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8" r:id="rId1"/>
    <sheet name="Índice" sheetId="1" r:id="rId2"/>
    <sheet name="Agregación EEFF " sheetId="19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6" r:id="rId12"/>
    <sheet name="10" sheetId="17" r:id="rId13"/>
    <sheet name="11" sheetId="13" r:id="rId14"/>
    <sheet name="12" sheetId="12" r:id="rId15"/>
    <sheet name="13" sheetId="15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9">'7'!$A$3</definedName>
    <definedName name="Periodo" localSheetId="10">'7'!$A$3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<sst xmlns="http://schemas.openxmlformats.org/spreadsheetml/2006/main" count="2047" uniqueCount="1127">
  <si>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</si>
  <si>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</si>
  <si>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</si>
  <si>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</si>
  <si>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</si>
  <si>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</si>
  <si>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</si>
  <si>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</si>
  <si>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</si>
  <si>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</si>
  <si>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</si>
  <si>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</si>
  <si>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</si>
  <si>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</si>
  <si>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</si>
  <si>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</si>
  <si>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</si>
  <si>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</si>
  <si>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</si>
  <si>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</si>
  <si>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</si>
  <si>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</si>
  <si>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</si>
  <si>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</si>
  <si>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</si>
  <si>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</si>
  <si>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</si>
  <si>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</si>
  <si>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</si>
  <si>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</si>
  <si>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</si>
  <si>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</si>
  <si>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</si>
  <si>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</si>
  <si>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</si>
  <si>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</si>
  <si>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</si>
  <si>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</si>
  <si>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</si>
  <si>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</si>
  <si>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</si>
  <si>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</si>
  <si>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</si>
  <si>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</si>
  <si>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</si>
  <si>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</si>
  <si>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</si>
  <si>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3.597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</si>
  <si>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</si>
  <si>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</si>
  <si>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</si>
  <si>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</si>
  <si>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</si>
  <si>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</si>
  <si>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</si>
  <si>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</si>
  <si>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</si>
  <si>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</si>
  <si>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</si>
  <si>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</si>
  <si>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</si>
  <si>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</si>
  <si>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</si>
  <si>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</si>
  <si>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</si>
  <si>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</si>
  <si>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</si>
  <si>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</si>
  <si>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</si>
  <si>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</si>
  <si>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</si>
  <si>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</si>
  <si>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</si>
  <si>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</si>
  <si>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</si>
  <si>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</si>
  <si>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</si>
  <si>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</si>
  <si>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</si>
  <si>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</si>
  <si>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</si>
  <si>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</si>
  <si>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</si>
  <si>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</si>
  <si>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</si>
  <si>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</si>
  <si>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</si>
  <si>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</si>
  <si>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</si>
  <si>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</si>
  <si>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</si>
  <si>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</si>
  <si>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</si>
  <si>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</si>
  <si>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</si>
  <si>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</si>
  <si>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</si>
  <si>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</si>
  <si>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</si>
  <si>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</si>
  <si>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</si>
  <si>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</si>
  <si>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</si>
  <si>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</si>
  <si>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</si>
  <si>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</si>
  <si>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</si>
  <si>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</si>
  <si>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</si>
  <si>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</si>
  <si>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</si>
  <si>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</si>
  <si>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</si>
  <si>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</si>
  <si>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</si>
  <si>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</si>
  <si>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</si>
  <si>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</si>
  <si>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</si>
  <si>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</si>
  <si>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</si>
  <si>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</si>
  <si>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</si>
  <si>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</si>
  <si>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</si>
  <si>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</si>
  <si>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</si>
  <si>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</si>
  <si>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</si>
  <si>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</si>
  <si>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</si>
  <si>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</si>
  <si>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</si>
  <si>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</si>
  <si>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</si>
  <si>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</si>
  <si>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</si>
  <si>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</si>
  <si>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</si>
  <si>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</si>
  <si>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</si>
  <si>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</si>
  <si>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</si>
  <si>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</si>
  <si>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</si>
  <si>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</si>
  <si>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</si>
  <si>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</si>
  <si>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</si>
  <si>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</si>
  <si>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</si>
  <si>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</si>
  <si>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</si>
  <si>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</si>
  <si>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</si>
  <si>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</si>
  <si>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</si>
  <si>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</si>
  <si>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</si>
  <si>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</si>
  <si>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</si>
  <si>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</si>
  <si>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</si>
  <si>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</si>
  <si>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</si>
  <si>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</si>
  <si>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</si>
  <si>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</si>
  <si>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</si>
  <si>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</si>
  <si>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</si>
  <si>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</si>
  <si>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</si>
  <si>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</si>
  <si>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</si>
  <si>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</si>
  <si>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</si>
  <si>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</si>
  <si>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</si>
  <si>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</si>
  <si>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</si>
  <si>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</si>
  <si>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</si>
  <si>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</si>
  <si>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</si>
  <si>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</si>
  <si>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</si>
  <si>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</si>
  <si>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</si>
  <si>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</si>
  <si>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</si>
  <si>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</si>
  <si>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</si>
  <si>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</si>
  <si>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</si>
  <si>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</si>
  <si>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</si>
  <si>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</si>
  <si>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</si>
  <si>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</si>
  <si>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</si>
  <si>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</si>
  <si>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</si>
  <si>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</si>
  <si>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</si>
  <si>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</si>
  <si>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</si>
  <si>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</si>
  <si>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</si>
  <si>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</si>
  <si>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</si>
  <si>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</si>
  <si>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</si>
  <si>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</si>
  <si>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</si>
  <si>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</si>
  <si>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</si>
  <si>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</si>
  <si>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</si>
  <si>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</si>
  <si>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</si>
  <si>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</si>
  <si>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</si>
  <si>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</si>
  <si>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</si>
  <si>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</si>
  <si>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</si>
  <si>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</si>
  <si>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</si>
  <si>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</si>
  <si>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</si>
  <si>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</si>
  <si>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</si>
  <si>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</si>
  <si>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</si>
  <si>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</si>
  <si>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</si>
  <si>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</si>
  <si>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</si>
  <si>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</si>
  <si>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</si>
  <si>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</si>
  <si>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</si>
  <si>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</si>
  <si>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</si>
  <si>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</si>
  <si>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</si>
  <si>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</si>
  <si>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</si>
  <si>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</si>
  <si>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</si>
  <si>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</si>
  <si>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</si>
  <si>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</si>
  <si>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</si>
  <si>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</si>
  <si>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</si>
  <si>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</si>
  <si>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</si>
  <si>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</si>
  <si>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</si>
  <si>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</si>
  <si>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</si>
  <si>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</si>
  <si>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</si>
  <si>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</si>
  <si>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</si>
  <si>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</si>
  <si>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</si>
  <si>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</si>
  <si>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</si>
  <si>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</si>
  <si>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</si>
  <si>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</si>
  <si>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</si>
  <si>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</si>
  <si>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</si>
  <si>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</si>
  <si>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</si>
  <si>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</si>
  <si>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</si>
  <si>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</si>
  <si>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</si>
  <si>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</si>
  <si>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</si>
  <si>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</si>
  <si>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</si>
  <si>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</si>
  <si>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</si>
  <si>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</si>
  <si>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</si>
  <si>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</si>
  <si>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</si>
  <si>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</si>
  <si>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</si>
  <si>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</si>
  <si>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</si>
  <si>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</si>
  <si>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</si>
  <si>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</si>
  <si>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</si>
  <si>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</si>
  <si>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</si>
  <si>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</si>
  <si>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</si>
  <si>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</si>
  <si>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</si>
  <si>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</si>
  <si>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</si>
  <si>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</si>
  <si>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</si>
  <si>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</si>
  <si>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</si>
  <si>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</si>
  <si>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</si>
  <si>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</si>
  <si>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</si>
  <si>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</si>
  <si>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</si>
  <si>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</si>
  <si>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</si>
  <si>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</si>
  <si>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</si>
  <si>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</si>
  <si>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</si>
  <si>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</si>
  <si>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</si>
  <si>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</si>
  <si>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</si>
  <si>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</si>
  <si>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</si>
  <si>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</si>
  <si>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</si>
  <si>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</si>
  <si>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</si>
  <si>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</si>
  <si>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</si>
  <si>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</si>
  <si>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</si>
  <si>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</si>
  <si>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</si>
  <si>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</si>
  <si>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</si>
  <si>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</si>
  <si>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</si>
  <si>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</si>
  <si>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</si>
  <si>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</si>
  <si>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</si>
  <si>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</si>
  <si>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</si>
  <si>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</si>
  <si>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</si>
  <si>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</si>
  <si>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</si>
  <si>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</si>
  <si>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</si>
  <si>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</si>
  <si>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</si>
  <si>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</si>
  <si>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</si>
  <si>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</si>
  <si>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</si>
  <si>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</si>
  <si>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</si>
  <si>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</si>
  <si>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</si>
  <si>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</si>
  <si>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</si>
  <si>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</si>
  <si>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</si>
  <si>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</si>
  <si>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</si>
  <si>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</si>
  <si>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</si>
  <si>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</si>
  <si>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</si>
  <si>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</si>
  <si>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</si>
  <si>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</si>
  <si>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</si>
  <si>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</si>
  <si>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</si>
  <si>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</si>
  <si>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</si>
  <si>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</si>
  <si>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</si>
  <si>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</si>
  <si>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</si>
  <si>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</si>
  <si>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</si>
  <si>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</si>
  <si>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</si>
  <si>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</si>
  <si>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</si>
  <si>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</si>
  <si>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</si>
  <si>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</si>
  <si>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</si>
  <si>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</si>
  <si>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</si>
  <si>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</si>
  <si>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</si>
  <si>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</si>
  <si>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</si>
  <si>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</si>
  <si>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</si>
  <si>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</si>
  <si>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</si>
  <si>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</si>
  <si>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</si>
  <si>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</si>
  <si>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</si>
  <si>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</si>
  <si>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</si>
  <si>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</si>
  <si>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</si>
  <si>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</si>
  <si>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</si>
  <si>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</si>
  <si>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</si>
  <si>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</si>
  <si>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</si>
  <si>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</si>
  <si>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</si>
  <si>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</si>
  <si>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</si>
  <si>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</si>
  <si>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</si>
  <si>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</si>
  <si>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</si>
  <si>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</si>
  <si>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</si>
  <si>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</si>
  <si>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</si>
  <si>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</si>
  <si>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</si>
  <si>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</si>
  <si>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</si>
  <si>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</si>
  <si>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</si>
  <si>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</si>
  <si>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</si>
  <si>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</si>
  <si>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</si>
  <si>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</si>
  <si>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</si>
  <si>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</si>
  <si>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</si>
  <si>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</si>
  <si>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</si>
  <si>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</si>
  <si>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</si>
  <si>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</si>
  <si>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</si>
  <si>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</si>
  <si>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</si>
  <si>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</si>
  <si>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</si>
  <si>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</si>
  <si>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</si>
  <si>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</si>
  <si>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</si>
  <si>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</si>
  <si>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</si>
  <si>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</si>
  <si>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</si>
  <si>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</si>
  <si>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</si>
  <si>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</si>
  <si>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</si>
  <si>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</si>
  <si>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</si>
  <si>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</si>
  <si>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</si>
  <si>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</si>
  <si>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</si>
  <si>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</si>
  <si>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</si>
  <si>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</si>
  <si>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</si>
  <si>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</si>
  <si>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</si>
  <si>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</si>
  <si>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</si>
  <si>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</si>
  <si>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</si>
  <si>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</si>
  <si>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</si>
  <si>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</si>
  <si>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</si>
  <si>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</si>
  <si>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</si>
  <si>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</si>
  <si>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</si>
  <si>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</si>
  <si>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</si>
  <si>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</si>
  <si>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</si>
  <si>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</si>
  <si>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</si>
  <si>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</si>
  <si>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</si>
  <si>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</si>
  <si>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</si>
  <si>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</si>
  <si>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</si>
  <si>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</si>
  <si>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</si>
  <si>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</si>
  <si>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</si>
  <si>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</si>
  <si>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</si>
  <si>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</si>
  <si>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</si>
  <si>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</si>
  <si>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</si>
  <si>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</si>
  <si>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</si>
  <si>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</si>
  <si>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</si>
  <si>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</si>
  <si>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</si>
  <si>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</si>
  <si>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</si>
  <si>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</si>
  <si>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</si>
  <si>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</si>
  <si>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</si>
  <si>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</si>
  <si>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</si>
  <si>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</si>
  <si>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</si>
  <si>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</si>
  <si>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</si>
  <si>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</si>
  <si>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</si>
  <si>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</si>
  <si>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</si>
  <si>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</si>
  <si>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</si>
  <si>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</si>
  <si>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</si>
  <si>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</si>
  <si>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</si>
  <si>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</si>
  <si>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</si>
  <si>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</si>
  <si>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</si>
  <si>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</si>
  <si>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</si>
  <si>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</si>
  <si>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</si>
  <si>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</si>
  <si>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</si>
  <si>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</si>
  <si>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</si>
  <si>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</si>
  <si>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</si>
  <si>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</si>
  <si>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</si>
  <si>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</si>
  <si>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</si>
  <si>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</si>
  <si>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</si>
  <si>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</si>
  <si>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</si>
  <si>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</si>
  <si>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</si>
  <si>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</si>
  <si>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</si>
  <si>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</si>
  <si>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</si>
  <si>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</si>
  <si>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</si>
  <si>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</si>
  <si>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</si>
  <si>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</si>
  <si>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</si>
  <si>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</si>
  <si>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</si>
  <si>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</si>
  <si>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</si>
  <si>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</si>
  <si>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</si>
  <si>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</si>
  <si>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</si>
  <si>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</si>
  <si>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</si>
  <si>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</si>
  <si>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</si>
  <si>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</si>
  <si>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</si>
  <si>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</si>
  <si>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</si>
  <si>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</si>
  <si>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</si>
  <si>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</si>
  <si>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</si>
  <si>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</si>
  <si>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</si>
  <si>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</si>
  <si>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</si>
  <si>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</si>
  <si>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</si>
  <si>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</si>
  <si>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</si>
  <si>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</si>
  <si>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</si>
  <si>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</si>
  <si>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</si>
  <si>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</si>
  <si>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</si>
  <si>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</si>
  <si>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</si>
  <si>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</si>
  <si>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</si>
  <si>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</si>
  <si>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</si>
  <si>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</si>
  <si>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</si>
  <si>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</si>
  <si>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</si>
  <si>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</si>
  <si>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</si>
  <si>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</si>
  <si>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</si>
  <si>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</si>
  <si>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</si>
  <si>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</si>
  <si>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</si>
  <si>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</si>
  <si>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</si>
  <si>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</si>
  <si>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</si>
  <si>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</si>
  <si>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</si>
  <si>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</si>
  <si>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</si>
  <si>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</si>
  <si>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</si>
  <si>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</si>
  <si>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</si>
  <si>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</si>
  <si>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</si>
  <si>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</si>
  <si>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</si>
  <si>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</si>
  <si>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</si>
  <si>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</si>
  <si>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</si>
  <si>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</si>
  <si>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</si>
  <si>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</si>
  <si>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</si>
  <si>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</si>
  <si>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</si>
  <si>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</si>
  <si>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</si>
  <si>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</si>
  <si>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</si>
  <si>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</si>
  <si>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</si>
  <si>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</si>
  <si>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</si>
  <si>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</si>
  <si>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</si>
  <si>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</si>
  <si>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</si>
  <si>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</si>
  <si>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</si>
  <si>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</si>
  <si>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</si>
  <si>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</si>
  <si>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</si>
  <si>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</si>
  <si>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</si>
  <si>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</si>
  <si>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</si>
  <si>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</si>
  <si>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</si>
  <si>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</si>
  <si>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</si>
  <si>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</si>
  <si>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</si>
  <si>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</si>
  <si>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</si>
  <si>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</si>
  <si>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</si>
  <si>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</si>
  <si>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</si>
  <si>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</si>
  <si>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</si>
  <si>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</si>
  <si>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</si>
  <si>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</si>
  <si>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</si>
  <si>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</si>
  <si>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</si>
  <si>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</si>
  <si>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</si>
  <si>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</si>
  <si>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</si>
  <si>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</si>
  <si>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</si>
  <si>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</si>
  <si>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</si>
  <si>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</si>
  <si>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</si>
  <si>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</si>
  <si>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</si>
  <si>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</si>
  <si>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</si>
  <si>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</si>
  <si>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</si>
  <si>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</si>
  <si>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</si>
  <si>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</si>
  <si>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</si>
  <si>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</si>
  <si>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</si>
  <si>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</si>
  <si>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</si>
  <si>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</si>
  <si>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</si>
  <si>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</si>
  <si>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</si>
  <si>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</si>
  <si>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</si>
  <si>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</si>
  <si>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</si>
  <si>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</si>
  <si>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</si>
  <si>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</si>
  <si>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</si>
  <si>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</si>
  <si>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</si>
  <si>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</si>
  <si>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</si>
  <si>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</si>
  <si>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</si>
  <si>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</si>
  <si>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</si>
  <si>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</si>
  <si>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</si>
  <si>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</si>
  <si>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Nación 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</si>
  <si>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</si>
  <si>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</si>
  <si>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</si>
  <si>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</si>
  <si>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</si>
  <si>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</si>
  <si>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31/08/2020)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</si>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</sst>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0.00000"/>
    <numFmt numFmtId="171" formatCode="_(* #,##0_);_(* \(#,##0\);_(* &quot;-&quot;??_);_(@_)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2"/>
      <name val="Arial Narrow"/>
      <family val="2"/>
    </font>
    <font>
      <sz val="8.5"/>
      <name val="Arial Narrow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6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0" fontId="9" fillId="0" borderId="0" xfId="20" applyFont="1" applyFill="1">
      <alignment/>
    </xf>
    <xf numFmtId="170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5" fillId="0" borderId="0" xfId="20" applyNumberFormat="1" applyFont="1" applyBorder="1" applyAlignment="1">
      <alignment horizontal="right" vertical="center"/>
    </xf>
    <xf numFmtId="0" fontId="17" fillId="0" borderId="5" xfId="20" applyFont="1" applyFill="1" applyBorder="1">
      <alignment/>
    </xf>
    <xf numFmtId="168" fontId="18" fillId="0" borderId="5" xfId="20" applyNumberFormat="1" applyFont="1" applyFill="1" applyBorder="1">
      <alignment/>
    </xf>
    <xf numFmtId="167" fontId="19" fillId="0" borderId="0" xfId="22" applyNumberFormat="1" applyFont="1" applyFill="1" applyBorder="1" applyAlignment="1" applyProtection="1">
      <alignment horizontal="left"/>
      <protection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Fill="1" applyBorder="1">
      <alignment/>
    </xf>
    <xf numFmtId="0" fontId="21" fillId="0" borderId="0" xfId="20" applyFont="1" applyFill="1" applyBorder="1" applyAlignment="1">
      <alignment horizontal="right"/>
    </xf>
    <xf numFmtId="164" fontId="15" fillId="0" borderId="0" xfId="24" applyFont="1" applyFill="1" applyAlignment="1">
      <alignment horizontal="right"/>
    </xf>
    <xf numFmtId="0" fontId="19" fillId="0" borderId="0" xfId="20" applyFont="1" applyFill="1" applyBorder="1" applyAlignment="1">
      <alignment/>
    </xf>
    <xf numFmtId="166" fontId="20" fillId="0" borderId="0" xfId="20" applyNumberFormat="1" applyFont="1" applyFill="1" applyBorder="1" applyAlignment="1">
      <alignment horizontal="right" vertical="center"/>
    </xf>
    <xf numFmtId="166" fontId="9" fillId="0" borderId="0" xfId="20" applyNumberFormat="1" applyFont="1" applyFill="1">
      <alignment/>
    </xf>
    <xf numFmtId="169" fontId="21" fillId="0" borderId="0" xfId="20" applyNumberFormat="1" applyFont="1" applyFill="1" applyBorder="1" applyAlignment="1">
      <alignment vertical="center"/>
    </xf>
    <xf numFmtId="0" fontId="2" fillId="0" borderId="0" xfId="25" applyFont="1" applyAlignment="1">
      <alignment vertical="center"/>
      <protection/>
    </xf>
    <xf numFmtId="0" fontId="27" fillId="0" borderId="0" xfId="25" applyFont="1" applyAlignment="1">
      <alignment vertical="center"/>
      <protection/>
    </xf>
    <xf numFmtId="0" fontId="28" fillId="0" borderId="0" xfId="25" applyFont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8" fillId="0" borderId="0" xfId="25" applyFont="1" applyAlignment="1">
      <alignment vertical="center"/>
      <protection/>
    </xf>
    <xf numFmtId="0" fontId="29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30" fillId="0" borderId="0" xfId="25" applyFont="1" applyBorder="1" applyAlignment="1">
      <alignment vertical="center"/>
      <protection/>
    </xf>
    <xf numFmtId="0" fontId="31" fillId="0" borderId="0" xfId="25" applyFont="1" applyBorder="1" applyAlignment="1">
      <alignment horizontal="center" vertical="center" wrapText="1"/>
      <protection/>
    </xf>
    <xf numFmtId="2" fontId="30" fillId="0" borderId="0" xfId="25" applyNumberFormat="1" applyFont="1" applyBorder="1" applyAlignment="1">
      <alignment horizontal="center" vertical="center" wrapText="1"/>
      <protection/>
    </xf>
    <xf numFmtId="2" fontId="32" fillId="0" borderId="0" xfId="25" applyNumberFormat="1" applyFont="1" applyBorder="1" applyAlignment="1">
      <alignment horizontal="center" vertical="center" wrapTex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2" fontId="12" fillId="0" borderId="0" xfId="25" applyNumberFormat="1" applyFont="1" applyFill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 wrapText="1"/>
      <protection/>
    </xf>
    <xf numFmtId="171" fontId="12" fillId="0" borderId="0" xfId="26" applyNumberFormat="1" applyFont="1" applyFill="1" applyBorder="1" applyAlignment="1">
      <alignment vertical="center"/>
    </xf>
    <xf numFmtId="0" fontId="12" fillId="0" borderId="0" xfId="25" applyFont="1" applyFill="1" applyBorder="1" applyAlignment="1">
      <alignment vertical="center"/>
      <protection/>
    </xf>
    <xf numFmtId="0" fontId="12" fillId="0" borderId="8" xfId="25" applyFont="1" applyFill="1" applyBorder="1" applyAlignment="1">
      <alignment horizontal="left" vertical="center" wrapText="1"/>
      <protection/>
    </xf>
    <xf numFmtId="2" fontId="12" fillId="0" borderId="8" xfId="25" applyNumberFormat="1" applyFont="1" applyFill="1" applyBorder="1" applyAlignment="1">
      <alignment horizontal="center" vertical="center" wrapText="1"/>
      <protection/>
    </xf>
    <xf numFmtId="3" fontId="12" fillId="0" borderId="8" xfId="25" applyNumberFormat="1" applyFont="1" applyFill="1" applyBorder="1" applyAlignment="1">
      <alignment horizontal="center" vertical="center" wrapText="1"/>
      <protection/>
    </xf>
    <xf numFmtId="0" fontId="19" fillId="0" borderId="0" xfId="25" applyFont="1" applyFill="1" applyAlignment="1">
      <alignment vertical="center"/>
      <protection/>
    </xf>
    <xf numFmtId="0" fontId="14" fillId="0" borderId="0" xfId="25" applyFont="1" applyFill="1" applyAlignment="1">
      <alignment vertical="center"/>
      <protection/>
    </xf>
    <xf numFmtId="0" fontId="14" fillId="0" borderId="0" xfId="25" applyFont="1" applyAlignment="1">
      <alignment vertical="center"/>
      <protection/>
    </xf>
    <xf numFmtId="0" fontId="20" fillId="0" borderId="0" xfId="25" applyFont="1" applyAlignment="1">
      <alignment vertical="center"/>
      <protection/>
    </xf>
    <xf numFmtId="3" fontId="14" fillId="0" borderId="0" xfId="25" applyNumberFormat="1" applyFont="1" applyFill="1" applyBorder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9" fillId="0" borderId="0" xfId="25" applyFont="1" applyFill="1" applyBorder="1" applyProtection="1">
      <alignment/>
      <protection locked="0"/>
    </xf>
    <xf numFmtId="0" fontId="11" fillId="0" borderId="0" xfId="25" applyFont="1" applyFill="1" applyBorder="1" applyAlignment="1" applyProtection="1">
      <alignment vertical="center"/>
      <protection locked="0"/>
    </xf>
    <xf numFmtId="0" fontId="33" fillId="0" borderId="0" xfId="25" applyFont="1" applyFill="1" applyBorder="1" applyAlignment="1" applyProtection="1">
      <alignment vertical="center"/>
      <protection locked="0"/>
    </xf>
    <xf numFmtId="0" fontId="7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Border="1" applyAlignment="1" applyProtection="1">
      <alignment vertical="center"/>
      <protection locked="0"/>
    </xf>
    <xf numFmtId="0" fontId="9" fillId="0" borderId="0" xfId="25" applyFont="1" applyFill="1" applyAlignment="1" applyProtection="1">
      <alignment vertical="center"/>
      <protection locked="0"/>
    </xf>
    <xf numFmtId="0" fontId="9" fillId="0" borderId="0" xfId="25" applyFont="1" applyFill="1" applyBorder="1" applyAlignment="1" applyProtection="1">
      <alignment vertic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Continuous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9" fillId="0" borderId="3" xfId="25" applyFont="1" applyFill="1" applyBorder="1" applyAlignment="1" applyProtection="1">
      <alignment horizontal="center" vertical="center"/>
      <protection locked="0"/>
    </xf>
    <xf numFmtId="0" fontId="9" fillId="0" borderId="3" xfId="25" applyFont="1" applyFill="1" applyBorder="1" applyAlignment="1" applyProtection="1">
      <alignment horizontal="center" vertical="center" wrapText="1"/>
      <protection locked="0"/>
    </xf>
    <xf numFmtId="0" fontId="9" fillId="0" borderId="4" xfId="25" applyFont="1" applyFill="1" applyBorder="1" applyAlignment="1" applyProtection="1">
      <alignment horizontal="center" vertical="center"/>
      <protection locked="0"/>
    </xf>
    <xf numFmtId="0" fontId="9" fillId="0" borderId="4" xfId="25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/>
      <protection locked="0"/>
    </xf>
    <xf numFmtId="0" fontId="24" fillId="0" borderId="0" xfId="25" applyFont="1" applyFill="1" applyBorder="1" applyAlignment="1" applyProtection="1">
      <alignment vertical="center"/>
      <protection locked="0"/>
    </xf>
    <xf numFmtId="0" fontId="34" fillId="0" borderId="0" xfId="25" applyFont="1" applyFill="1" applyBorder="1" applyAlignment="1" applyProtection="1">
      <alignment vertical="center"/>
      <protection locked="0"/>
    </xf>
    <xf numFmtId="0" fontId="12" fillId="0" borderId="0" xfId="25" applyFont="1" applyBorder="1" applyAlignment="1">
      <alignment horizontal="left" wrapText="1"/>
      <protection/>
    </xf>
    <xf numFmtId="174" fontId="12" fillId="0" borderId="0" xfId="27" applyNumberFormat="1" applyFont="1" applyFill="1" applyBorder="1" applyAlignment="1" applyProtection="1">
      <alignment horizontal="left" vertical="center"/>
      <protection locked="0"/>
    </xf>
    <xf numFmtId="174" fontId="14" fillId="0" borderId="0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Border="1" applyAlignment="1" applyProtection="1">
      <alignment vertical="center"/>
      <protection locked="0"/>
    </xf>
    <xf numFmtId="0" fontId="12" fillId="0" borderId="7" xfId="25" applyFont="1" applyBorder="1" applyAlignment="1">
      <alignment horizontal="left" wrapText="1"/>
      <protection/>
    </xf>
    <xf numFmtId="174" fontId="12" fillId="0" borderId="7" xfId="27" applyNumberFormat="1" applyFont="1" applyFill="1" applyBorder="1" applyAlignment="1" applyProtection="1">
      <alignment horizontal="left" vertical="center"/>
      <protection locked="0"/>
    </xf>
    <xf numFmtId="174" fontId="14" fillId="0" borderId="7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Alignment="1" applyProtection="1">
      <alignment vertical="center"/>
      <protection locked="0"/>
    </xf>
    <xf numFmtId="174" fontId="12" fillId="0" borderId="0" xfId="25" applyNumberFormat="1" applyFont="1" applyFill="1" applyAlignment="1" applyProtection="1">
      <alignment vertical="center"/>
      <protection locked="0"/>
    </xf>
    <xf numFmtId="171" fontId="12" fillId="0" borderId="0" xfId="26" applyNumberFormat="1" applyFont="1" applyFill="1" applyAlignment="1" applyProtection="1">
      <alignment vertical="center"/>
      <protection locked="0"/>
    </xf>
    <xf numFmtId="174" fontId="9" fillId="0" borderId="0" xfId="25" applyNumberFormat="1" applyFont="1" applyFill="1" applyAlignment="1" applyProtection="1">
      <alignment vertical="center"/>
      <protection locked="0"/>
    </xf>
    <xf numFmtId="0" fontId="35" fillId="0" borderId="0" xfId="25" applyFont="1" applyAlignment="1">
      <alignment vertical="center"/>
      <protection/>
    </xf>
    <xf numFmtId="0" fontId="9" fillId="0" borderId="0" xfId="25" applyFont="1" applyFill="1" applyProtection="1">
      <alignment/>
      <protection locked="0"/>
    </xf>
    <xf numFmtId="0" fontId="36" fillId="0" borderId="0" xfId="28">
      <alignment/>
      <protection/>
    </xf>
    <xf numFmtId="0" fontId="37" fillId="0" borderId="0" xfId="25" applyFont="1" applyFill="1" applyAlignment="1">
      <alignment horizontal="centerContinuous" vertical="center"/>
      <protection/>
    </xf>
    <xf numFmtId="0" fontId="38" fillId="0" borderId="0" xfId="25" applyFont="1">
      <alignment/>
      <protection/>
    </xf>
    <xf numFmtId="0" fontId="39" fillId="0" borderId="0" xfId="28" applyFont="1">
      <alignment/>
      <protection/>
    </xf>
    <xf numFmtId="0" fontId="39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5" applyBorder="1">
      <alignment/>
      <protection/>
    </xf>
    <xf numFmtId="0" fontId="1" fillId="0" borderId="12" xfId="25" applyBorder="1" applyAlignment="1">
      <alignment horizontal="center"/>
      <protection/>
    </xf>
    <xf numFmtId="171" fontId="1" fillId="0" borderId="12" xfId="25" applyNumberFormat="1" applyFill="1" applyBorder="1">
      <alignment/>
      <protection/>
    </xf>
    <xf numFmtId="171" fontId="1" fillId="0" borderId="13" xfId="25" applyNumberFormat="1" applyFill="1" applyBorder="1">
      <alignment/>
      <protection/>
    </xf>
    <xf numFmtId="171" fontId="1" fillId="0" borderId="14" xfId="25" applyNumberFormat="1" applyFill="1" applyBorder="1">
      <alignment/>
      <protection/>
    </xf>
    <xf numFmtId="0" fontId="36" fillId="0" borderId="0" xfId="28" applyFont="1">
      <alignment/>
      <protection/>
    </xf>
    <xf numFmtId="0" fontId="1" fillId="0" borderId="15" xfId="25" applyBorder="1">
      <alignment/>
      <protection/>
    </xf>
    <xf numFmtId="0" fontId="1" fillId="0" borderId="16" xfId="25" applyBorder="1" applyAlignment="1">
      <alignment horizontal="center"/>
      <protection/>
    </xf>
    <xf numFmtId="171" fontId="1" fillId="0" borderId="16" xfId="25" applyNumberFormat="1" applyFill="1" applyBorder="1">
      <alignment/>
      <protection/>
    </xf>
    <xf numFmtId="171" fontId="1" fillId="0" borderId="0" xfId="25" applyNumberFormat="1" applyFill="1">
      <alignment/>
      <protection/>
    </xf>
    <xf numFmtId="171" fontId="1" fillId="0" borderId="17" xfId="25" applyNumberFormat="1" applyFill="1" applyBorder="1">
      <alignment/>
      <protection/>
    </xf>
    <xf numFmtId="0" fontId="1" fillId="0" borderId="18" xfId="25" applyFill="1" applyBorder="1" applyAlignment="1">
      <alignment horizontal="center"/>
      <protection/>
    </xf>
    <xf numFmtId="0" fontId="1" fillId="0" borderId="19" xfId="25" applyFill="1" applyBorder="1" applyAlignment="1">
      <alignment horizontal="center"/>
      <protection/>
    </xf>
    <xf numFmtId="171" fontId="1" fillId="0" borderId="18" xfId="25" applyNumberFormat="1" applyFill="1" applyBorder="1">
      <alignment/>
      <protection/>
    </xf>
    <xf numFmtId="171" fontId="1" fillId="0" borderId="20" xfId="25" applyNumberFormat="1" applyFill="1" applyBorder="1">
      <alignment/>
      <protection/>
    </xf>
    <xf numFmtId="171" fontId="1" fillId="0" borderId="21" xfId="25" applyNumberFormat="1" applyFill="1" applyBorder="1">
      <alignment/>
      <protection/>
    </xf>
    <xf numFmtId="0" fontId="40" fillId="0" borderId="0" xfId="25" applyFont="1" applyAlignment="1">
      <alignment horizontal="centerContinuous" vertical="center"/>
      <protection/>
    </xf>
    <xf numFmtId="0" fontId="41" fillId="0" borderId="0" xfId="25" applyFont="1">
      <alignment/>
      <protection/>
    </xf>
    <xf numFmtId="0" fontId="3" fillId="0" borderId="0" xfId="25" applyFont="1">
      <alignment/>
      <protection/>
    </xf>
    <xf numFmtId="0" fontId="42" fillId="0" borderId="0" xfId="25" applyFont="1">
      <alignment/>
      <protection/>
    </xf>
    <xf numFmtId="0" fontId="7" fillId="0" borderId="0" xfId="25" applyFont="1">
      <alignment/>
      <protection/>
    </xf>
    <xf numFmtId="0" fontId="29" fillId="0" borderId="0" xfId="25" applyFont="1" applyAlignment="1">
      <alignment horizontal="center"/>
      <protection/>
    </xf>
    <xf numFmtId="0" fontId="1" fillId="0" borderId="22" xfId="25" applyBorder="1" applyAlignment="1">
      <alignment horizontal="center" vertical="center" wrapText="1"/>
      <protection/>
    </xf>
    <xf numFmtId="0" fontId="29" fillId="0" borderId="0" xfId="25" applyFont="1" applyBorder="1" applyAlignment="1">
      <alignment horizontal="center"/>
      <protection/>
    </xf>
    <xf numFmtId="176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5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5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0" fontId="1" fillId="0" borderId="0" xfId="25" applyBorder="1" applyAlignment="1">
      <alignment vertical="center"/>
      <protection/>
    </xf>
    <xf numFmtId="0" fontId="19" fillId="0" borderId="0" xfId="25" applyFont="1" applyAlignment="1">
      <alignment vertical="center"/>
      <protection/>
    </xf>
    <xf numFmtId="3" fontId="20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44" fillId="0" borderId="0" xfId="21" applyFont="1" applyAlignment="1">
      <alignment/>
      <protection/>
    </xf>
    <xf numFmtId="0" fontId="1" fillId="0" borderId="0" xfId="21" applyFont="1">
      <alignment/>
      <protection/>
    </xf>
    <xf numFmtId="165" fontId="5" fillId="0" borderId="0" xfId="21" applyNumberFormat="1" applyFont="1" applyAlignment="1">
      <alignment horizontal="centerContinuous"/>
      <protection/>
    </xf>
    <xf numFmtId="0" fontId="42" fillId="0" borderId="0" xfId="21" applyFont="1">
      <alignment/>
      <protection/>
    </xf>
    <xf numFmtId="0" fontId="33" fillId="0" borderId="0" xfId="21" applyFont="1">
      <alignment/>
      <protection/>
    </xf>
    <xf numFmtId="177" fontId="45" fillId="0" borderId="0" xfId="21" applyNumberFormat="1" applyFont="1" applyAlignment="1">
      <alignment horizontal="left"/>
      <protection/>
    </xf>
    <xf numFmtId="0" fontId="1" fillId="0" borderId="0" xfId="21">
      <alignment/>
      <protection/>
    </xf>
    <xf numFmtId="0" fontId="46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3" fillId="0" borderId="0" xfId="21" applyFont="1">
      <alignment/>
      <protection/>
    </xf>
    <xf numFmtId="0" fontId="46" fillId="0" borderId="0" xfId="21" applyFont="1" applyFill="1" applyBorder="1">
      <alignment/>
      <protection/>
    </xf>
    <xf numFmtId="0" fontId="9" fillId="0" borderId="0" xfId="31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48" fillId="0" borderId="0" xfId="21" applyFont="1" applyFill="1" applyBorder="1" applyAlignment="1">
      <alignment horizontal="center"/>
      <protection/>
    </xf>
    <xf numFmtId="0" fontId="46" fillId="0" borderId="7" xfId="21" applyFont="1" applyFill="1" applyBorder="1">
      <alignment/>
      <protection/>
    </xf>
    <xf numFmtId="37" fontId="48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49" fillId="0" borderId="2" xfId="21" applyFont="1" applyFill="1" applyBorder="1">
      <alignment/>
      <protection/>
    </xf>
    <xf numFmtId="37" fontId="49" fillId="0" borderId="2" xfId="21" applyNumberFormat="1" applyFont="1" applyFill="1" applyBorder="1" applyProtection="1">
      <alignment/>
      <protection/>
    </xf>
    <xf numFmtId="37" fontId="49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71" fontId="49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49" fillId="0" borderId="0" xfId="21" applyFont="1" applyFill="1" applyBorder="1">
      <alignment/>
      <protection/>
    </xf>
    <xf numFmtId="0" fontId="50" fillId="0" borderId="0" xfId="21" applyFont="1" applyFill="1" applyBorder="1">
      <alignment/>
      <protection/>
    </xf>
    <xf numFmtId="0" fontId="15" fillId="0" borderId="0" xfId="21" applyFont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Border="1">
      <alignment/>
      <protection/>
    </xf>
    <xf numFmtId="0" fontId="12" fillId="0" borderId="0" xfId="21" applyFont="1" applyBorder="1">
      <alignment/>
      <protection/>
    </xf>
    <xf numFmtId="0" fontId="14" fillId="0" borderId="0" xfId="21" applyFont="1" applyBorder="1">
      <alignment/>
      <protection/>
    </xf>
    <xf numFmtId="0" fontId="12" fillId="0" borderId="0" xfId="21" applyFont="1" applyFill="1" applyBorder="1">
      <alignment/>
      <protection/>
    </xf>
    <xf numFmtId="178" fontId="12" fillId="0" borderId="0" xfId="33" applyNumberFormat="1" applyFont="1" applyFill="1" applyBorder="1" applyAlignment="1">
      <alignment horizontal="right"/>
    </xf>
    <xf numFmtId="178" fontId="9" fillId="0" borderId="0" xfId="21" applyNumberFormat="1" applyFont="1" applyFill="1">
      <alignment/>
      <protection/>
    </xf>
    <xf numFmtId="0" fontId="14" fillId="0" borderId="0" xfId="21" applyFont="1" applyFill="1" applyBorder="1">
      <alignment/>
      <protection/>
    </xf>
    <xf numFmtId="0" fontId="49" fillId="0" borderId="0" xfId="21" applyFont="1" applyFill="1" applyBorder="1" applyAlignment="1" applyProtection="1">
      <alignment/>
      <protection/>
    </xf>
    <xf numFmtId="179" fontId="12" fillId="0" borderId="0" xfId="33" applyNumberFormat="1" applyFont="1" applyFill="1" applyBorder="1" applyAlignment="1">
      <alignment horizontal="right"/>
    </xf>
    <xf numFmtId="180" fontId="12" fillId="0" borderId="0" xfId="33" applyNumberFormat="1" applyFont="1" applyFill="1" applyBorder="1" applyAlignment="1">
      <alignment horizontal="right"/>
    </xf>
    <xf numFmtId="180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8" fontId="12" fillId="0" borderId="5" xfId="33" applyNumberFormat="1" applyFont="1" applyFill="1" applyBorder="1" applyAlignment="1">
      <alignment horizontal="right"/>
    </xf>
    <xf numFmtId="0" fontId="19" fillId="0" borderId="0" xfId="21" applyFont="1" applyAlignment="1">
      <alignment/>
      <protection/>
    </xf>
    <xf numFmtId="0" fontId="19" fillId="0" borderId="0" xfId="21" applyFont="1" applyFill="1" applyAlignment="1">
      <alignment/>
      <protection/>
    </xf>
    <xf numFmtId="0" fontId="19" fillId="0" borderId="0" xfId="21" applyFont="1" applyAlignment="1">
      <alignment vertical="center"/>
      <protection/>
    </xf>
    <xf numFmtId="0" fontId="2" fillId="0" borderId="0" xfId="25" applyFont="1" applyAlignment="1">
      <alignment/>
      <protection/>
    </xf>
    <xf numFmtId="0" fontId="2" fillId="0" borderId="0" xfId="25" applyFont="1">
      <alignment/>
      <protection/>
    </xf>
    <xf numFmtId="0" fontId="5" fillId="0" borderId="0" xfId="25" applyFont="1">
      <alignment/>
      <protection/>
    </xf>
    <xf numFmtId="0" fontId="7" fillId="0" borderId="0" xfId="25" applyFont="1" applyBorder="1">
      <alignment/>
      <protection/>
    </xf>
    <xf numFmtId="0" fontId="9" fillId="0" borderId="0" xfId="25" applyFont="1" applyBorder="1" applyAlignment="1">
      <alignment/>
      <protection/>
    </xf>
    <xf numFmtId="0" fontId="9" fillId="0" borderId="0" xfId="25" applyFont="1" applyBorder="1">
      <alignment/>
      <protection/>
    </xf>
    <xf numFmtId="0" fontId="10" fillId="0" borderId="24" xfId="25" applyFont="1" applyBorder="1" applyAlignment="1">
      <alignment horizontal="center" vertical="center"/>
      <protection/>
    </xf>
    <xf numFmtId="0" fontId="51" fillId="0" borderId="24" xfId="25" applyFont="1" applyBorder="1" applyAlignment="1">
      <alignment horizontal="center" vertical="center" wrapText="1"/>
      <protection/>
    </xf>
    <xf numFmtId="0" fontId="26" fillId="0" borderId="24" xfId="25" applyFont="1" applyBorder="1" applyAlignment="1">
      <alignment horizontal="center" vertical="center" wrapText="1"/>
      <protection/>
    </xf>
    <xf numFmtId="182" fontId="9" fillId="0" borderId="0" xfId="25" applyNumberFormat="1" applyFont="1" applyBorder="1" applyAlignment="1">
      <alignment/>
      <protection/>
    </xf>
    <xf numFmtId="0" fontId="11" fillId="0" borderId="0" xfId="25" applyFont="1" applyBorder="1" applyAlignment="1">
      <alignment vertical="center" wrapText="1"/>
      <protection/>
    </xf>
    <xf numFmtId="3" fontId="9" fillId="0" borderId="0" xfId="25" applyNumberFormat="1" applyFont="1" applyBorder="1" applyAlignment="1">
      <alignment horizontal="center" vertical="center" shrinkToFit="1"/>
      <protection/>
    </xf>
    <xf numFmtId="0" fontId="12" fillId="0" borderId="0" xfId="25" applyFont="1" applyBorder="1">
      <alignment/>
      <protection/>
    </xf>
    <xf numFmtId="0" fontId="52" fillId="0" borderId="5" xfId="25" applyFont="1" applyBorder="1" applyAlignment="1">
      <alignment/>
      <protection/>
    </xf>
    <xf numFmtId="182" fontId="52" fillId="0" borderId="5" xfId="25" applyNumberFormat="1" applyFont="1" applyBorder="1" applyAlignment="1">
      <alignment/>
      <protection/>
    </xf>
    <xf numFmtId="0" fontId="21" fillId="0" borderId="0" xfId="25" applyFont="1" applyBorder="1" applyAlignment="1">
      <alignment/>
      <protection/>
    </xf>
    <xf numFmtId="0" fontId="53" fillId="0" borderId="0" xfId="25" applyFont="1" applyBorder="1" applyAlignment="1">
      <alignment/>
      <protection/>
    </xf>
    <xf numFmtId="182" fontId="20" fillId="0" borderId="0" xfId="25" applyNumberFormat="1" applyFont="1" applyBorder="1" applyAlignment="1">
      <alignment/>
      <protection/>
    </xf>
    <xf numFmtId="0" fontId="20" fillId="0" borderId="0" xfId="25" applyFont="1" applyBorder="1">
      <alignment/>
      <protection/>
    </xf>
    <xf numFmtId="0" fontId="11" fillId="0" borderId="1" xfId="25" applyFont="1" applyBorder="1" applyAlignment="1">
      <alignment horizontal="left" vertical="center"/>
      <protection/>
    </xf>
    <xf numFmtId="3" fontId="54" fillId="0" borderId="1" xfId="25" applyNumberFormat="1" applyFont="1" applyBorder="1" applyAlignment="1">
      <alignment horizontal="center" vertical="center" wrapText="1"/>
      <protection/>
    </xf>
    <xf numFmtId="0" fontId="21" fillId="0" borderId="0" xfId="25" applyFont="1" applyFill="1" applyAlignment="1">
      <alignment vertical="center"/>
      <protection/>
    </xf>
    <xf numFmtId="0" fontId="1" fillId="0" borderId="0" xfId="25" applyBorder="1">
      <alignment/>
      <protection/>
    </xf>
    <xf numFmtId="0" fontId="0" fillId="0" borderId="0" xfId="0" applyAlignment="1">
      <alignment vertical="center"/>
    </xf>
    <xf numFmtId="0" fontId="56" fillId="0" borderId="0" xfId="34" applyAlignment="1">
      <alignment vertical="center"/>
    </xf>
    <xf numFmtId="0" fontId="57" fillId="0" borderId="0" xfId="34" applyFont="1" applyAlignment="1">
      <alignment horizontal="left" vertical="center"/>
    </xf>
    <xf numFmtId="0" fontId="57" fillId="0" borderId="0" xfId="34" applyFont="1" applyFill="1" applyAlignment="1">
      <alignment horizontal="left" vertical="center"/>
    </xf>
    <xf numFmtId="0" fontId="36" fillId="0" borderId="25" xfId="25" applyFont="1" applyBorder="1">
      <alignment/>
      <protection/>
    </xf>
    <xf numFmtId="0" fontId="36" fillId="0" borderId="0" xfId="25" applyFont="1">
      <alignment/>
      <protection/>
    </xf>
    <xf numFmtId="0" fontId="36" fillId="0" borderId="0" xfId="25" applyFont="1" applyBorder="1">
      <alignment/>
      <protection/>
    </xf>
    <xf numFmtId="17" fontId="36" fillId="0" borderId="0" xfId="25" applyNumberFormat="1" applyFont="1">
      <alignment/>
      <protection/>
    </xf>
    <xf numFmtId="0" fontId="58" fillId="0" borderId="0" xfId="25" applyFont="1">
      <alignment/>
      <protection/>
    </xf>
    <xf numFmtId="0" fontId="59" fillId="0" borderId="0" xfId="25" applyFont="1" applyBorder="1">
      <alignment/>
      <protection/>
    </xf>
    <xf numFmtId="0" fontId="60" fillId="0" borderId="0" xfId="25" applyFont="1" applyAlignment="1">
      <alignment horizontal="center"/>
      <protection/>
    </xf>
    <xf numFmtId="0" fontId="60" fillId="0" borderId="0" xfId="25" applyFont="1" applyFill="1" applyAlignment="1">
      <alignment horizontal="center"/>
      <protection/>
    </xf>
    <xf numFmtId="0" fontId="36" fillId="0" borderId="0" xfId="25" applyFont="1" applyAlignment="1">
      <alignment vertical="justify" wrapText="1"/>
      <protection/>
    </xf>
    <xf numFmtId="0" fontId="36" fillId="0" borderId="0" xfId="25" applyFont="1" applyFill="1" applyAlignment="1">
      <alignment vertical="justify" wrapText="1"/>
      <protection/>
    </xf>
    <xf numFmtId="0" fontId="51" fillId="0" borderId="0" xfId="25" applyFont="1" applyAlignment="1">
      <alignment horizontal="justify" vertical="justify" wrapText="1"/>
      <protection/>
    </xf>
    <xf numFmtId="0" fontId="36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3" fillId="0" borderId="0" xfId="25" applyFont="1" applyAlignment="1">
      <alignment horizontal="justify" vertical="center" wrapText="1"/>
      <protection/>
    </xf>
    <xf numFmtId="0" fontId="36" fillId="0" borderId="26" xfId="25" applyFont="1" applyBorder="1">
      <alignment/>
      <protection/>
    </xf>
    <xf numFmtId="0" fontId="1" fillId="0" borderId="0" xfId="35" applyFont="1" applyAlignment="1">
      <alignment vertical="center"/>
      <protection/>
    </xf>
    <xf numFmtId="0" fontId="61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3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43" fillId="0" borderId="0" xfId="25" applyFont="1">
      <alignment/>
      <protection/>
    </xf>
    <xf numFmtId="0" fontId="1" fillId="3" borderId="0" xfId="35" applyFont="1" applyFill="1" applyAlignment="1">
      <alignment vertical="center"/>
      <protection/>
    </xf>
    <xf numFmtId="0" fontId="63" fillId="0" borderId="0" xfId="36" applyFont="1" applyAlignment="1">
      <alignment horizontal="center" vertical="center"/>
      <protection/>
    </xf>
    <xf numFmtId="0" fontId="43" fillId="0" borderId="0" xfId="35" applyFont="1" applyAlignment="1">
      <alignment vertical="center"/>
      <protection/>
    </xf>
    <xf numFmtId="0" fontId="64" fillId="0" borderId="0" xfId="36" applyFont="1" applyAlignment="1">
      <alignment horizontal="center" vertical="center"/>
      <protection/>
    </xf>
    <xf numFmtId="0" fontId="1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43" fillId="0" borderId="0" xfId="25" applyFont="1" applyAlignment="1">
      <alignment horizontal="left"/>
      <protection/>
    </xf>
    <xf numFmtId="1" fontId="1" fillId="0" borderId="0" xfId="25" applyNumberFormat="1" applyFont="1" applyAlignment="1">
      <alignment horizontal="left"/>
      <protection/>
    </xf>
    <xf numFmtId="0" fontId="43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 vertical="center" indent="2"/>
      <protection/>
    </xf>
    <xf numFmtId="0" fontId="1" fillId="0" borderId="0" xfId="25" applyFont="1" applyAlignment="1">
      <alignment horizontal="left" vertical="center" wrapText="1"/>
      <protection/>
    </xf>
    <xf numFmtId="0" fontId="1" fillId="0" borderId="0" xfId="25" applyFont="1" applyAlignment="1">
      <alignment vertical="center" wrapText="1"/>
      <protection/>
    </xf>
    <xf numFmtId="0" fontId="1" fillId="0" borderId="0" xfId="25" applyFont="1" applyAlignment="1">
      <alignment wrapText="1"/>
      <protection/>
    </xf>
    <xf numFmtId="0" fontId="1" fillId="0" borderId="0" xfId="25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3" fontId="64" fillId="0" borderId="0" xfId="37" applyFont="1" applyFill="1" applyBorder="1" applyAlignment="1">
      <alignment horizontal="center" vertical="center"/>
    </xf>
    <xf numFmtId="0" fontId="1" fillId="0" borderId="0" xfId="25" applyFont="1" applyAlignment="1">
      <alignment horizontal="left" vertical="top" wrapText="1"/>
      <protection/>
    </xf>
    <xf numFmtId="0" fontId="43" fillId="0" borderId="0" xfId="25" applyFont="1" applyAlignment="1">
      <alignment wrapText="1"/>
      <protection/>
    </xf>
    <xf numFmtId="0" fontId="1" fillId="0" borderId="0" xfId="25" applyFont="1" applyAlignment="1">
      <alignment horizontal="left" indent="2"/>
      <protection/>
    </xf>
    <xf numFmtId="1" fontId="43" fillId="0" borderId="0" xfId="25" applyNumberFormat="1" applyFont="1" applyAlignment="1">
      <alignment horizontal="left" wrapText="1"/>
      <protection/>
    </xf>
    <xf numFmtId="0" fontId="43" fillId="0" borderId="0" xfId="25" applyFont="1" applyAlignment="1" quotePrefix="1">
      <alignment wrapText="1"/>
      <protection/>
    </xf>
    <xf numFmtId="1" fontId="43" fillId="0" borderId="0" xfId="25" applyNumberFormat="1" applyFont="1" applyAlignment="1">
      <alignment horizontal="left"/>
      <protection/>
    </xf>
    <xf numFmtId="0" fontId="43" fillId="0" borderId="0" xfId="25" applyFont="1" applyAlignment="1">
      <alignment vertical="center" wrapText="1"/>
      <protection/>
    </xf>
    <xf numFmtId="0" fontId="43" fillId="0" borderId="0" xfId="25" applyFont="1" applyFill="1">
      <alignment/>
      <protection/>
    </xf>
    <xf numFmtId="0" fontId="43" fillId="0" borderId="0" xfId="35" applyFont="1" applyAlignment="1">
      <alignment horizontal="left" vertical="center" indent="1"/>
      <protection/>
    </xf>
    <xf numFmtId="0" fontId="43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3" fillId="0" borderId="0" xfId="35" applyFont="1" applyAlignment="1">
      <alignment horizontal="left" vertical="center"/>
      <protection/>
    </xf>
    <xf numFmtId="0" fontId="1" fillId="0" borderId="0" xfId="25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5" applyAlignment="1">
      <alignment wrapText="1"/>
      <protection/>
    </xf>
    <xf numFmtId="0" fontId="43" fillId="0" borderId="0" xfId="25" applyFont="1" applyFill="1" applyAlignment="1">
      <alignment vertical="center"/>
      <protection/>
    </xf>
    <xf numFmtId="0" fontId="1" fillId="0" borderId="0" xfId="25" applyFont="1" applyFill="1">
      <alignment/>
      <protection/>
    </xf>
    <xf numFmtId="0" fontId="43" fillId="0" borderId="0" xfId="35" applyFont="1" applyFill="1" applyAlignment="1">
      <alignment vertical="center"/>
      <protection/>
    </xf>
    <xf numFmtId="0" fontId="1" fillId="0" borderId="0" xfId="25" applyFont="1" applyFill="1" applyAlignment="1">
      <alignment horizontal="left" indent="1"/>
      <protection/>
    </xf>
    <xf numFmtId="0" fontId="1" fillId="0" borderId="0" xfId="25" applyFont="1" applyFill="1" applyAlignment="1" quotePrefix="1">
      <alignment horizontal="left"/>
      <protection/>
    </xf>
    <xf numFmtId="0" fontId="43" fillId="0" borderId="0" xfId="35" applyFont="1" applyBorder="1" applyAlignment="1">
      <alignment horizontal="left" vertical="center"/>
      <protection/>
    </xf>
    <xf numFmtId="0" fontId="65" fillId="0" borderId="0" xfId="35" applyFont="1" applyBorder="1" applyAlignment="1">
      <alignment vertical="center"/>
      <protection/>
    </xf>
    <xf numFmtId="0" fontId="66" fillId="0" borderId="0" xfId="36" applyFont="1">
      <alignment/>
      <protection/>
    </xf>
    <xf numFmtId="0" fontId="66" fillId="0" borderId="0" xfId="36" applyFont="1" applyAlignment="1">
      <alignment horizontal="center" vertical="center"/>
      <protection/>
    </xf>
    <xf numFmtId="0" fontId="65" fillId="0" borderId="0" xfId="36" applyFont="1" applyAlignment="1">
      <alignment horizontal="center" vertical="center"/>
      <protection/>
    </xf>
    <xf numFmtId="0" fontId="64" fillId="0" borderId="0" xfId="36" applyFont="1">
      <alignment/>
      <protection/>
    </xf>
    <xf numFmtId="0" fontId="65" fillId="0" borderId="0" xfId="36" applyFont="1" applyAlignment="1">
      <alignment horizontal="left"/>
      <protection/>
    </xf>
    <xf numFmtId="0" fontId="63" fillId="0" borderId="0" xfId="36" applyFont="1" applyAlignment="1" quotePrefix="1">
      <alignment horizontal="center" vertical="center"/>
      <protection/>
    </xf>
    <xf numFmtId="0" fontId="64" fillId="0" borderId="0" xfId="36" applyFont="1" applyAlignment="1" quotePrefix="1">
      <alignment horizontal="center" vertical="center"/>
      <protection/>
    </xf>
    <xf numFmtId="0" fontId="63" fillId="0" borderId="0" xfId="36" applyFont="1" applyFill="1" applyAlignment="1">
      <alignment horizontal="center" vertical="center"/>
      <protection/>
    </xf>
    <xf numFmtId="0" fontId="66" fillId="4" borderId="0" xfId="36" applyFont="1" applyFill="1">
      <alignment/>
      <protection/>
    </xf>
    <xf numFmtId="0" fontId="65" fillId="4" borderId="0" xfId="36" applyFont="1" applyFill="1" applyAlignment="1">
      <alignment horizontal="right"/>
      <protection/>
    </xf>
    <xf numFmtId="0" fontId="60" fillId="0" borderId="0" xfId="25" applyFont="1" applyAlignment="1">
      <alignment horizontal="center"/>
      <protection/>
    </xf>
    <xf numFmtId="0" fontId="60" fillId="0" borderId="0" xfId="25" applyFont="1" applyFill="1" applyAlignment="1">
      <alignment horizontal="center"/>
      <protection/>
    </xf>
    <xf numFmtId="0" fontId="51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55" fillId="0" borderId="0" xfId="0" applyFont="1" applyAlignment="1">
      <alignment horizontal="center" vertical="center"/>
    </xf>
    <xf numFmtId="0" fontId="62" fillId="0" borderId="10" xfId="35" applyFont="1" applyBorder="1" applyAlignment="1">
      <alignment horizontal="left" vertical="center" wrapText="1"/>
      <protection/>
    </xf>
    <xf numFmtId="0" fontId="62" fillId="0" borderId="11" xfId="35" applyFont="1" applyBorder="1" applyAlignment="1">
      <alignment horizontal="left" vertical="center" wrapText="1"/>
      <protection/>
    </xf>
    <xf numFmtId="0" fontId="62" fillId="0" borderId="27" xfId="35" applyFont="1" applyBorder="1" applyAlignment="1">
      <alignment horizontal="left" vertical="center" wrapText="1"/>
      <protection/>
    </xf>
    <xf numFmtId="0" fontId="62" fillId="0" borderId="28" xfId="35" applyFont="1" applyBorder="1" applyAlignment="1">
      <alignment horizontal="left" vertical="center" wrapText="1"/>
      <protection/>
    </xf>
    <xf numFmtId="0" fontId="62" fillId="0" borderId="29" xfId="35" applyFont="1" applyBorder="1" applyAlignment="1">
      <alignment horizontal="left" vertical="center" wrapText="1"/>
      <protection/>
    </xf>
    <xf numFmtId="0" fontId="62" fillId="0" borderId="30" xfId="35" applyFont="1" applyBorder="1" applyAlignment="1">
      <alignment horizontal="left" vertical="center" wrapText="1"/>
      <protection/>
    </xf>
    <xf numFmtId="0" fontId="63" fillId="0" borderId="0" xfId="36" applyFont="1" applyAlignment="1">
      <alignment horizontal="center" vertical="center"/>
      <protection/>
    </xf>
    <xf numFmtId="0" fontId="43" fillId="0" borderId="0" xfId="25" applyFont="1" applyAlignment="1">
      <alignment horizontal="left" vertical="center"/>
      <protection/>
    </xf>
    <xf numFmtId="0" fontId="43" fillId="0" borderId="0" xfId="35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57" fillId="0" borderId="0" xfId="34" applyFont="1" applyAlignment="1">
      <alignment horizontal="left" vertical="center"/>
    </xf>
    <xf numFmtId="0" fontId="57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2" fillId="0" borderId="0" xfId="20" applyFont="1" applyFill="1" applyAlignment="1">
      <alignment horizontal="center" wrapText="1"/>
    </xf>
    <xf numFmtId="0" fontId="10" fillId="0" borderId="6" xfId="20" applyFont="1" applyFill="1" applyBorder="1" applyAlignment="1">
      <alignment horizontal="center" vertical="center"/>
    </xf>
    <xf numFmtId="0" fontId="10" fillId="0" borderId="7" xfId="20" applyFont="1" applyFill="1" applyBorder="1" applyAlignment="1">
      <alignment horizontal="center" vertical="center"/>
    </xf>
    <xf numFmtId="0" fontId="26" fillId="0" borderId="31" xfId="20" applyFont="1" applyFill="1" applyBorder="1" applyAlignment="1">
      <alignment horizontal="center"/>
    </xf>
    <xf numFmtId="0" fontId="3" fillId="0" borderId="0" xfId="21" applyFont="1" applyAlignment="1">
      <alignment horizont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3" fillId="0" borderId="0" xfId="25" applyFont="1" applyAlignment="1">
      <alignment horizontal="center" vertical="center" wrapText="1"/>
      <protection/>
    </xf>
    <xf numFmtId="181" fontId="5" fillId="0" borderId="0" xfId="25" applyNumberFormat="1" applyFont="1" applyAlignment="1">
      <alignment horizontal="center"/>
      <protection/>
    </xf>
    <xf numFmtId="0" fontId="7" fillId="0" borderId="0" xfId="25" applyFont="1" applyBorder="1" applyAlignment="1">
      <alignment horizontal="center"/>
      <protection/>
    </xf>
    <xf numFmtId="0" fontId="43" fillId="0" borderId="31" xfId="25" applyFont="1" applyBorder="1" applyAlignment="1">
      <alignment horizontal="center" vertical="center"/>
      <protection/>
    </xf>
    <xf numFmtId="0" fontId="3" fillId="0" borderId="0" xfId="25" applyFont="1" applyAlignment="1">
      <alignment horizontal="center" vertical="center"/>
      <protection/>
    </xf>
    <xf numFmtId="165" fontId="5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0" fillId="0" borderId="3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9" fillId="0" borderId="6" xfId="25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5" fontId="11" fillId="0" borderId="32" xfId="28" applyNumberFormat="1" applyFont="1" applyBorder="1" applyAlignment="1">
      <alignment horizontal="center"/>
      <protection/>
    </xf>
    <xf numFmtId="175" fontId="11" fillId="0" borderId="1" xfId="28" applyNumberFormat="1" applyFont="1" applyBorder="1" applyAlignment="1">
      <alignment horizontal="center"/>
      <protection/>
    </xf>
    <xf numFmtId="175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165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9" fillId="0" borderId="24" xfId="31" applyFont="1" applyFill="1" applyBorder="1" applyAlignment="1" applyProtection="1">
      <alignment horizontal="center"/>
      <protection/>
    </xf>
    <xf numFmtId="0" fontId="9" fillId="0" borderId="6" xfId="31" applyFont="1" applyFill="1" applyBorder="1" applyAlignment="1" applyProtection="1">
      <alignment horizontal="center" vertical="center" wrapText="1"/>
      <protection/>
    </xf>
    <xf numFmtId="0" fontId="9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5" applyFont="1" applyFill="1" applyBorder="1" applyAlignment="1" applyProtection="1">
      <alignment horizontal="center" vertical="center" wrapText="1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11" fillId="0" borderId="3" xfId="25" applyFont="1" applyFill="1" applyBorder="1" applyAlignment="1" applyProtection="1">
      <alignment horizontal="center" vertical="center" wrapText="1"/>
      <protection locked="0"/>
    </xf>
    <xf numFmtId="0" fontId="11" fillId="0" borderId="4" xfId="25" applyFont="1" applyFill="1" applyBorder="1" applyAlignment="1" applyProtection="1">
      <alignment horizontal="center" vertical="center"/>
      <protection locked="0"/>
    </xf>
    <xf numFmtId="0" fontId="3" fillId="0" borderId="0" xfId="25" applyFont="1" applyFill="1" applyAlignment="1" applyProtection="1">
      <alignment horizontal="center" vertical="center"/>
      <protection locked="0"/>
    </xf>
    <xf numFmtId="172" fontId="5" fillId="0" borderId="0" xfId="25" applyNumberFormat="1" applyFont="1" applyFill="1" applyAlignment="1" applyProtection="1">
      <alignment horizont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3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 wrapText="1"/>
      <protection locked="0"/>
    </xf>
    <xf numFmtId="2" fontId="11" fillId="0" borderId="6" xfId="25" applyNumberFormat="1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/>
      <protection/>
    </xf>
    <xf numFmtId="0" fontId="3" fillId="0" borderId="0" xfId="25" applyFont="1" applyAlignment="1">
      <alignment horizontal="center" wrapText="1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1" fillId="0" borderId="3" xfId="25" applyFont="1" applyBorder="1" applyAlignment="1">
      <alignment horizontal="center" vertical="center" wrapText="1"/>
      <protection/>
    </xf>
    <xf numFmtId="2" fontId="9" fillId="0" borderId="6" xfId="25" applyNumberFormat="1" applyFont="1" applyBorder="1" applyAlignment="1">
      <alignment horizontal="center" vertical="center" wrapText="1"/>
      <protection/>
    </xf>
    <xf numFmtId="2" fontId="9" fillId="0" borderId="3" xfId="25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3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287" customWidth="1"/>
    <col min="2" max="9" width="12.28125" style="287" customWidth="1"/>
    <col min="10" max="16384" width="11.421875" style="287" customWidth="1"/>
  </cols>
  <sheetData>
    <row r="1" spans="1:8" ht="17.25" thickTop="1">
      <c r="A1" s="286"/>
      <c r="B1" s="286"/>
      <c r="C1" s="286"/>
      <c r="D1" s="286"/>
      <c r="E1" s="286"/>
      <c r="F1" s="286"/>
      <c r="G1" s="286"/>
      <c r="H1" s="286"/>
    </row>
    <row r="2" spans="1:9" ht="15">
      <c r="A2" s="288"/>
      <c r="B2" s="289"/>
      <c r="C2" s="288"/>
      <c r="D2" s="288"/>
      <c r="E2" s="288"/>
      <c r="F2" s="288"/>
      <c r="G2" s="288"/>
      <c r="H2" s="288"/>
      <c r="I2" s="288"/>
    </row>
    <row r="3" spans="1:9" ht="27">
      <c r="A3" s="288"/>
      <c r="B3" s="290" t="s">
        <v>799</v>
      </c>
      <c r="C3" s="288"/>
      <c r="D3" s="288"/>
      <c r="E3" s="288"/>
      <c r="F3" s="288"/>
      <c r="G3" s="288"/>
      <c r="H3" s="288"/>
      <c r="I3" s="288"/>
    </row>
    <row r="4" spans="1:9" ht="22.5">
      <c r="A4" s="288"/>
      <c r="B4" s="291"/>
      <c r="C4" s="288"/>
      <c r="D4" s="288"/>
      <c r="E4" s="288"/>
      <c r="F4" s="288"/>
      <c r="G4" s="288"/>
      <c r="H4" s="288"/>
      <c r="I4" s="288"/>
    </row>
    <row r="6" spans="1:9" ht="15">
      <c r="A6" s="357"/>
      <c r="B6" s="357"/>
      <c r="C6" s="357"/>
      <c r="D6" s="357"/>
      <c r="E6" s="357"/>
      <c r="F6" s="357"/>
      <c r="G6" s="357"/>
      <c r="H6" s="357"/>
      <c r="I6" s="358"/>
    </row>
    <row r="7" spans="1:9" ht="15">
      <c r="A7" s="292"/>
      <c r="B7" s="292"/>
      <c r="C7" s="292"/>
      <c r="E7" s="292"/>
      <c r="F7" s="292"/>
      <c r="G7" s="292"/>
      <c r="H7" s="292"/>
      <c r="I7" s="293"/>
    </row>
    <row r="8" spans="1:9" ht="15">
      <c r="A8" s="292"/>
      <c r="B8" s="292"/>
      <c r="C8" s="292"/>
      <c r="D8" s="292"/>
      <c r="E8" s="292"/>
      <c r="F8" s="292"/>
      <c r="G8" s="292"/>
      <c r="H8" s="292"/>
      <c r="I8" s="293"/>
    </row>
    <row r="9" spans="2:8" ht="15.75" customHeight="1">
      <c r="B9" s="359"/>
      <c r="C9" s="359"/>
      <c r="D9" s="359"/>
      <c r="E9" s="359"/>
      <c r="F9" s="359"/>
      <c r="G9" s="359"/>
      <c r="H9" s="359"/>
    </row>
    <row r="10" spans="2:9" ht="15.75" customHeight="1">
      <c r="B10" s="359"/>
      <c r="C10" s="359"/>
      <c r="D10" s="359"/>
      <c r="E10" s="359"/>
      <c r="F10" s="359"/>
      <c r="G10" s="359"/>
      <c r="H10" s="359"/>
      <c r="I10" s="294"/>
    </row>
    <row r="11" spans="2:9" ht="15.75" customHeight="1">
      <c r="B11" s="359"/>
      <c r="C11" s="359"/>
      <c r="D11" s="359"/>
      <c r="E11" s="359"/>
      <c r="F11" s="359"/>
      <c r="G11" s="359"/>
      <c r="H11" s="359"/>
      <c r="I11" s="294"/>
    </row>
    <row r="12" spans="2:9" ht="15.75" customHeight="1">
      <c r="B12" s="359"/>
      <c r="C12" s="359"/>
      <c r="D12" s="359"/>
      <c r="E12" s="359"/>
      <c r="F12" s="359"/>
      <c r="G12" s="359"/>
      <c r="H12" s="359"/>
      <c r="I12" s="295"/>
    </row>
    <row r="13" spans="2:9" ht="15.75" customHeight="1">
      <c r="B13" s="359"/>
      <c r="C13" s="359"/>
      <c r="D13" s="359"/>
      <c r="E13" s="359"/>
      <c r="F13" s="359"/>
      <c r="G13" s="359"/>
      <c r="H13" s="359"/>
      <c r="I13" s="294"/>
    </row>
    <row r="14" spans="2:9" ht="15.75" customHeight="1">
      <c r="B14" s="359"/>
      <c r="C14" s="359"/>
      <c r="D14" s="359"/>
      <c r="E14" s="359"/>
      <c r="F14" s="359"/>
      <c r="G14" s="359"/>
      <c r="H14" s="359"/>
      <c r="I14" s="294"/>
    </row>
    <row r="15" spans="2:8" ht="15.75" customHeight="1">
      <c r="B15" s="359"/>
      <c r="C15" s="359"/>
      <c r="D15" s="359"/>
      <c r="E15" s="359"/>
      <c r="F15" s="359"/>
      <c r="G15" s="359"/>
      <c r="H15" s="359"/>
    </row>
    <row r="16" spans="2:8" ht="15.75" customHeight="1">
      <c r="B16" s="359"/>
      <c r="C16" s="359"/>
      <c r="D16" s="359"/>
      <c r="E16" s="359"/>
      <c r="F16" s="359"/>
      <c r="G16" s="359"/>
      <c r="H16" s="359"/>
    </row>
    <row r="17" spans="2:8" ht="15.75" customHeight="1">
      <c r="B17" s="296"/>
      <c r="C17" s="296"/>
      <c r="D17" s="296"/>
      <c r="E17" s="296"/>
      <c r="F17" s="296"/>
      <c r="G17" s="296"/>
      <c r="H17" s="296"/>
    </row>
    <row r="18" spans="2:8" ht="15.75" customHeight="1">
      <c r="B18" s="296"/>
      <c r="C18" s="296"/>
      <c r="D18" s="296"/>
      <c r="E18" s="296"/>
      <c r="F18" s="296"/>
      <c r="G18" s="296"/>
      <c r="H18" s="296"/>
    </row>
    <row r="19" spans="2:9" ht="15.75" customHeight="1">
      <c r="B19" s="296"/>
      <c r="C19" s="296"/>
      <c r="D19" s="296"/>
      <c r="E19" s="296"/>
      <c r="F19" s="360"/>
      <c r="G19" s="360"/>
      <c r="H19" s="360"/>
      <c r="I19" s="360"/>
    </row>
    <row r="20" spans="2:9" ht="15.75" customHeight="1">
      <c r="B20" s="297"/>
      <c r="C20" s="297"/>
      <c r="D20" s="297"/>
      <c r="E20" s="297"/>
      <c r="F20" s="360"/>
      <c r="G20" s="360"/>
      <c r="H20" s="360"/>
      <c r="I20" s="360"/>
    </row>
    <row r="21" spans="2:9" ht="15.75" customHeight="1">
      <c r="B21" s="297"/>
      <c r="C21" s="297"/>
      <c r="D21" s="297"/>
      <c r="E21" s="297"/>
      <c r="F21" s="360"/>
      <c r="G21" s="360"/>
      <c r="H21" s="360"/>
      <c r="I21" s="360"/>
    </row>
    <row r="22" spans="2:9" ht="15.75" customHeight="1">
      <c r="B22" s="297"/>
      <c r="C22" s="297"/>
      <c r="D22" s="297"/>
      <c r="E22" s="297"/>
      <c r="F22" s="298"/>
      <c r="G22" s="298"/>
      <c r="H22" s="298"/>
      <c r="I22" s="299"/>
    </row>
    <row r="23" spans="1:9" ht="15.75" customHeight="1" thickBot="1">
      <c r="A23" s="300"/>
      <c r="B23" s="300"/>
      <c r="C23" s="300"/>
      <c r="D23" s="300"/>
      <c r="E23" s="300"/>
      <c r="F23" s="300"/>
      <c r="G23" s="300"/>
      <c r="H23" s="300"/>
      <c r="I23" s="300"/>
    </row>
    <row r="24" spans="1:9" ht="3.75" customHeight="1" thickTop="1">
      <c r="A24" s="288"/>
      <c r="B24" s="288"/>
      <c r="C24" s="288"/>
      <c r="D24" s="288"/>
      <c r="E24" s="288"/>
      <c r="F24" s="288"/>
      <c r="G24" s="288"/>
      <c r="H24" s="288"/>
      <c r="I24" s="288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4" customWidth="1"/>
    <col min="2" max="4" width="27.7109375" style="84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1" t="s">
        <v>788</v>
      </c>
      <c r="B1" s="381"/>
      <c r="C1" s="381"/>
      <c r="D1" s="381"/>
    </row>
    <row r="2" spans="1:5" s="4" customFormat="1" ht="24" customHeight="1">
      <c r="A2" s="372" t="s">
        <v>158</v>
      </c>
      <c r="B2" s="372"/>
      <c r="C2" s="372"/>
      <c r="D2" s="372"/>
      <c r="E2" s="3"/>
    </row>
    <row r="3" spans="1:5" s="6" customFormat="1" ht="18" customHeight="1">
      <c r="A3" s="383">
        <v>44104</v>
      </c>
      <c r="B3" s="383"/>
      <c r="C3" s="383"/>
      <c r="D3" s="383"/>
      <c r="E3" s="5"/>
    </row>
    <row r="4" spans="1:5" s="8" customFormat="1" ht="15" customHeight="1">
      <c r="A4" s="375" t="s">
        <v>1</v>
      </c>
      <c r="B4" s="384"/>
      <c r="C4" s="384"/>
      <c r="D4" s="384"/>
      <c r="E4" s="7"/>
    </row>
    <row r="5" spans="1:4" ht="3.95" customHeight="1" thickBot="1">
      <c r="A5" s="41"/>
      <c r="B5" s="41">
        <v>216</v>
      </c>
      <c r="C5" s="41">
        <v>216</v>
      </c>
      <c r="D5" s="41">
        <v>216</v>
      </c>
    </row>
    <row r="6" spans="1:4" ht="18" customHeight="1">
      <c r="A6" s="388" t="s">
        <v>2</v>
      </c>
      <c r="B6" s="390" t="s">
        <v>159</v>
      </c>
      <c r="C6" s="390"/>
      <c r="D6" s="390"/>
    </row>
    <row r="7" spans="1:4" ht="14.1" customHeight="1">
      <c r="A7" s="389"/>
      <c r="B7" s="67" t="s">
        <v>4</v>
      </c>
      <c r="C7" s="67" t="s">
        <v>5</v>
      </c>
      <c r="D7" s="67" t="s">
        <v>6</v>
      </c>
    </row>
    <row r="8" spans="1:4" ht="3" customHeight="1">
      <c r="A8" s="68"/>
      <c r="B8" s="69">
        <v>100</v>
      </c>
      <c r="C8" s="69">
        <v>200</v>
      </c>
      <c r="D8" s="69">
        <v>300</v>
      </c>
    </row>
    <row r="9" spans="1:6" s="17" customFormat="1" ht="9.75" customHeight="1">
      <c r="A9" s="13" t="s">
        <v>7</v>
      </c>
      <c r="B9" s="14">
        <v>1883349.865</v>
      </c>
      <c r="C9" s="14">
        <v>96576.048</v>
      </c>
      <c r="D9" s="14">
        <v>1979925.914</v>
      </c>
      <c r="E9" s="88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1883074.074</v>
      </c>
      <c r="C11" s="19">
        <v>96576.048</v>
      </c>
      <c r="D11" s="19">
        <v>1979650.123</v>
      </c>
      <c r="E11" s="88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275.791</v>
      </c>
      <c r="C13" s="19">
        <v>0</v>
      </c>
      <c r="D13" s="19">
        <v>275.791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31648.606</v>
      </c>
      <c r="C17" s="14">
        <v>163491.69</v>
      </c>
      <c r="D17" s="14">
        <v>195140.297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31648.606</v>
      </c>
      <c r="C20" s="19">
        <v>163491.69</v>
      </c>
      <c r="D20" s="19">
        <v>195140.297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29620.765</v>
      </c>
      <c r="C24" s="14">
        <v>102.091</v>
      </c>
      <c r="D24" s="14">
        <v>29722.856</v>
      </c>
      <c r="E24" s="88"/>
      <c r="F24" s="88"/>
      <c r="G24" s="87"/>
    </row>
    <row r="25" spans="1:6" s="17" customFormat="1" ht="9.75" customHeight="1">
      <c r="A25" s="20" t="s">
        <v>20</v>
      </c>
      <c r="B25" s="21">
        <v>29436.862</v>
      </c>
      <c r="C25" s="21">
        <v>107.993</v>
      </c>
      <c r="D25" s="21">
        <v>29544.856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29436.862</v>
      </c>
      <c r="C32" s="19">
        <v>107.993</v>
      </c>
      <c r="D32" s="19">
        <v>29544.856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1370.883</v>
      </c>
      <c r="C35" s="21">
        <v>0</v>
      </c>
      <c r="D35" s="21">
        <v>1370.883</v>
      </c>
      <c r="E35" s="25"/>
      <c r="F35" s="16"/>
    </row>
    <row r="36" spans="1:6" s="17" customFormat="1" ht="9.75" customHeight="1">
      <c r="A36" s="20" t="s">
        <v>31</v>
      </c>
      <c r="B36" s="21">
        <v>45015.443</v>
      </c>
      <c r="C36" s="21">
        <v>84.164</v>
      </c>
      <c r="D36" s="21">
        <v>45099.607</v>
      </c>
      <c r="E36" s="15"/>
      <c r="F36" s="16"/>
    </row>
    <row r="37" spans="1:6" s="17" customFormat="1" ht="9.75" customHeight="1">
      <c r="A37" s="18" t="s">
        <v>32</v>
      </c>
      <c r="B37" s="19">
        <v>44853.791</v>
      </c>
      <c r="C37" s="19">
        <v>74.971</v>
      </c>
      <c r="D37" s="19">
        <v>44928.762</v>
      </c>
      <c r="E37" s="15"/>
      <c r="F37" s="16"/>
    </row>
    <row r="38" spans="1:6" s="17" customFormat="1" ht="9.75" customHeight="1">
      <c r="A38" s="18" t="s">
        <v>33</v>
      </c>
      <c r="B38" s="19">
        <v>161.652</v>
      </c>
      <c r="C38" s="19">
        <v>9.193</v>
      </c>
      <c r="D38" s="19">
        <v>170.845</v>
      </c>
      <c r="E38" s="15"/>
      <c r="F38" s="16"/>
    </row>
    <row r="39" spans="1:6" s="17" customFormat="1" ht="9.75" customHeight="1">
      <c r="A39" s="20" t="s">
        <v>34</v>
      </c>
      <c r="B39" s="21">
        <v>-37528.596</v>
      </c>
      <c r="C39" s="21">
        <v>-59.184</v>
      </c>
      <c r="D39" s="21">
        <v>-37587.781</v>
      </c>
      <c r="E39" s="15"/>
      <c r="F39" s="16"/>
    </row>
    <row r="40" spans="1:6" s="17" customFormat="1" ht="9.75" customHeight="1">
      <c r="A40" s="20" t="s">
        <v>35</v>
      </c>
      <c r="B40" s="21">
        <v>-8673.827</v>
      </c>
      <c r="C40" s="21">
        <v>-30.882</v>
      </c>
      <c r="D40" s="21">
        <v>-8704.709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8033251.016</v>
      </c>
      <c r="C42" s="21">
        <v>84908.322</v>
      </c>
      <c r="D42" s="21">
        <v>8118159.339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12949.007</v>
      </c>
      <c r="C44" s="14">
        <v>1028.254</v>
      </c>
      <c r="D44" s="14">
        <v>13977.261</v>
      </c>
      <c r="E44" s="15"/>
      <c r="F44" s="16"/>
    </row>
    <row r="45" spans="1:6" s="17" customFormat="1" ht="9.75" customHeight="1">
      <c r="A45" s="26" t="s">
        <v>38</v>
      </c>
      <c r="B45" s="19">
        <v>65.371</v>
      </c>
      <c r="C45" s="19">
        <v>12.9</v>
      </c>
      <c r="D45" s="19">
        <v>78.272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287.608</v>
      </c>
      <c r="C48" s="19">
        <v>0.576</v>
      </c>
      <c r="D48" s="19">
        <v>288.184</v>
      </c>
      <c r="E48" s="15"/>
      <c r="F48" s="16"/>
    </row>
    <row r="49" spans="1:6" s="17" customFormat="1" ht="9.75" customHeight="1">
      <c r="A49" s="18" t="s">
        <v>42</v>
      </c>
      <c r="B49" s="19">
        <v>12596.027</v>
      </c>
      <c r="C49" s="19">
        <v>1014.777</v>
      </c>
      <c r="D49" s="19">
        <v>13610.804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805.774</v>
      </c>
      <c r="C53" s="21">
        <v>0</v>
      </c>
      <c r="D53" s="21">
        <v>805.774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121836.698</v>
      </c>
      <c r="C55" s="21">
        <v>415.071</v>
      </c>
      <c r="D55" s="21">
        <v>122251.769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10113461.733</v>
      </c>
      <c r="C57" s="14">
        <v>346521.479</v>
      </c>
      <c r="D57" s="14">
        <v>10459983.213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92"/>
      <c r="B59" s="93"/>
      <c r="C59" s="93"/>
      <c r="D59" s="93"/>
      <c r="F59" s="16"/>
    </row>
    <row r="60" spans="1:6" s="36" customFormat="1" ht="15" customHeight="1">
      <c r="A60" s="94" t="s">
        <v>47</v>
      </c>
      <c r="B60" s="95"/>
      <c r="C60" s="95"/>
      <c r="D60" s="95"/>
      <c r="E60" s="35"/>
      <c r="F60" s="16"/>
    </row>
    <row r="61" spans="1:6" ht="6" customHeight="1" hidden="1">
      <c r="A61" s="96"/>
      <c r="B61" s="41"/>
      <c r="C61" s="97"/>
      <c r="D61" s="41"/>
      <c r="F61" s="16"/>
    </row>
    <row r="62" spans="1:6" ht="17.1" customHeight="1" hidden="1">
      <c r="A62" s="387"/>
      <c r="B62" s="387"/>
      <c r="C62" s="387"/>
      <c r="D62" s="387"/>
      <c r="F62" s="16"/>
    </row>
    <row r="63" spans="1:6" s="4" customFormat="1" ht="24" customHeight="1">
      <c r="A63" s="372" t="s">
        <v>158</v>
      </c>
      <c r="B63" s="372"/>
      <c r="C63" s="372"/>
      <c r="D63" s="372"/>
      <c r="E63" s="3"/>
      <c r="F63" s="16"/>
    </row>
    <row r="64" spans="1:6" s="6" customFormat="1" ht="17.1" customHeight="1">
      <c r="A64" s="373">
        <v>44104</v>
      </c>
      <c r="B64" s="374"/>
      <c r="C64" s="374"/>
      <c r="D64" s="374"/>
      <c r="E64" s="5"/>
      <c r="F64" s="16"/>
    </row>
    <row r="65" spans="1:6" s="40" customFormat="1" ht="15" customHeight="1">
      <c r="A65" s="375" t="s">
        <v>1</v>
      </c>
      <c r="B65" s="384"/>
      <c r="C65" s="384"/>
      <c r="D65" s="384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8" t="s">
        <v>48</v>
      </c>
      <c r="B67" s="390" t="s">
        <v>159</v>
      </c>
      <c r="C67" s="390"/>
      <c r="D67" s="390"/>
      <c r="F67" s="16"/>
    </row>
    <row r="68" spans="1:6" ht="14.1" customHeight="1">
      <c r="A68" s="389"/>
      <c r="B68" s="67" t="s">
        <v>4</v>
      </c>
      <c r="C68" s="67" t="s">
        <v>5</v>
      </c>
      <c r="D68" s="67" t="s">
        <v>6</v>
      </c>
      <c r="F68" s="16"/>
    </row>
    <row r="69" spans="1:6" ht="2.1" customHeight="1">
      <c r="A69" s="68"/>
      <c r="B69" s="69">
        <v>100</v>
      </c>
      <c r="C69" s="69">
        <v>200</v>
      </c>
      <c r="D69" s="69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0</v>
      </c>
      <c r="C91" s="14">
        <v>687948.982</v>
      </c>
      <c r="D91" s="14">
        <v>687948.982</v>
      </c>
      <c r="E91" s="15"/>
      <c r="F91" s="16"/>
    </row>
    <row r="92" spans="1:6" s="17" customFormat="1" ht="9.95" customHeight="1">
      <c r="A92" s="45" t="s">
        <v>66</v>
      </c>
      <c r="B92" s="19">
        <v>0</v>
      </c>
      <c r="C92" s="19">
        <v>0</v>
      </c>
      <c r="D92" s="19">
        <v>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687948.982</v>
      </c>
      <c r="D93" s="19">
        <v>687948.982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2295747.495</v>
      </c>
      <c r="C95" s="14">
        <v>2327758.131</v>
      </c>
      <c r="D95" s="14">
        <v>4623505.626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2295747.495</v>
      </c>
      <c r="C98" s="19">
        <v>2327758.131</v>
      </c>
      <c r="D98" s="19">
        <v>4623505.626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1778729.119</v>
      </c>
      <c r="C100" s="21">
        <v>6939.577</v>
      </c>
      <c r="D100" s="21">
        <v>1785668.697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23255.49</v>
      </c>
      <c r="C102" s="14">
        <v>15565.15</v>
      </c>
      <c r="D102" s="14">
        <v>38820.641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1760.034</v>
      </c>
      <c r="D106" s="19">
        <v>1760.034</v>
      </c>
      <c r="E106" s="15"/>
      <c r="F106" s="16"/>
    </row>
    <row r="107" spans="1:6" s="17" customFormat="1" ht="9.95" customHeight="1">
      <c r="A107" s="45" t="s">
        <v>78</v>
      </c>
      <c r="B107" s="19">
        <v>23255.49</v>
      </c>
      <c r="C107" s="19">
        <v>13805.116</v>
      </c>
      <c r="D107" s="19">
        <v>37060.607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10565.611</v>
      </c>
      <c r="C110" s="14">
        <v>67.385</v>
      </c>
      <c r="D110" s="14">
        <v>10632.996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1776.973</v>
      </c>
      <c r="C112" s="14">
        <v>1704.284</v>
      </c>
      <c r="D112" s="14">
        <v>3481.258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1776.973</v>
      </c>
      <c r="C114" s="21">
        <v>1704.284</v>
      </c>
      <c r="D114" s="21">
        <v>3481.258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4110074.691</v>
      </c>
      <c r="C118" s="14">
        <v>3039983.512</v>
      </c>
      <c r="D118" s="14">
        <v>7150058.203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3308938.712</v>
      </c>
      <c r="C120" s="14">
        <v>986.297</v>
      </c>
      <c r="D120" s="14">
        <v>3309925.009</v>
      </c>
      <c r="E120" s="88"/>
      <c r="F120" s="88"/>
      <c r="G120" s="98"/>
    </row>
    <row r="121" spans="1:6" s="17" customFormat="1" ht="9.95" customHeight="1">
      <c r="A121" s="45" t="s">
        <v>87</v>
      </c>
      <c r="B121" s="19">
        <v>3355584.361</v>
      </c>
      <c r="C121" s="19">
        <v>0</v>
      </c>
      <c r="D121" s="19">
        <v>3355584.361</v>
      </c>
      <c r="E121" s="88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8"/>
      <c r="F122" s="16"/>
    </row>
    <row r="123" spans="1:7" s="17" customFormat="1" ht="9.95" customHeight="1">
      <c r="A123" s="45" t="s">
        <v>89</v>
      </c>
      <c r="B123" s="19">
        <v>30087.074</v>
      </c>
      <c r="C123" s="19">
        <v>0</v>
      </c>
      <c r="D123" s="19">
        <v>30087.074</v>
      </c>
      <c r="E123" s="88"/>
      <c r="F123" s="16"/>
      <c r="G123" s="16"/>
    </row>
    <row r="124" spans="1:6" s="17" customFormat="1" ht="9.95" customHeight="1">
      <c r="A124" s="45" t="s">
        <v>90</v>
      </c>
      <c r="B124" s="19">
        <v>-118667.418</v>
      </c>
      <c r="C124" s="19">
        <v>986.297</v>
      </c>
      <c r="D124" s="19">
        <v>-117681.12</v>
      </c>
      <c r="E124" s="88"/>
      <c r="F124" s="16"/>
    </row>
    <row r="125" spans="1:6" s="17" customFormat="1" ht="9.95" customHeight="1">
      <c r="A125" s="45" t="s">
        <v>91</v>
      </c>
      <c r="B125" s="19">
        <v>26855.51</v>
      </c>
      <c r="C125" s="19">
        <v>0</v>
      </c>
      <c r="D125" s="19">
        <v>26855.51</v>
      </c>
      <c r="E125" s="88"/>
      <c r="F125" s="16"/>
    </row>
    <row r="126" spans="1:6" s="17" customFormat="1" ht="9.95" customHeight="1">
      <c r="A126" s="45" t="s">
        <v>92</v>
      </c>
      <c r="B126" s="19">
        <v>15079.184</v>
      </c>
      <c r="C126" s="19">
        <v>0</v>
      </c>
      <c r="D126" s="19">
        <v>15079.184</v>
      </c>
      <c r="E126" s="88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7419013.403</v>
      </c>
      <c r="C128" s="14">
        <v>3040969.809</v>
      </c>
      <c r="D128" s="14">
        <v>10459983.213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3392420.614</v>
      </c>
      <c r="D130" s="14">
        <v>3392420.614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3358415</v>
      </c>
      <c r="D133" s="19">
        <v>3358415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34005.614</v>
      </c>
      <c r="D134" s="19">
        <v>34005.614</v>
      </c>
      <c r="E134" s="15"/>
      <c r="F134" s="16"/>
    </row>
    <row r="135" spans="1:6" ht="8.25" customHeight="1" thickBot="1">
      <c r="A135" s="77"/>
      <c r="B135" s="77"/>
      <c r="C135" s="77"/>
      <c r="D135" s="77"/>
      <c r="F135" s="16"/>
    </row>
    <row r="136" spans="1:5" s="36" customFormat="1" ht="14.25" customHeight="1">
      <c r="A136" s="99" t="s">
        <v>47</v>
      </c>
      <c r="B136" s="100"/>
      <c r="C136" s="100"/>
      <c r="D136" s="100"/>
      <c r="E136" s="35"/>
    </row>
    <row r="137" spans="1:5" s="36" customFormat="1" ht="15">
      <c r="A137" s="99" t="s">
        <v>99</v>
      </c>
      <c r="B137" s="100"/>
      <c r="C137" s="100"/>
      <c r="D137" s="100"/>
      <c r="E137" s="35"/>
    </row>
    <row r="138" spans="2:4" ht="15">
      <c r="B138" s="100"/>
      <c r="C138" s="100"/>
      <c r="D138" s="100"/>
    </row>
    <row r="139" ht="12.75" customHeight="1">
      <c r="D139" s="101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49">
      <selection activeCell="A1" sqref="A1:D1"/>
    </sheetView>
  </sheetViews>
  <sheetFormatPr defaultColWidth="11.421875" defaultRowHeight="15"/>
  <cols>
    <col min="1" max="1" width="70.57421875" style="84" customWidth="1"/>
    <col min="2" max="4" width="27.7109375" style="84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81" t="s">
        <v>788</v>
      </c>
      <c r="B1" s="381"/>
      <c r="C1" s="381"/>
      <c r="D1" s="381"/>
    </row>
    <row r="2" spans="1:4" s="59" customFormat="1" ht="24" customHeight="1">
      <c r="A2" s="382" t="s">
        <v>160</v>
      </c>
      <c r="B2" s="382"/>
      <c r="C2" s="382"/>
      <c r="D2" s="382"/>
    </row>
    <row r="3" spans="1:4" s="60" customFormat="1" ht="15.95" customHeight="1">
      <c r="A3" s="383">
        <v>44104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5" customHeight="1" thickBot="1">
      <c r="A5" s="62"/>
      <c r="B5" s="63">
        <v>216</v>
      </c>
      <c r="C5" s="63">
        <v>216</v>
      </c>
      <c r="D5" s="63">
        <v>216</v>
      </c>
    </row>
    <row r="6" spans="1:4" s="65" customFormat="1" ht="15.95" customHeight="1">
      <c r="A6" s="64"/>
      <c r="B6" s="390" t="s">
        <v>159</v>
      </c>
      <c r="C6" s="390"/>
      <c r="D6" s="390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>
        <v>100</v>
      </c>
      <c r="C8" s="69">
        <v>200</v>
      </c>
      <c r="D8" s="69">
        <v>300</v>
      </c>
    </row>
    <row r="9" spans="1:5" s="50" customFormat="1" ht="8.45" customHeight="1">
      <c r="A9" s="70" t="s">
        <v>101</v>
      </c>
      <c r="B9" s="71">
        <v>365902.27189</v>
      </c>
      <c r="C9" s="71">
        <v>16260.303179999999</v>
      </c>
      <c r="D9" s="71">
        <v>382162.57506999996</v>
      </c>
      <c r="E9" s="72"/>
    </row>
    <row r="10" spans="1:4" s="50" customFormat="1" ht="8.45" customHeight="1">
      <c r="A10" s="73" t="s">
        <v>102</v>
      </c>
      <c r="B10" s="74">
        <v>19163.5648</v>
      </c>
      <c r="C10" s="74">
        <v>231.28194</v>
      </c>
      <c r="D10" s="74">
        <v>19394.84674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1402.65971</v>
      </c>
      <c r="C12" s="74">
        <v>8367.165509999999</v>
      </c>
      <c r="D12" s="74">
        <v>9769.825219999999</v>
      </c>
    </row>
    <row r="13" spans="1:4" s="50" customFormat="1" ht="8.45" customHeight="1">
      <c r="A13" s="18" t="s">
        <v>105</v>
      </c>
      <c r="B13" s="74">
        <v>3155.88895</v>
      </c>
      <c r="C13" s="74">
        <v>18.41206</v>
      </c>
      <c r="D13" s="74">
        <v>3174.30101</v>
      </c>
    </row>
    <row r="14" spans="1:4" s="50" customFormat="1" ht="8.45" customHeight="1">
      <c r="A14" s="18" t="s">
        <v>124</v>
      </c>
      <c r="B14" s="74">
        <v>341946.40645999997</v>
      </c>
      <c r="C14" s="74">
        <v>3449.3812799999996</v>
      </c>
      <c r="D14" s="74">
        <v>345395.78773999994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109</v>
      </c>
      <c r="B18" s="74">
        <v>0</v>
      </c>
      <c r="C18" s="74">
        <v>1619.26796</v>
      </c>
      <c r="D18" s="74">
        <v>1619.26796</v>
      </c>
    </row>
    <row r="19" spans="1:4" s="50" customFormat="1" ht="8.45" customHeight="1">
      <c r="A19" s="18" t="s">
        <v>29</v>
      </c>
      <c r="B19" s="74">
        <v>233.75197</v>
      </c>
      <c r="C19" s="74">
        <v>2574.7944300000004</v>
      </c>
      <c r="D19" s="74">
        <v>2808.5464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138266.67617</v>
      </c>
      <c r="C21" s="71">
        <v>141837.02987</v>
      </c>
      <c r="D21" s="71">
        <v>280103.70603999996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0</v>
      </c>
      <c r="C25" s="74">
        <v>6580.21876</v>
      </c>
      <c r="D25" s="74">
        <v>6580.21876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112661.51526999999</v>
      </c>
      <c r="C27" s="74">
        <v>61923.66444</v>
      </c>
      <c r="D27" s="74">
        <v>174585.17971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357.81541999999996</v>
      </c>
      <c r="D29" s="74">
        <v>357.81541999999996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1232.7856100000001</v>
      </c>
      <c r="D32" s="74">
        <v>1232.7856100000001</v>
      </c>
    </row>
    <row r="33" spans="1:4" s="50" customFormat="1" ht="8.45" customHeight="1">
      <c r="A33" s="18" t="s">
        <v>119</v>
      </c>
      <c r="B33" s="74">
        <v>0</v>
      </c>
      <c r="C33" s="74">
        <v>63347.19436</v>
      </c>
      <c r="D33" s="74">
        <v>63347.19436</v>
      </c>
    </row>
    <row r="34" spans="1:4" s="50" customFormat="1" ht="8.45" customHeight="1">
      <c r="A34" s="18" t="s">
        <v>29</v>
      </c>
      <c r="B34" s="74">
        <v>25605.1609</v>
      </c>
      <c r="C34" s="74">
        <v>8395.351279999999</v>
      </c>
      <c r="D34" s="74">
        <v>34000.51218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227635.59571999998</v>
      </c>
      <c r="C36" s="71">
        <v>-125576.72669</v>
      </c>
      <c r="D36" s="71">
        <v>102058.86902999999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2202.40303</v>
      </c>
      <c r="C38" s="71">
        <v>2.10561</v>
      </c>
      <c r="D38" s="71">
        <v>2204.50864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225433.19269</v>
      </c>
      <c r="C40" s="71">
        <v>-125578.8323</v>
      </c>
      <c r="D40" s="71">
        <v>99854.36039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1571.98814</v>
      </c>
      <c r="C42" s="71">
        <v>1700.84996</v>
      </c>
      <c r="D42" s="71">
        <v>3272.8381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211.94025</v>
      </c>
      <c r="C44" s="74">
        <v>273.47613</v>
      </c>
      <c r="D44" s="74">
        <v>485.41638</v>
      </c>
    </row>
    <row r="45" spans="1:4" s="50" customFormat="1" ht="8.45" customHeight="1">
      <c r="A45" s="18" t="s">
        <v>127</v>
      </c>
      <c r="B45" s="74">
        <v>1360.0478899999998</v>
      </c>
      <c r="C45" s="74">
        <v>1427.37383</v>
      </c>
      <c r="D45" s="74">
        <v>2787.42172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1272.75601</v>
      </c>
      <c r="C47" s="71">
        <v>87.07536</v>
      </c>
      <c r="D47" s="71">
        <v>1359.83137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106.0866</v>
      </c>
      <c r="C49" s="74">
        <v>26.097540000000002</v>
      </c>
      <c r="D49" s="74">
        <v>132.18414</v>
      </c>
    </row>
    <row r="50" spans="1:4" s="50" customFormat="1" ht="8.45" customHeight="1">
      <c r="A50" s="18" t="s">
        <v>130</v>
      </c>
      <c r="B50" s="74">
        <v>1166.66941</v>
      </c>
      <c r="C50" s="74">
        <v>60.97782</v>
      </c>
      <c r="D50" s="74">
        <v>1227.64723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225732.42482</v>
      </c>
      <c r="C54" s="71">
        <v>-123965.05769999999</v>
      </c>
      <c r="D54" s="71">
        <v>101767.36712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28051.52082</v>
      </c>
      <c r="C56" s="71">
        <v>3132.93516</v>
      </c>
      <c r="D56" s="71">
        <v>31184.455980000002</v>
      </c>
    </row>
    <row r="57" spans="1:4" s="50" customFormat="1" ht="8.45" customHeight="1">
      <c r="A57" s="18" t="s">
        <v>134</v>
      </c>
      <c r="B57" s="74">
        <v>18181.393949999998</v>
      </c>
      <c r="C57" s="74">
        <v>1.5135699999999999</v>
      </c>
      <c r="D57" s="74">
        <v>18182.907519999997</v>
      </c>
    </row>
    <row r="58" spans="1:4" s="50" customFormat="1" ht="8.45" customHeight="1">
      <c r="A58" s="18" t="s">
        <v>135</v>
      </c>
      <c r="B58" s="74">
        <v>305.52173999999997</v>
      </c>
      <c r="C58" s="74">
        <v>0</v>
      </c>
      <c r="D58" s="74">
        <v>305.52173999999997</v>
      </c>
    </row>
    <row r="59" spans="1:4" s="50" customFormat="1" ht="8.45" customHeight="1">
      <c r="A59" s="18" t="s">
        <v>136</v>
      </c>
      <c r="B59" s="74">
        <v>9324.18981</v>
      </c>
      <c r="C59" s="74">
        <v>3127.39239</v>
      </c>
      <c r="D59" s="74">
        <v>12451.5822</v>
      </c>
    </row>
    <row r="60" spans="1:4" s="50" customFormat="1" ht="8.45" customHeight="1">
      <c r="A60" s="18" t="s">
        <v>137</v>
      </c>
      <c r="B60" s="74">
        <v>240.41532</v>
      </c>
      <c r="C60" s="74">
        <v>4.0291999999999994</v>
      </c>
      <c r="D60" s="74">
        <v>244.44452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197680.90399999998</v>
      </c>
      <c r="C62" s="71">
        <v>-127097.99285999998</v>
      </c>
      <c r="D62" s="71">
        <v>70582.91114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51421.55868</v>
      </c>
      <c r="C64" s="71">
        <v>-480.53656</v>
      </c>
      <c r="D64" s="71">
        <v>50941.02212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49476.290420000005</v>
      </c>
      <c r="C67" s="74">
        <v>-682.7312</v>
      </c>
      <c r="D67" s="74">
        <v>48793.55922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753.58901</v>
      </c>
      <c r="C69" s="74">
        <v>202.19464000000002</v>
      </c>
      <c r="D69" s="74">
        <v>955.7836500000001</v>
      </c>
    </row>
    <row r="70" spans="1:4" s="50" customFormat="1" ht="8.45" customHeight="1">
      <c r="A70" s="18" t="s">
        <v>145</v>
      </c>
      <c r="B70" s="74">
        <v>161.08454999999998</v>
      </c>
      <c r="C70" s="74">
        <v>0</v>
      </c>
      <c r="D70" s="74">
        <v>161.08454999999998</v>
      </c>
    </row>
    <row r="71" spans="1:4" s="50" customFormat="1" ht="8.45" customHeight="1">
      <c r="A71" s="18" t="s">
        <v>146</v>
      </c>
      <c r="B71" s="74">
        <v>1030.5946999999999</v>
      </c>
      <c r="C71" s="74">
        <v>0</v>
      </c>
      <c r="D71" s="74">
        <v>1030.5946999999999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23.327009999999998</v>
      </c>
      <c r="C73" s="71">
        <v>802.1235</v>
      </c>
      <c r="D73" s="71">
        <v>825.45051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146282.67232999997</v>
      </c>
      <c r="C75" s="71">
        <v>-125815.33279999999</v>
      </c>
      <c r="D75" s="71">
        <v>20467.339529999983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5388.155</v>
      </c>
      <c r="C77" s="74">
        <v>0</v>
      </c>
      <c r="D77" s="74">
        <v>5388.155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140894.51733</v>
      </c>
      <c r="C79" s="75">
        <v>-125815.3328</v>
      </c>
      <c r="D79" s="75">
        <v>15079.184529999999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102"/>
      <c r="C81" s="102"/>
      <c r="D81" s="102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7"/>
  <sheetViews>
    <sheetView showGridLines="0" workbookViewId="0" topLeftCell="A1"/>
  </sheetViews>
  <sheetFormatPr defaultColWidth="11.421875" defaultRowHeight="15"/>
  <cols>
    <col min="1" max="1" width="58.57421875" style="2" bestFit="1" customWidth="1"/>
    <col min="2" max="3" width="15.7109375" style="2" customWidth="1"/>
    <col min="4" max="4" width="12.7109375" style="2" bestFit="1" customWidth="1"/>
    <col min="5" max="5" width="12.57421875" style="2" customWidth="1"/>
    <col min="6" max="7" width="11.421875" style="2" customWidth="1"/>
    <col min="8" max="8" width="12.00390625" style="2" bestFit="1" customWidth="1"/>
    <col min="9" max="9" width="15.140625" style="2" bestFit="1" customWidth="1"/>
    <col min="10" max="10" width="12.00390625" style="2" bestFit="1" customWidth="1"/>
    <col min="11" max="16384" width="11.421875" style="2" customWidth="1"/>
  </cols>
  <sheetData>
    <row r="1" spans="1:3" ht="18.75">
      <c r="A1" s="285" t="s">
        <v>788</v>
      </c>
      <c r="B1" s="237"/>
      <c r="C1" s="237"/>
    </row>
    <row r="2" spans="1:4" ht="27" customHeight="1">
      <c r="A2" s="391" t="s">
        <v>750</v>
      </c>
      <c r="B2" s="391"/>
      <c r="C2" s="391"/>
      <c r="D2" s="391"/>
    </row>
    <row r="3" spans="1:4" ht="23.25" customHeight="1">
      <c r="A3" s="392">
        <v>44104</v>
      </c>
      <c r="B3" s="392"/>
      <c r="C3" s="392"/>
      <c r="D3" s="392"/>
    </row>
    <row r="4" spans="1:4" ht="18.75" customHeight="1">
      <c r="A4" s="393" t="s">
        <v>751</v>
      </c>
      <c r="B4" s="393"/>
      <c r="C4" s="393"/>
      <c r="D4" s="393"/>
    </row>
    <row r="5" spans="1:4" ht="7.5" customHeight="1" thickBot="1">
      <c r="A5" s="215"/>
      <c r="B5" s="238"/>
      <c r="C5" s="238"/>
      <c r="D5" s="238"/>
    </row>
    <row r="6" spans="1:4" s="239" customFormat="1" ht="12.75" customHeight="1">
      <c r="A6" s="394"/>
      <c r="B6" s="396" t="s">
        <v>152</v>
      </c>
      <c r="C6" s="396" t="s">
        <v>156</v>
      </c>
      <c r="D6" s="396" t="s">
        <v>3</v>
      </c>
    </row>
    <row r="7" spans="1:8" s="239" customFormat="1" ht="47.25" customHeight="1">
      <c r="A7" s="395"/>
      <c r="B7" s="397"/>
      <c r="C7" s="397"/>
      <c r="D7" s="397"/>
      <c r="H7" s="240"/>
    </row>
    <row r="8" spans="1:8" s="239" customFormat="1" ht="8.25" customHeight="1">
      <c r="A8" s="241"/>
      <c r="B8" s="242"/>
      <c r="C8" s="242"/>
      <c r="D8" s="242"/>
      <c r="H8" s="240"/>
    </row>
    <row r="9" spans="1:8" s="239" customFormat="1" ht="15.95" customHeight="1">
      <c r="A9" s="243" t="s">
        <v>752</v>
      </c>
      <c r="B9" s="242"/>
      <c r="C9" s="242"/>
      <c r="D9" s="242"/>
      <c r="H9" s="240"/>
    </row>
    <row r="10" spans="1:10" s="239" customFormat="1" ht="15.95" customHeight="1">
      <c r="A10" s="244" t="s">
        <v>753</v>
      </c>
      <c r="B10" s="245">
        <v>16.37</v>
      </c>
      <c r="C10" s="245">
        <v>26.55</v>
      </c>
      <c r="D10" s="245">
        <v>50.7</v>
      </c>
      <c r="E10" s="245"/>
      <c r="F10" s="245"/>
      <c r="G10" s="245"/>
      <c r="H10" s="246"/>
      <c r="I10" s="246"/>
      <c r="J10" s="246"/>
    </row>
    <row r="11" spans="1:10" s="239" customFormat="1" ht="15.95" customHeight="1">
      <c r="A11" s="244" t="s">
        <v>754</v>
      </c>
      <c r="B11" s="245">
        <v>21.45</v>
      </c>
      <c r="C11" s="245">
        <v>5.46</v>
      </c>
      <c r="D11" s="245">
        <v>0.15</v>
      </c>
      <c r="E11" s="245"/>
      <c r="F11" s="245"/>
      <c r="G11" s="245"/>
      <c r="H11" s="246"/>
      <c r="I11" s="246"/>
      <c r="J11" s="246"/>
    </row>
    <row r="12" spans="1:10" s="239" customFormat="1" ht="9.75" customHeight="1">
      <c r="A12" s="244"/>
      <c r="B12" s="245"/>
      <c r="C12" s="245"/>
      <c r="D12" s="245"/>
      <c r="E12" s="245"/>
      <c r="F12" s="245"/>
      <c r="G12" s="245"/>
      <c r="H12" s="246"/>
      <c r="I12" s="246"/>
      <c r="J12" s="246"/>
    </row>
    <row r="13" spans="1:10" s="239" customFormat="1" ht="15.95" customHeight="1">
      <c r="A13" s="247" t="s">
        <v>755</v>
      </c>
      <c r="B13" s="245"/>
      <c r="C13" s="245"/>
      <c r="D13" s="245"/>
      <c r="E13" s="245"/>
      <c r="F13" s="245"/>
      <c r="G13" s="245"/>
      <c r="H13" s="246"/>
      <c r="I13" s="246"/>
      <c r="J13" s="246"/>
    </row>
    <row r="14" spans="1:10" s="239" customFormat="1" ht="15.95" customHeight="1">
      <c r="A14" s="244" t="s">
        <v>756</v>
      </c>
      <c r="B14" s="245">
        <v>1.87</v>
      </c>
      <c r="C14" s="245">
        <v>9.05</v>
      </c>
      <c r="D14" s="245">
        <v>86.6</v>
      </c>
      <c r="E14" s="245"/>
      <c r="F14" s="245"/>
      <c r="G14" s="245"/>
      <c r="H14" s="246"/>
      <c r="I14" s="246"/>
      <c r="J14" s="246"/>
    </row>
    <row r="15" spans="1:10" s="239" customFormat="1" ht="15.95" customHeight="1">
      <c r="A15" s="244" t="s">
        <v>757</v>
      </c>
      <c r="B15" s="245">
        <v>1.84</v>
      </c>
      <c r="C15" s="245">
        <v>0.19</v>
      </c>
      <c r="D15" s="245">
        <v>77.32</v>
      </c>
      <c r="E15" s="245"/>
      <c r="F15" s="245"/>
      <c r="G15" s="245"/>
      <c r="H15" s="246"/>
      <c r="I15" s="246"/>
      <c r="J15" s="246"/>
    </row>
    <row r="16" spans="1:10" s="239" customFormat="1" ht="15.95" customHeight="1">
      <c r="A16" s="244" t="s">
        <v>758</v>
      </c>
      <c r="B16" s="245">
        <v>100</v>
      </c>
      <c r="C16" s="245">
        <v>25.46</v>
      </c>
      <c r="D16" s="245">
        <v>97.08</v>
      </c>
      <c r="E16" s="245"/>
      <c r="F16" s="245"/>
      <c r="G16" s="245"/>
      <c r="H16" s="246"/>
      <c r="I16" s="246"/>
      <c r="J16" s="246"/>
    </row>
    <row r="17" spans="1:10" s="239" customFormat="1" ht="15.95" customHeight="1">
      <c r="A17" s="248" t="s">
        <v>759</v>
      </c>
      <c r="B17" s="245">
        <v>0.16</v>
      </c>
      <c r="C17" s="245">
        <v>8.34</v>
      </c>
      <c r="D17" s="245">
        <v>1.88</v>
      </c>
      <c r="E17" s="245"/>
      <c r="F17" s="245"/>
      <c r="G17" s="245"/>
      <c r="H17" s="246"/>
      <c r="I17" s="246"/>
      <c r="J17" s="246"/>
    </row>
    <row r="18" spans="1:10" s="239" customFormat="1" ht="15.95" customHeight="1">
      <c r="A18" s="244" t="s">
        <v>760</v>
      </c>
      <c r="B18" s="249">
        <v>243.49</v>
      </c>
      <c r="C18" s="249">
        <v>167.54</v>
      </c>
      <c r="D18" s="249">
        <v>86.86</v>
      </c>
      <c r="E18" s="245"/>
      <c r="F18" s="249"/>
      <c r="G18" s="249"/>
      <c r="H18" s="246"/>
      <c r="I18" s="246"/>
      <c r="J18" s="246"/>
    </row>
    <row r="19" spans="1:10" s="239" customFormat="1" ht="10.5" customHeight="1">
      <c r="A19" s="244"/>
      <c r="B19" s="245"/>
      <c r="C19" s="245"/>
      <c r="D19" s="245"/>
      <c r="E19" s="245"/>
      <c r="F19" s="245"/>
      <c r="G19" s="245"/>
      <c r="H19" s="246"/>
      <c r="I19" s="246"/>
      <c r="J19" s="246"/>
    </row>
    <row r="20" spans="1:10" s="239" customFormat="1" ht="15.95" customHeight="1">
      <c r="A20" s="247" t="s">
        <v>761</v>
      </c>
      <c r="B20" s="245"/>
      <c r="C20" s="245"/>
      <c r="D20" s="245"/>
      <c r="E20" s="245"/>
      <c r="F20" s="245"/>
      <c r="G20" s="245"/>
      <c r="H20" s="246"/>
      <c r="I20" s="246"/>
      <c r="J20" s="246"/>
    </row>
    <row r="21" spans="1:10" s="239" customFormat="1" ht="15.95" customHeight="1">
      <c r="A21" s="244" t="s">
        <v>762</v>
      </c>
      <c r="B21" s="245">
        <v>2.998410792915304</v>
      </c>
      <c r="C21" s="245">
        <v>0.5250264384430664</v>
      </c>
      <c r="D21" s="245">
        <v>19.429761521752788</v>
      </c>
      <c r="E21" s="245"/>
      <c r="F21" s="245"/>
      <c r="G21" s="245"/>
      <c r="H21" s="246"/>
      <c r="I21" s="246"/>
      <c r="J21" s="246"/>
    </row>
    <row r="22" spans="1:10" s="239" customFormat="1" ht="15.95" customHeight="1">
      <c r="A22" s="244" t="s">
        <v>763</v>
      </c>
      <c r="B22" s="245">
        <v>52.23264096753086</v>
      </c>
      <c r="C22" s="245">
        <v>29.35245785030621</v>
      </c>
      <c r="D22" s="245">
        <v>139.2270733569884</v>
      </c>
      <c r="E22" s="245"/>
      <c r="F22" s="245"/>
      <c r="G22" s="245"/>
      <c r="H22" s="246"/>
      <c r="I22" s="246"/>
      <c r="J22" s="246"/>
    </row>
    <row r="23" spans="1:10" s="239" customFormat="1" ht="15.95" customHeight="1">
      <c r="A23" s="244" t="s">
        <v>764</v>
      </c>
      <c r="B23" s="245">
        <v>75.77850347576519</v>
      </c>
      <c r="C23" s="245">
        <v>93.05437283976403</v>
      </c>
      <c r="D23" s="245">
        <v>74.12333413236173</v>
      </c>
      <c r="E23" s="245"/>
      <c r="F23" s="245"/>
      <c r="G23" s="245"/>
      <c r="H23" s="246"/>
      <c r="I23" s="246"/>
      <c r="J23" s="246"/>
    </row>
    <row r="24" spans="1:10" s="239" customFormat="1" ht="15.95" customHeight="1">
      <c r="A24" s="244" t="s">
        <v>765</v>
      </c>
      <c r="B24" s="245">
        <v>5.835634890373499</v>
      </c>
      <c r="C24" s="245">
        <v>6.0573735294311</v>
      </c>
      <c r="D24" s="245">
        <v>13.670471014622429</v>
      </c>
      <c r="E24" s="245"/>
      <c r="F24" s="245"/>
      <c r="G24" s="245"/>
      <c r="H24" s="246"/>
      <c r="I24" s="246"/>
      <c r="J24" s="246"/>
    </row>
    <row r="25" spans="1:10" s="239" customFormat="1" ht="15.95" customHeight="1">
      <c r="A25" s="244" t="s">
        <v>766</v>
      </c>
      <c r="B25" s="250">
        <v>1724</v>
      </c>
      <c r="C25" s="250">
        <v>25350</v>
      </c>
      <c r="D25" s="250">
        <v>3259</v>
      </c>
      <c r="E25" s="245"/>
      <c r="F25" s="250"/>
      <c r="G25" s="250"/>
      <c r="H25" s="246"/>
      <c r="I25" s="246"/>
      <c r="J25" s="246"/>
    </row>
    <row r="26" spans="1:10" s="239" customFormat="1" ht="15.95" customHeight="1">
      <c r="A26" s="244" t="s">
        <v>767</v>
      </c>
      <c r="B26" s="250">
        <v>63809.745978</v>
      </c>
      <c r="C26" s="251" t="s">
        <v>768</v>
      </c>
      <c r="D26" s="250">
        <v>0</v>
      </c>
      <c r="E26" s="245"/>
      <c r="F26" s="250"/>
      <c r="G26" s="250"/>
      <c r="H26" s="246"/>
      <c r="I26" s="246"/>
      <c r="J26" s="246"/>
    </row>
    <row r="27" spans="1:10" s="239" customFormat="1" ht="9.75" customHeight="1">
      <c r="A27" s="244"/>
      <c r="B27" s="252"/>
      <c r="C27" s="252"/>
      <c r="D27" s="252"/>
      <c r="E27" s="245"/>
      <c r="F27" s="252"/>
      <c r="G27" s="252"/>
      <c r="H27" s="246"/>
      <c r="I27" s="246"/>
      <c r="J27" s="246"/>
    </row>
    <row r="28" spans="1:10" s="239" customFormat="1" ht="15.95" customHeight="1">
      <c r="A28" s="247" t="s">
        <v>769</v>
      </c>
      <c r="B28" s="253"/>
      <c r="C28" s="253"/>
      <c r="D28" s="253"/>
      <c r="E28" s="245"/>
      <c r="F28" s="253"/>
      <c r="G28" s="253"/>
      <c r="H28" s="246"/>
      <c r="I28" s="246"/>
      <c r="J28" s="246"/>
    </row>
    <row r="29" spans="1:10" s="239" customFormat="1" ht="15.95" customHeight="1">
      <c r="A29" s="244" t="s">
        <v>770</v>
      </c>
      <c r="B29" s="245">
        <v>32.487874048732756</v>
      </c>
      <c r="C29" s="245">
        <v>1.2884139397776764</v>
      </c>
      <c r="D29" s="245">
        <v>-43.76101601571981</v>
      </c>
      <c r="E29" s="245"/>
      <c r="F29" s="245"/>
      <c r="G29" s="245"/>
      <c r="H29" s="246"/>
      <c r="I29" s="246"/>
      <c r="J29" s="246"/>
    </row>
    <row r="30" spans="1:10" s="239" customFormat="1" ht="15.95" customHeight="1">
      <c r="A30" s="244" t="s">
        <v>771</v>
      </c>
      <c r="B30" s="245">
        <v>2.4470256177843277</v>
      </c>
      <c r="C30" s="245">
        <v>0.23221246495748588</v>
      </c>
      <c r="D30" s="245">
        <v>-24.24026399131143</v>
      </c>
      <c r="E30" s="245"/>
      <c r="F30" s="245"/>
      <c r="G30" s="245"/>
      <c r="H30" s="246"/>
      <c r="I30" s="246"/>
      <c r="J30" s="246"/>
    </row>
    <row r="31" spans="1:10" s="239" customFormat="1" ht="9.75" customHeight="1">
      <c r="A31" s="244"/>
      <c r="B31" s="245"/>
      <c r="C31" s="245"/>
      <c r="D31" s="245"/>
      <c r="E31" s="245"/>
      <c r="F31" s="245"/>
      <c r="G31" s="245"/>
      <c r="H31" s="246"/>
      <c r="I31" s="246"/>
      <c r="J31" s="246"/>
    </row>
    <row r="32" spans="1:10" s="239" customFormat="1" ht="15.95" customHeight="1">
      <c r="A32" s="247" t="s">
        <v>772</v>
      </c>
      <c r="B32" s="245"/>
      <c r="C32" s="245"/>
      <c r="D32" s="245"/>
      <c r="E32" s="245"/>
      <c r="F32" s="245"/>
      <c r="G32" s="245"/>
      <c r="H32" s="246"/>
      <c r="I32" s="246"/>
      <c r="J32" s="246"/>
    </row>
    <row r="33" spans="1:10" s="239" customFormat="1" ht="15.95" customHeight="1">
      <c r="A33" s="244" t="s">
        <v>773</v>
      </c>
      <c r="B33" s="245">
        <v>87.63</v>
      </c>
      <c r="C33" s="245">
        <v>0</v>
      </c>
      <c r="D33" s="245">
        <v>764.47</v>
      </c>
      <c r="E33" s="245"/>
      <c r="F33" s="245"/>
      <c r="G33" s="245"/>
      <c r="H33" s="246"/>
      <c r="I33" s="246"/>
      <c r="J33" s="246"/>
    </row>
    <row r="34" spans="1:10" s="239" customFormat="1" ht="15.95" customHeight="1">
      <c r="A34" s="244" t="s">
        <v>774</v>
      </c>
      <c r="B34" s="245">
        <v>195.01</v>
      </c>
      <c r="C34" s="245">
        <v>0</v>
      </c>
      <c r="D34" s="245">
        <v>865484.84</v>
      </c>
      <c r="E34" s="245"/>
      <c r="F34" s="245"/>
      <c r="G34" s="245"/>
      <c r="H34" s="246"/>
      <c r="I34" s="246"/>
      <c r="J34" s="246"/>
    </row>
    <row r="35" spans="1:10" s="239" customFormat="1" ht="15.95" customHeight="1">
      <c r="A35" s="244" t="s">
        <v>775</v>
      </c>
      <c r="B35" s="245">
        <v>1.47</v>
      </c>
      <c r="C35" s="245">
        <v>0</v>
      </c>
      <c r="D35" s="245">
        <v>0</v>
      </c>
      <c r="E35" s="245"/>
      <c r="F35" s="245"/>
      <c r="G35" s="245"/>
      <c r="H35" s="246"/>
      <c r="I35" s="246"/>
      <c r="J35" s="246"/>
    </row>
    <row r="36" spans="1:10" s="239" customFormat="1" ht="15.95" customHeight="1">
      <c r="A36" s="244" t="s">
        <v>776</v>
      </c>
      <c r="B36" s="245">
        <v>2.27</v>
      </c>
      <c r="C36" s="245">
        <v>0</v>
      </c>
      <c r="D36" s="245">
        <v>0</v>
      </c>
      <c r="E36" s="245"/>
      <c r="F36" s="245"/>
      <c r="G36" s="245"/>
      <c r="H36" s="246"/>
      <c r="I36" s="246"/>
      <c r="J36" s="246"/>
    </row>
    <row r="37" spans="1:4" s="239" customFormat="1" ht="10.5" customHeight="1" thickBot="1">
      <c r="A37" s="254"/>
      <c r="B37" s="255"/>
      <c r="C37" s="255"/>
      <c r="D37" s="255"/>
    </row>
    <row r="38" spans="1:255" s="239" customFormat="1" ht="5.25" customHeight="1">
      <c r="A38" s="234"/>
      <c r="B38" s="256"/>
      <c r="C38" s="256"/>
      <c r="D38" s="256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</row>
    <row r="39" spans="1:4" s="239" customFormat="1" ht="13.5">
      <c r="A39" s="258" t="s">
        <v>777</v>
      </c>
      <c r="B39" s="37"/>
      <c r="C39" s="37"/>
      <c r="D39" s="37"/>
    </row>
    <row r="40" spans="1:3" s="239" customFormat="1" ht="15">
      <c r="A40" s="2"/>
      <c r="B40" s="2"/>
      <c r="C40" s="2"/>
    </row>
    <row r="41" spans="1:3" s="239" customFormat="1" ht="15">
      <c r="A41" s="2"/>
      <c r="B41" s="2"/>
      <c r="C41" s="2"/>
    </row>
    <row r="147" ht="15">
      <c r="B147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showGridLines="0" workbookViewId="0" topLeftCell="A1"/>
  </sheetViews>
  <sheetFormatPr defaultColWidth="11.421875" defaultRowHeight="15"/>
  <cols>
    <col min="1" max="1" width="43.57421875" style="129" bestFit="1" customWidth="1"/>
    <col min="2" max="2" width="26.8515625" style="129" bestFit="1" customWidth="1"/>
    <col min="3" max="5" width="25.7109375" style="129" customWidth="1"/>
    <col min="6" max="6" width="26.8515625" style="129" bestFit="1" customWidth="1"/>
    <col min="7" max="256" width="10.8515625" style="129" customWidth="1"/>
    <col min="257" max="257" width="46.28125" style="129" customWidth="1"/>
    <col min="258" max="258" width="26.8515625" style="129" bestFit="1" customWidth="1"/>
    <col min="259" max="261" width="25.7109375" style="129" customWidth="1"/>
    <col min="262" max="262" width="26.8515625" style="129" bestFit="1" customWidth="1"/>
    <col min="263" max="512" width="10.8515625" style="129" customWidth="1"/>
    <col min="513" max="513" width="46.28125" style="129" customWidth="1"/>
    <col min="514" max="514" width="26.8515625" style="129" bestFit="1" customWidth="1"/>
    <col min="515" max="517" width="25.7109375" style="129" customWidth="1"/>
    <col min="518" max="518" width="26.8515625" style="129" bestFit="1" customWidth="1"/>
    <col min="519" max="768" width="10.8515625" style="129" customWidth="1"/>
    <col min="769" max="769" width="46.28125" style="129" customWidth="1"/>
    <col min="770" max="770" width="26.8515625" style="129" bestFit="1" customWidth="1"/>
    <col min="771" max="773" width="25.7109375" style="129" customWidth="1"/>
    <col min="774" max="774" width="26.8515625" style="129" bestFit="1" customWidth="1"/>
    <col min="775" max="1024" width="10.8515625" style="129" customWidth="1"/>
    <col min="1025" max="1025" width="46.28125" style="129" customWidth="1"/>
    <col min="1026" max="1026" width="26.8515625" style="129" bestFit="1" customWidth="1"/>
    <col min="1027" max="1029" width="25.7109375" style="129" customWidth="1"/>
    <col min="1030" max="1030" width="26.8515625" style="129" bestFit="1" customWidth="1"/>
    <col min="1031" max="1280" width="10.8515625" style="129" customWidth="1"/>
    <col min="1281" max="1281" width="46.28125" style="129" customWidth="1"/>
    <col min="1282" max="1282" width="26.8515625" style="129" bestFit="1" customWidth="1"/>
    <col min="1283" max="1285" width="25.7109375" style="129" customWidth="1"/>
    <col min="1286" max="1286" width="26.8515625" style="129" bestFit="1" customWidth="1"/>
    <col min="1287" max="1536" width="10.8515625" style="129" customWidth="1"/>
    <col min="1537" max="1537" width="46.28125" style="129" customWidth="1"/>
    <col min="1538" max="1538" width="26.8515625" style="129" bestFit="1" customWidth="1"/>
    <col min="1539" max="1541" width="25.7109375" style="129" customWidth="1"/>
    <col min="1542" max="1542" width="26.8515625" style="129" bestFit="1" customWidth="1"/>
    <col min="1543" max="1792" width="10.8515625" style="129" customWidth="1"/>
    <col min="1793" max="1793" width="46.28125" style="129" customWidth="1"/>
    <col min="1794" max="1794" width="26.8515625" style="129" bestFit="1" customWidth="1"/>
    <col min="1795" max="1797" width="25.7109375" style="129" customWidth="1"/>
    <col min="1798" max="1798" width="26.8515625" style="129" bestFit="1" customWidth="1"/>
    <col min="1799" max="2048" width="10.8515625" style="129" customWidth="1"/>
    <col min="2049" max="2049" width="46.28125" style="129" customWidth="1"/>
    <col min="2050" max="2050" width="26.8515625" style="129" bestFit="1" customWidth="1"/>
    <col min="2051" max="2053" width="25.7109375" style="129" customWidth="1"/>
    <col min="2054" max="2054" width="26.8515625" style="129" bestFit="1" customWidth="1"/>
    <col min="2055" max="2304" width="10.8515625" style="129" customWidth="1"/>
    <col min="2305" max="2305" width="46.28125" style="129" customWidth="1"/>
    <col min="2306" max="2306" width="26.8515625" style="129" bestFit="1" customWidth="1"/>
    <col min="2307" max="2309" width="25.7109375" style="129" customWidth="1"/>
    <col min="2310" max="2310" width="26.8515625" style="129" bestFit="1" customWidth="1"/>
    <col min="2311" max="2560" width="10.8515625" style="129" customWidth="1"/>
    <col min="2561" max="2561" width="46.28125" style="129" customWidth="1"/>
    <col min="2562" max="2562" width="26.8515625" style="129" bestFit="1" customWidth="1"/>
    <col min="2563" max="2565" width="25.7109375" style="129" customWidth="1"/>
    <col min="2566" max="2566" width="26.8515625" style="129" bestFit="1" customWidth="1"/>
    <col min="2567" max="2816" width="10.8515625" style="129" customWidth="1"/>
    <col min="2817" max="2817" width="46.28125" style="129" customWidth="1"/>
    <col min="2818" max="2818" width="26.8515625" style="129" bestFit="1" customWidth="1"/>
    <col min="2819" max="2821" width="25.7109375" style="129" customWidth="1"/>
    <col min="2822" max="2822" width="26.8515625" style="129" bestFit="1" customWidth="1"/>
    <col min="2823" max="3072" width="10.8515625" style="129" customWidth="1"/>
    <col min="3073" max="3073" width="46.28125" style="129" customWidth="1"/>
    <col min="3074" max="3074" width="26.8515625" style="129" bestFit="1" customWidth="1"/>
    <col min="3075" max="3077" width="25.7109375" style="129" customWidth="1"/>
    <col min="3078" max="3078" width="26.8515625" style="129" bestFit="1" customWidth="1"/>
    <col min="3079" max="3328" width="10.8515625" style="129" customWidth="1"/>
    <col min="3329" max="3329" width="46.28125" style="129" customWidth="1"/>
    <col min="3330" max="3330" width="26.8515625" style="129" bestFit="1" customWidth="1"/>
    <col min="3331" max="3333" width="25.7109375" style="129" customWidth="1"/>
    <col min="3334" max="3334" width="26.8515625" style="129" bestFit="1" customWidth="1"/>
    <col min="3335" max="3584" width="10.8515625" style="129" customWidth="1"/>
    <col min="3585" max="3585" width="46.28125" style="129" customWidth="1"/>
    <col min="3586" max="3586" width="26.8515625" style="129" bestFit="1" customWidth="1"/>
    <col min="3587" max="3589" width="25.7109375" style="129" customWidth="1"/>
    <col min="3590" max="3590" width="26.8515625" style="129" bestFit="1" customWidth="1"/>
    <col min="3591" max="3840" width="10.8515625" style="129" customWidth="1"/>
    <col min="3841" max="3841" width="46.28125" style="129" customWidth="1"/>
    <col min="3842" max="3842" width="26.8515625" style="129" bestFit="1" customWidth="1"/>
    <col min="3843" max="3845" width="25.7109375" style="129" customWidth="1"/>
    <col min="3846" max="3846" width="26.8515625" style="129" bestFit="1" customWidth="1"/>
    <col min="3847" max="4096" width="10.8515625" style="129" customWidth="1"/>
    <col min="4097" max="4097" width="46.28125" style="129" customWidth="1"/>
    <col min="4098" max="4098" width="26.8515625" style="129" bestFit="1" customWidth="1"/>
    <col min="4099" max="4101" width="25.7109375" style="129" customWidth="1"/>
    <col min="4102" max="4102" width="26.8515625" style="129" bestFit="1" customWidth="1"/>
    <col min="4103" max="4352" width="10.8515625" style="129" customWidth="1"/>
    <col min="4353" max="4353" width="46.28125" style="129" customWidth="1"/>
    <col min="4354" max="4354" width="26.8515625" style="129" bestFit="1" customWidth="1"/>
    <col min="4355" max="4357" width="25.7109375" style="129" customWidth="1"/>
    <col min="4358" max="4358" width="26.8515625" style="129" bestFit="1" customWidth="1"/>
    <col min="4359" max="4608" width="10.8515625" style="129" customWidth="1"/>
    <col min="4609" max="4609" width="46.28125" style="129" customWidth="1"/>
    <col min="4610" max="4610" width="26.8515625" style="129" bestFit="1" customWidth="1"/>
    <col min="4611" max="4613" width="25.7109375" style="129" customWidth="1"/>
    <col min="4614" max="4614" width="26.8515625" style="129" bestFit="1" customWidth="1"/>
    <col min="4615" max="4864" width="10.8515625" style="129" customWidth="1"/>
    <col min="4865" max="4865" width="46.28125" style="129" customWidth="1"/>
    <col min="4866" max="4866" width="26.8515625" style="129" bestFit="1" customWidth="1"/>
    <col min="4867" max="4869" width="25.7109375" style="129" customWidth="1"/>
    <col min="4870" max="4870" width="26.8515625" style="129" bestFit="1" customWidth="1"/>
    <col min="4871" max="5120" width="10.8515625" style="129" customWidth="1"/>
    <col min="5121" max="5121" width="46.28125" style="129" customWidth="1"/>
    <col min="5122" max="5122" width="26.8515625" style="129" bestFit="1" customWidth="1"/>
    <col min="5123" max="5125" width="25.7109375" style="129" customWidth="1"/>
    <col min="5126" max="5126" width="26.8515625" style="129" bestFit="1" customWidth="1"/>
    <col min="5127" max="5376" width="10.8515625" style="129" customWidth="1"/>
    <col min="5377" max="5377" width="46.28125" style="129" customWidth="1"/>
    <col min="5378" max="5378" width="26.8515625" style="129" bestFit="1" customWidth="1"/>
    <col min="5379" max="5381" width="25.7109375" style="129" customWidth="1"/>
    <col min="5382" max="5382" width="26.8515625" style="129" bestFit="1" customWidth="1"/>
    <col min="5383" max="5632" width="10.8515625" style="129" customWidth="1"/>
    <col min="5633" max="5633" width="46.28125" style="129" customWidth="1"/>
    <col min="5634" max="5634" width="26.8515625" style="129" bestFit="1" customWidth="1"/>
    <col min="5635" max="5637" width="25.7109375" style="129" customWidth="1"/>
    <col min="5638" max="5638" width="26.8515625" style="129" bestFit="1" customWidth="1"/>
    <col min="5639" max="5888" width="10.8515625" style="129" customWidth="1"/>
    <col min="5889" max="5889" width="46.28125" style="129" customWidth="1"/>
    <col min="5890" max="5890" width="26.8515625" style="129" bestFit="1" customWidth="1"/>
    <col min="5891" max="5893" width="25.7109375" style="129" customWidth="1"/>
    <col min="5894" max="5894" width="26.8515625" style="129" bestFit="1" customWidth="1"/>
    <col min="5895" max="6144" width="10.8515625" style="129" customWidth="1"/>
    <col min="6145" max="6145" width="46.28125" style="129" customWidth="1"/>
    <col min="6146" max="6146" width="26.8515625" style="129" bestFit="1" customWidth="1"/>
    <col min="6147" max="6149" width="25.7109375" style="129" customWidth="1"/>
    <col min="6150" max="6150" width="26.8515625" style="129" bestFit="1" customWidth="1"/>
    <col min="6151" max="6400" width="10.8515625" style="129" customWidth="1"/>
    <col min="6401" max="6401" width="46.28125" style="129" customWidth="1"/>
    <col min="6402" max="6402" width="26.8515625" style="129" bestFit="1" customWidth="1"/>
    <col min="6403" max="6405" width="25.7109375" style="129" customWidth="1"/>
    <col min="6406" max="6406" width="26.8515625" style="129" bestFit="1" customWidth="1"/>
    <col min="6407" max="6656" width="10.8515625" style="129" customWidth="1"/>
    <col min="6657" max="6657" width="46.28125" style="129" customWidth="1"/>
    <col min="6658" max="6658" width="26.8515625" style="129" bestFit="1" customWidth="1"/>
    <col min="6659" max="6661" width="25.7109375" style="129" customWidth="1"/>
    <col min="6662" max="6662" width="26.8515625" style="129" bestFit="1" customWidth="1"/>
    <col min="6663" max="6912" width="10.8515625" style="129" customWidth="1"/>
    <col min="6913" max="6913" width="46.28125" style="129" customWidth="1"/>
    <col min="6914" max="6914" width="26.8515625" style="129" bestFit="1" customWidth="1"/>
    <col min="6915" max="6917" width="25.7109375" style="129" customWidth="1"/>
    <col min="6918" max="6918" width="26.8515625" style="129" bestFit="1" customWidth="1"/>
    <col min="6919" max="7168" width="10.8515625" style="129" customWidth="1"/>
    <col min="7169" max="7169" width="46.28125" style="129" customWidth="1"/>
    <col min="7170" max="7170" width="26.8515625" style="129" bestFit="1" customWidth="1"/>
    <col min="7171" max="7173" width="25.7109375" style="129" customWidth="1"/>
    <col min="7174" max="7174" width="26.8515625" style="129" bestFit="1" customWidth="1"/>
    <col min="7175" max="7424" width="10.8515625" style="129" customWidth="1"/>
    <col min="7425" max="7425" width="46.28125" style="129" customWidth="1"/>
    <col min="7426" max="7426" width="26.8515625" style="129" bestFit="1" customWidth="1"/>
    <col min="7427" max="7429" width="25.7109375" style="129" customWidth="1"/>
    <col min="7430" max="7430" width="26.8515625" style="129" bestFit="1" customWidth="1"/>
    <col min="7431" max="7680" width="10.8515625" style="129" customWidth="1"/>
    <col min="7681" max="7681" width="46.28125" style="129" customWidth="1"/>
    <col min="7682" max="7682" width="26.8515625" style="129" bestFit="1" customWidth="1"/>
    <col min="7683" max="7685" width="25.7109375" style="129" customWidth="1"/>
    <col min="7686" max="7686" width="26.8515625" style="129" bestFit="1" customWidth="1"/>
    <col min="7687" max="7936" width="10.8515625" style="129" customWidth="1"/>
    <col min="7937" max="7937" width="46.28125" style="129" customWidth="1"/>
    <col min="7938" max="7938" width="26.8515625" style="129" bestFit="1" customWidth="1"/>
    <col min="7939" max="7941" width="25.7109375" style="129" customWidth="1"/>
    <col min="7942" max="7942" width="26.8515625" style="129" bestFit="1" customWidth="1"/>
    <col min="7943" max="8192" width="10.8515625" style="129" customWidth="1"/>
    <col min="8193" max="8193" width="46.28125" style="129" customWidth="1"/>
    <col min="8194" max="8194" width="26.8515625" style="129" bestFit="1" customWidth="1"/>
    <col min="8195" max="8197" width="25.7109375" style="129" customWidth="1"/>
    <col min="8198" max="8198" width="26.8515625" style="129" bestFit="1" customWidth="1"/>
    <col min="8199" max="8448" width="10.8515625" style="129" customWidth="1"/>
    <col min="8449" max="8449" width="46.28125" style="129" customWidth="1"/>
    <col min="8450" max="8450" width="26.8515625" style="129" bestFit="1" customWidth="1"/>
    <col min="8451" max="8453" width="25.7109375" style="129" customWidth="1"/>
    <col min="8454" max="8454" width="26.8515625" style="129" bestFit="1" customWidth="1"/>
    <col min="8455" max="8704" width="10.8515625" style="129" customWidth="1"/>
    <col min="8705" max="8705" width="46.28125" style="129" customWidth="1"/>
    <col min="8706" max="8706" width="26.8515625" style="129" bestFit="1" customWidth="1"/>
    <col min="8707" max="8709" width="25.7109375" style="129" customWidth="1"/>
    <col min="8710" max="8710" width="26.8515625" style="129" bestFit="1" customWidth="1"/>
    <col min="8711" max="8960" width="10.8515625" style="129" customWidth="1"/>
    <col min="8961" max="8961" width="46.28125" style="129" customWidth="1"/>
    <col min="8962" max="8962" width="26.8515625" style="129" bestFit="1" customWidth="1"/>
    <col min="8963" max="8965" width="25.7109375" style="129" customWidth="1"/>
    <col min="8966" max="8966" width="26.8515625" style="129" bestFit="1" customWidth="1"/>
    <col min="8967" max="9216" width="10.8515625" style="129" customWidth="1"/>
    <col min="9217" max="9217" width="46.28125" style="129" customWidth="1"/>
    <col min="9218" max="9218" width="26.8515625" style="129" bestFit="1" customWidth="1"/>
    <col min="9219" max="9221" width="25.7109375" style="129" customWidth="1"/>
    <col min="9222" max="9222" width="26.8515625" style="129" bestFit="1" customWidth="1"/>
    <col min="9223" max="9472" width="10.8515625" style="129" customWidth="1"/>
    <col min="9473" max="9473" width="46.28125" style="129" customWidth="1"/>
    <col min="9474" max="9474" width="26.8515625" style="129" bestFit="1" customWidth="1"/>
    <col min="9475" max="9477" width="25.7109375" style="129" customWidth="1"/>
    <col min="9478" max="9478" width="26.8515625" style="129" bestFit="1" customWidth="1"/>
    <col min="9479" max="9728" width="10.8515625" style="129" customWidth="1"/>
    <col min="9729" max="9729" width="46.28125" style="129" customWidth="1"/>
    <col min="9730" max="9730" width="26.8515625" style="129" bestFit="1" customWidth="1"/>
    <col min="9731" max="9733" width="25.7109375" style="129" customWidth="1"/>
    <col min="9734" max="9734" width="26.8515625" style="129" bestFit="1" customWidth="1"/>
    <col min="9735" max="9984" width="10.8515625" style="129" customWidth="1"/>
    <col min="9985" max="9985" width="46.28125" style="129" customWidth="1"/>
    <col min="9986" max="9986" width="26.8515625" style="129" bestFit="1" customWidth="1"/>
    <col min="9987" max="9989" width="25.7109375" style="129" customWidth="1"/>
    <col min="9990" max="9990" width="26.8515625" style="129" bestFit="1" customWidth="1"/>
    <col min="9991" max="10240" width="10.8515625" style="129" customWidth="1"/>
    <col min="10241" max="10241" width="46.28125" style="129" customWidth="1"/>
    <col min="10242" max="10242" width="26.8515625" style="129" bestFit="1" customWidth="1"/>
    <col min="10243" max="10245" width="25.7109375" style="129" customWidth="1"/>
    <col min="10246" max="10246" width="26.8515625" style="129" bestFit="1" customWidth="1"/>
    <col min="10247" max="10496" width="10.8515625" style="129" customWidth="1"/>
    <col min="10497" max="10497" width="46.28125" style="129" customWidth="1"/>
    <col min="10498" max="10498" width="26.8515625" style="129" bestFit="1" customWidth="1"/>
    <col min="10499" max="10501" width="25.7109375" style="129" customWidth="1"/>
    <col min="10502" max="10502" width="26.8515625" style="129" bestFit="1" customWidth="1"/>
    <col min="10503" max="10752" width="10.8515625" style="129" customWidth="1"/>
    <col min="10753" max="10753" width="46.28125" style="129" customWidth="1"/>
    <col min="10754" max="10754" width="26.8515625" style="129" bestFit="1" customWidth="1"/>
    <col min="10755" max="10757" width="25.7109375" style="129" customWidth="1"/>
    <col min="10758" max="10758" width="26.8515625" style="129" bestFit="1" customWidth="1"/>
    <col min="10759" max="11008" width="10.8515625" style="129" customWidth="1"/>
    <col min="11009" max="11009" width="46.28125" style="129" customWidth="1"/>
    <col min="11010" max="11010" width="26.8515625" style="129" bestFit="1" customWidth="1"/>
    <col min="11011" max="11013" width="25.7109375" style="129" customWidth="1"/>
    <col min="11014" max="11014" width="26.8515625" style="129" bestFit="1" customWidth="1"/>
    <col min="11015" max="11264" width="10.8515625" style="129" customWidth="1"/>
    <col min="11265" max="11265" width="46.28125" style="129" customWidth="1"/>
    <col min="11266" max="11266" width="26.8515625" style="129" bestFit="1" customWidth="1"/>
    <col min="11267" max="11269" width="25.7109375" style="129" customWidth="1"/>
    <col min="11270" max="11270" width="26.8515625" style="129" bestFit="1" customWidth="1"/>
    <col min="11271" max="11520" width="10.8515625" style="129" customWidth="1"/>
    <col min="11521" max="11521" width="46.28125" style="129" customWidth="1"/>
    <col min="11522" max="11522" width="26.8515625" style="129" bestFit="1" customWidth="1"/>
    <col min="11523" max="11525" width="25.7109375" style="129" customWidth="1"/>
    <col min="11526" max="11526" width="26.8515625" style="129" bestFit="1" customWidth="1"/>
    <col min="11527" max="11776" width="10.8515625" style="129" customWidth="1"/>
    <col min="11777" max="11777" width="46.28125" style="129" customWidth="1"/>
    <col min="11778" max="11778" width="26.8515625" style="129" bestFit="1" customWidth="1"/>
    <col min="11779" max="11781" width="25.7109375" style="129" customWidth="1"/>
    <col min="11782" max="11782" width="26.8515625" style="129" bestFit="1" customWidth="1"/>
    <col min="11783" max="12032" width="10.8515625" style="129" customWidth="1"/>
    <col min="12033" max="12033" width="46.28125" style="129" customWidth="1"/>
    <col min="12034" max="12034" width="26.8515625" style="129" bestFit="1" customWidth="1"/>
    <col min="12035" max="12037" width="25.7109375" style="129" customWidth="1"/>
    <col min="12038" max="12038" width="26.8515625" style="129" bestFit="1" customWidth="1"/>
    <col min="12039" max="12288" width="10.8515625" style="129" customWidth="1"/>
    <col min="12289" max="12289" width="46.28125" style="129" customWidth="1"/>
    <col min="12290" max="12290" width="26.8515625" style="129" bestFit="1" customWidth="1"/>
    <col min="12291" max="12293" width="25.7109375" style="129" customWidth="1"/>
    <col min="12294" max="12294" width="26.8515625" style="129" bestFit="1" customWidth="1"/>
    <col min="12295" max="12544" width="10.8515625" style="129" customWidth="1"/>
    <col min="12545" max="12545" width="46.28125" style="129" customWidth="1"/>
    <col min="12546" max="12546" width="26.8515625" style="129" bestFit="1" customWidth="1"/>
    <col min="12547" max="12549" width="25.7109375" style="129" customWidth="1"/>
    <col min="12550" max="12550" width="26.8515625" style="129" bestFit="1" customWidth="1"/>
    <col min="12551" max="12800" width="10.8515625" style="129" customWidth="1"/>
    <col min="12801" max="12801" width="46.28125" style="129" customWidth="1"/>
    <col min="12802" max="12802" width="26.8515625" style="129" bestFit="1" customWidth="1"/>
    <col min="12803" max="12805" width="25.7109375" style="129" customWidth="1"/>
    <col min="12806" max="12806" width="26.8515625" style="129" bestFit="1" customWidth="1"/>
    <col min="12807" max="13056" width="10.8515625" style="129" customWidth="1"/>
    <col min="13057" max="13057" width="46.28125" style="129" customWidth="1"/>
    <col min="13058" max="13058" width="26.8515625" style="129" bestFit="1" customWidth="1"/>
    <col min="13059" max="13061" width="25.7109375" style="129" customWidth="1"/>
    <col min="13062" max="13062" width="26.8515625" style="129" bestFit="1" customWidth="1"/>
    <col min="13063" max="13312" width="10.8515625" style="129" customWidth="1"/>
    <col min="13313" max="13313" width="46.28125" style="129" customWidth="1"/>
    <col min="13314" max="13314" width="26.8515625" style="129" bestFit="1" customWidth="1"/>
    <col min="13315" max="13317" width="25.7109375" style="129" customWidth="1"/>
    <col min="13318" max="13318" width="26.8515625" style="129" bestFit="1" customWidth="1"/>
    <col min="13319" max="13568" width="10.8515625" style="129" customWidth="1"/>
    <col min="13569" max="13569" width="46.28125" style="129" customWidth="1"/>
    <col min="13570" max="13570" width="26.8515625" style="129" bestFit="1" customWidth="1"/>
    <col min="13571" max="13573" width="25.7109375" style="129" customWidth="1"/>
    <col min="13574" max="13574" width="26.8515625" style="129" bestFit="1" customWidth="1"/>
    <col min="13575" max="13824" width="10.8515625" style="129" customWidth="1"/>
    <col min="13825" max="13825" width="46.28125" style="129" customWidth="1"/>
    <col min="13826" max="13826" width="26.8515625" style="129" bestFit="1" customWidth="1"/>
    <col min="13827" max="13829" width="25.7109375" style="129" customWidth="1"/>
    <col min="13830" max="13830" width="26.8515625" style="129" bestFit="1" customWidth="1"/>
    <col min="13831" max="14080" width="10.8515625" style="129" customWidth="1"/>
    <col min="14081" max="14081" width="46.28125" style="129" customWidth="1"/>
    <col min="14082" max="14082" width="26.8515625" style="129" bestFit="1" customWidth="1"/>
    <col min="14083" max="14085" width="25.7109375" style="129" customWidth="1"/>
    <col min="14086" max="14086" width="26.8515625" style="129" bestFit="1" customWidth="1"/>
    <col min="14087" max="14336" width="10.8515625" style="129" customWidth="1"/>
    <col min="14337" max="14337" width="46.28125" style="129" customWidth="1"/>
    <col min="14338" max="14338" width="26.8515625" style="129" bestFit="1" customWidth="1"/>
    <col min="14339" max="14341" width="25.7109375" style="129" customWidth="1"/>
    <col min="14342" max="14342" width="26.8515625" style="129" bestFit="1" customWidth="1"/>
    <col min="14343" max="14592" width="10.8515625" style="129" customWidth="1"/>
    <col min="14593" max="14593" width="46.28125" style="129" customWidth="1"/>
    <col min="14594" max="14594" width="26.8515625" style="129" bestFit="1" customWidth="1"/>
    <col min="14595" max="14597" width="25.7109375" style="129" customWidth="1"/>
    <col min="14598" max="14598" width="26.8515625" style="129" bestFit="1" customWidth="1"/>
    <col min="14599" max="14848" width="10.8515625" style="129" customWidth="1"/>
    <col min="14849" max="14849" width="46.28125" style="129" customWidth="1"/>
    <col min="14850" max="14850" width="26.8515625" style="129" bestFit="1" customWidth="1"/>
    <col min="14851" max="14853" width="25.7109375" style="129" customWidth="1"/>
    <col min="14854" max="14854" width="26.8515625" style="129" bestFit="1" customWidth="1"/>
    <col min="14855" max="15104" width="10.8515625" style="129" customWidth="1"/>
    <col min="15105" max="15105" width="46.28125" style="129" customWidth="1"/>
    <col min="15106" max="15106" width="26.8515625" style="129" bestFit="1" customWidth="1"/>
    <col min="15107" max="15109" width="25.7109375" style="129" customWidth="1"/>
    <col min="15110" max="15110" width="26.8515625" style="129" bestFit="1" customWidth="1"/>
    <col min="15111" max="15360" width="10.8515625" style="129" customWidth="1"/>
    <col min="15361" max="15361" width="46.28125" style="129" customWidth="1"/>
    <col min="15362" max="15362" width="26.8515625" style="129" bestFit="1" customWidth="1"/>
    <col min="15363" max="15365" width="25.7109375" style="129" customWidth="1"/>
    <col min="15366" max="15366" width="26.8515625" style="129" bestFit="1" customWidth="1"/>
    <col min="15367" max="15616" width="10.8515625" style="129" customWidth="1"/>
    <col min="15617" max="15617" width="46.28125" style="129" customWidth="1"/>
    <col min="15618" max="15618" width="26.8515625" style="129" bestFit="1" customWidth="1"/>
    <col min="15619" max="15621" width="25.7109375" style="129" customWidth="1"/>
    <col min="15622" max="15622" width="26.8515625" style="129" bestFit="1" customWidth="1"/>
    <col min="15623" max="15872" width="10.8515625" style="129" customWidth="1"/>
    <col min="15873" max="15873" width="46.28125" style="129" customWidth="1"/>
    <col min="15874" max="15874" width="26.8515625" style="129" bestFit="1" customWidth="1"/>
    <col min="15875" max="15877" width="25.7109375" style="129" customWidth="1"/>
    <col min="15878" max="15878" width="26.8515625" style="129" bestFit="1" customWidth="1"/>
    <col min="15879" max="16128" width="10.8515625" style="129" customWidth="1"/>
    <col min="16129" max="16129" width="46.28125" style="129" customWidth="1"/>
    <col min="16130" max="16130" width="26.8515625" style="129" bestFit="1" customWidth="1"/>
    <col min="16131" max="16133" width="25.7109375" style="129" customWidth="1"/>
    <col min="16134" max="16134" width="26.8515625" style="129" bestFit="1" customWidth="1"/>
    <col min="16135" max="16384" width="10.8515625" style="129" customWidth="1"/>
  </cols>
  <sheetData>
    <row r="1" spans="1:6" s="260" customFormat="1" ht="18.75">
      <c r="A1" s="284" t="s">
        <v>788</v>
      </c>
      <c r="B1" s="259"/>
      <c r="C1" s="259"/>
      <c r="D1" s="259"/>
      <c r="E1" s="259"/>
      <c r="F1" s="259"/>
    </row>
    <row r="2" spans="1:6" s="190" customFormat="1" ht="49.5" customHeight="1">
      <c r="A2" s="398" t="s">
        <v>778</v>
      </c>
      <c r="B2" s="398"/>
      <c r="C2" s="398"/>
      <c r="D2" s="398"/>
      <c r="E2" s="398"/>
      <c r="F2" s="398"/>
    </row>
    <row r="3" spans="1:6" s="261" customFormat="1" ht="31.5" customHeight="1">
      <c r="A3" s="399">
        <v>44104</v>
      </c>
      <c r="B3" s="399"/>
      <c r="C3" s="399"/>
      <c r="D3" s="399"/>
      <c r="E3" s="399"/>
      <c r="F3" s="399"/>
    </row>
    <row r="4" spans="1:6" s="262" customFormat="1" ht="34.5" customHeight="1">
      <c r="A4" s="400" t="s">
        <v>174</v>
      </c>
      <c r="B4" s="400"/>
      <c r="C4" s="400"/>
      <c r="D4" s="400"/>
      <c r="E4" s="400"/>
      <c r="F4" s="400"/>
    </row>
    <row r="5" spans="1:6" s="264" customFormat="1" ht="22.5" customHeight="1" thickBot="1">
      <c r="A5" s="263"/>
      <c r="B5" s="263"/>
      <c r="C5" s="263"/>
      <c r="D5" s="263"/>
      <c r="E5" s="263"/>
      <c r="F5" s="263"/>
    </row>
    <row r="6" spans="1:6" s="264" customFormat="1" ht="74.25" customHeight="1">
      <c r="A6" s="265"/>
      <c r="B6" s="266" t="s">
        <v>185</v>
      </c>
      <c r="C6" s="266" t="s">
        <v>779</v>
      </c>
      <c r="D6" s="266" t="s">
        <v>780</v>
      </c>
      <c r="E6" s="266" t="s">
        <v>781</v>
      </c>
      <c r="F6" s="267" t="s">
        <v>208</v>
      </c>
    </row>
    <row r="7" spans="1:6" s="264" customFormat="1" ht="27" customHeight="1">
      <c r="A7" s="263"/>
      <c r="B7" s="268"/>
      <c r="C7" s="268"/>
      <c r="D7" s="268"/>
      <c r="E7" s="268"/>
      <c r="F7" s="268"/>
    </row>
    <row r="8" spans="1:6" s="271" customFormat="1" ht="60" customHeight="1">
      <c r="A8" s="269" t="s">
        <v>782</v>
      </c>
      <c r="B8" s="270">
        <v>4868517.397</v>
      </c>
      <c r="C8" s="270">
        <v>14422.551</v>
      </c>
      <c r="D8" s="270">
        <v>124683.421</v>
      </c>
      <c r="E8" s="270">
        <v>33359.995</v>
      </c>
      <c r="F8" s="270">
        <v>5040983.364</v>
      </c>
    </row>
    <row r="9" spans="1:6" s="264" customFormat="1" ht="36" customHeight="1" thickBot="1">
      <c r="A9" s="272"/>
      <c r="B9" s="273"/>
      <c r="C9" s="273"/>
      <c r="D9" s="273"/>
      <c r="E9" s="273"/>
      <c r="F9" s="273"/>
    </row>
    <row r="10" spans="1:6" s="264" customFormat="1" ht="22.5" customHeight="1">
      <c r="A10" s="274" t="s">
        <v>783</v>
      </c>
      <c r="B10" s="268"/>
      <c r="C10" s="268"/>
      <c r="D10" s="268"/>
      <c r="E10" s="268"/>
      <c r="F10" s="268"/>
    </row>
    <row r="11" spans="1:6" s="277" customFormat="1" ht="15.75" customHeight="1">
      <c r="A11" s="275"/>
      <c r="B11" s="276"/>
      <c r="C11" s="276"/>
      <c r="D11" s="276"/>
      <c r="E11" s="276"/>
      <c r="F11" s="276"/>
    </row>
    <row r="12" spans="1:6" s="277" customFormat="1" ht="69.75" customHeight="1">
      <c r="A12" s="278" t="s">
        <v>784</v>
      </c>
      <c r="B12" s="279">
        <v>750753</v>
      </c>
      <c r="C12" s="276"/>
      <c r="D12" s="276"/>
      <c r="E12" s="276"/>
      <c r="F12" s="276"/>
    </row>
    <row r="13" spans="1:6" s="264" customFormat="1" ht="13.5">
      <c r="A13" s="280" t="s">
        <v>172</v>
      </c>
      <c r="B13" s="129"/>
      <c r="C13" s="129"/>
      <c r="D13" s="129"/>
      <c r="E13" s="129"/>
      <c r="F13" s="129"/>
    </row>
    <row r="14" spans="1:6" s="264" customFormat="1" ht="15">
      <c r="A14" s="263"/>
      <c r="B14" s="268"/>
      <c r="C14" s="268"/>
      <c r="D14" s="268"/>
      <c r="E14" s="268"/>
      <c r="F14" s="268"/>
    </row>
    <row r="15" spans="1:6" s="264" customFormat="1" ht="15">
      <c r="A15" s="278" t="s">
        <v>785</v>
      </c>
      <c r="B15" s="279">
        <v>273452</v>
      </c>
      <c r="C15" s="263"/>
      <c r="D15" s="263"/>
      <c r="E15" s="263"/>
      <c r="F15" s="263"/>
    </row>
    <row r="16" spans="1:6" s="264" customFormat="1" ht="13.5">
      <c r="A16" s="274" t="s">
        <v>786</v>
      </c>
      <c r="B16" s="263"/>
      <c r="C16" s="263"/>
      <c r="D16" s="263"/>
      <c r="E16" s="263"/>
      <c r="F16" s="263"/>
    </row>
    <row r="17" spans="1:6" s="264" customFormat="1" ht="15">
      <c r="A17" s="263"/>
      <c r="B17" s="263"/>
      <c r="C17" s="263"/>
      <c r="D17" s="263"/>
      <c r="E17" s="263"/>
      <c r="F17" s="263"/>
    </row>
    <row r="18" s="264" customFormat="1" ht="15"/>
    <row r="19" s="281" customFormat="1" ht="15"/>
    <row r="20" s="281" customFormat="1" ht="15"/>
    <row r="21" s="281" customFormat="1" ht="15"/>
    <row r="22" s="281" customFormat="1" ht="15"/>
    <row r="23" s="281" customFormat="1" ht="15"/>
    <row r="24" s="281" customFormat="1" ht="15"/>
    <row r="25" s="281" customFormat="1" ht="15"/>
    <row r="26" s="281" customFormat="1" ht="15"/>
    <row r="27" s="281" customFormat="1" ht="15"/>
    <row r="28" s="281" customFormat="1" ht="15"/>
    <row r="29" s="281" customFormat="1" ht="15"/>
    <row r="30" s="281" customFormat="1" ht="15"/>
    <row r="31" s="281" customFormat="1" ht="15"/>
    <row r="32" s="281" customFormat="1" ht="15"/>
    <row r="33" s="281" customFormat="1" ht="15"/>
    <row r="34" s="281" customFormat="1" ht="15"/>
    <row r="35" s="281" customFormat="1" ht="15"/>
    <row r="36" s="281" customFormat="1" ht="15"/>
    <row r="37" s="281" customFormat="1" ht="15"/>
    <row r="38" s="281" customFormat="1" ht="15"/>
    <row r="39" s="281" customFormat="1" ht="15"/>
    <row r="40" s="281" customFormat="1" ht="15"/>
    <row r="41" s="281" customFormat="1" ht="15"/>
    <row r="42" s="281" customFormat="1" ht="15"/>
    <row r="43" s="281" customFormat="1" ht="15"/>
    <row r="44" s="281" customFormat="1" ht="15"/>
    <row r="45" s="281" customFormat="1" ht="15"/>
    <row r="46" s="281" customFormat="1" ht="15"/>
    <row r="47" s="281" customFormat="1" ht="15"/>
    <row r="48" s="281" customFormat="1" ht="15"/>
    <row r="49" s="281" customFormat="1" ht="15"/>
    <row r="50" s="281" customFormat="1" ht="15"/>
    <row r="51" s="281" customFormat="1" ht="15"/>
    <row r="52" s="281" customFormat="1" ht="15"/>
    <row r="53" s="281" customFormat="1" ht="15"/>
    <row r="54" s="281" customFormat="1" ht="15"/>
    <row r="55" s="281" customFormat="1" ht="15"/>
    <row r="56" s="281" customFormat="1" ht="15"/>
    <row r="57" s="281" customFormat="1" ht="15"/>
    <row r="58" s="281" customFormat="1" ht="15"/>
    <row r="59" s="281" customFormat="1" ht="15"/>
    <row r="60" s="281" customFormat="1" ht="15"/>
    <row r="61" s="281" customFormat="1" ht="15"/>
    <row r="62" s="281" customFormat="1" ht="15"/>
    <row r="63" s="281" customFormat="1" ht="15"/>
    <row r="64" s="281" customFormat="1" ht="15"/>
    <row r="65" s="281" customFormat="1" ht="15"/>
    <row r="66" s="281" customFormat="1" ht="15"/>
    <row r="67" s="281" customFormat="1" ht="15"/>
    <row r="68" s="281" customFormat="1" ht="15"/>
    <row r="69" s="281" customFormat="1" ht="15"/>
    <row r="70" s="281" customFormat="1" ht="15"/>
    <row r="71" s="281" customFormat="1" ht="15"/>
    <row r="200" ht="15">
      <c r="B200" s="129" t="s">
        <v>153</v>
      </c>
    </row>
  </sheetData>
  <mergeCells count="3">
    <mergeCell ref="A2:F2"/>
    <mergeCell ref="A3:F3"/>
    <mergeCell ref="A4:F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9" customWidth="1"/>
    <col min="2" max="9" width="15.7109375" style="129" customWidth="1"/>
    <col min="10" max="256" width="11.421875" style="129" customWidth="1"/>
    <col min="257" max="257" width="46.7109375" style="129" customWidth="1"/>
    <col min="258" max="265" width="15.7109375" style="129" customWidth="1"/>
    <col min="266" max="512" width="11.421875" style="129" customWidth="1"/>
    <col min="513" max="513" width="46.7109375" style="129" customWidth="1"/>
    <col min="514" max="521" width="15.7109375" style="129" customWidth="1"/>
    <col min="522" max="768" width="11.421875" style="129" customWidth="1"/>
    <col min="769" max="769" width="46.7109375" style="129" customWidth="1"/>
    <col min="770" max="777" width="15.7109375" style="129" customWidth="1"/>
    <col min="778" max="1024" width="11.421875" style="129" customWidth="1"/>
    <col min="1025" max="1025" width="46.7109375" style="129" customWidth="1"/>
    <col min="1026" max="1033" width="15.7109375" style="129" customWidth="1"/>
    <col min="1034" max="1280" width="11.421875" style="129" customWidth="1"/>
    <col min="1281" max="1281" width="46.7109375" style="129" customWidth="1"/>
    <col min="1282" max="1289" width="15.7109375" style="129" customWidth="1"/>
    <col min="1290" max="1536" width="11.421875" style="129" customWidth="1"/>
    <col min="1537" max="1537" width="46.7109375" style="129" customWidth="1"/>
    <col min="1538" max="1545" width="15.7109375" style="129" customWidth="1"/>
    <col min="1546" max="1792" width="11.421875" style="129" customWidth="1"/>
    <col min="1793" max="1793" width="46.7109375" style="129" customWidth="1"/>
    <col min="1794" max="1801" width="15.7109375" style="129" customWidth="1"/>
    <col min="1802" max="2048" width="11.421875" style="129" customWidth="1"/>
    <col min="2049" max="2049" width="46.7109375" style="129" customWidth="1"/>
    <col min="2050" max="2057" width="15.7109375" style="129" customWidth="1"/>
    <col min="2058" max="2304" width="11.421875" style="129" customWidth="1"/>
    <col min="2305" max="2305" width="46.7109375" style="129" customWidth="1"/>
    <col min="2306" max="2313" width="15.7109375" style="129" customWidth="1"/>
    <col min="2314" max="2560" width="11.421875" style="129" customWidth="1"/>
    <col min="2561" max="2561" width="46.7109375" style="129" customWidth="1"/>
    <col min="2562" max="2569" width="15.7109375" style="129" customWidth="1"/>
    <col min="2570" max="2816" width="11.421875" style="129" customWidth="1"/>
    <col min="2817" max="2817" width="46.7109375" style="129" customWidth="1"/>
    <col min="2818" max="2825" width="15.7109375" style="129" customWidth="1"/>
    <col min="2826" max="3072" width="11.421875" style="129" customWidth="1"/>
    <col min="3073" max="3073" width="46.7109375" style="129" customWidth="1"/>
    <col min="3074" max="3081" width="15.7109375" style="129" customWidth="1"/>
    <col min="3082" max="3328" width="11.421875" style="129" customWidth="1"/>
    <col min="3329" max="3329" width="46.7109375" style="129" customWidth="1"/>
    <col min="3330" max="3337" width="15.7109375" style="129" customWidth="1"/>
    <col min="3338" max="3584" width="11.421875" style="129" customWidth="1"/>
    <col min="3585" max="3585" width="46.7109375" style="129" customWidth="1"/>
    <col min="3586" max="3593" width="15.7109375" style="129" customWidth="1"/>
    <col min="3594" max="3840" width="11.421875" style="129" customWidth="1"/>
    <col min="3841" max="3841" width="46.7109375" style="129" customWidth="1"/>
    <col min="3842" max="3849" width="15.7109375" style="129" customWidth="1"/>
    <col min="3850" max="4096" width="11.421875" style="129" customWidth="1"/>
    <col min="4097" max="4097" width="46.7109375" style="129" customWidth="1"/>
    <col min="4098" max="4105" width="15.7109375" style="129" customWidth="1"/>
    <col min="4106" max="4352" width="11.421875" style="129" customWidth="1"/>
    <col min="4353" max="4353" width="46.7109375" style="129" customWidth="1"/>
    <col min="4354" max="4361" width="15.7109375" style="129" customWidth="1"/>
    <col min="4362" max="4608" width="11.421875" style="129" customWidth="1"/>
    <col min="4609" max="4609" width="46.7109375" style="129" customWidth="1"/>
    <col min="4610" max="4617" width="15.7109375" style="129" customWidth="1"/>
    <col min="4618" max="4864" width="11.421875" style="129" customWidth="1"/>
    <col min="4865" max="4865" width="46.7109375" style="129" customWidth="1"/>
    <col min="4866" max="4873" width="15.7109375" style="129" customWidth="1"/>
    <col min="4874" max="5120" width="11.421875" style="129" customWidth="1"/>
    <col min="5121" max="5121" width="46.7109375" style="129" customWidth="1"/>
    <col min="5122" max="5129" width="15.7109375" style="129" customWidth="1"/>
    <col min="5130" max="5376" width="11.421875" style="129" customWidth="1"/>
    <col min="5377" max="5377" width="46.7109375" style="129" customWidth="1"/>
    <col min="5378" max="5385" width="15.7109375" style="129" customWidth="1"/>
    <col min="5386" max="5632" width="11.421875" style="129" customWidth="1"/>
    <col min="5633" max="5633" width="46.7109375" style="129" customWidth="1"/>
    <col min="5634" max="5641" width="15.7109375" style="129" customWidth="1"/>
    <col min="5642" max="5888" width="11.421875" style="129" customWidth="1"/>
    <col min="5889" max="5889" width="46.7109375" style="129" customWidth="1"/>
    <col min="5890" max="5897" width="15.7109375" style="129" customWidth="1"/>
    <col min="5898" max="6144" width="11.421875" style="129" customWidth="1"/>
    <col min="6145" max="6145" width="46.7109375" style="129" customWidth="1"/>
    <col min="6146" max="6153" width="15.7109375" style="129" customWidth="1"/>
    <col min="6154" max="6400" width="11.421875" style="129" customWidth="1"/>
    <col min="6401" max="6401" width="46.7109375" style="129" customWidth="1"/>
    <col min="6402" max="6409" width="15.7109375" style="129" customWidth="1"/>
    <col min="6410" max="6656" width="11.421875" style="129" customWidth="1"/>
    <col min="6657" max="6657" width="46.7109375" style="129" customWidth="1"/>
    <col min="6658" max="6665" width="15.7109375" style="129" customWidth="1"/>
    <col min="6666" max="6912" width="11.421875" style="129" customWidth="1"/>
    <col min="6913" max="6913" width="46.7109375" style="129" customWidth="1"/>
    <col min="6914" max="6921" width="15.7109375" style="129" customWidth="1"/>
    <col min="6922" max="7168" width="11.421875" style="129" customWidth="1"/>
    <col min="7169" max="7169" width="46.7109375" style="129" customWidth="1"/>
    <col min="7170" max="7177" width="15.7109375" style="129" customWidth="1"/>
    <col min="7178" max="7424" width="11.421875" style="129" customWidth="1"/>
    <col min="7425" max="7425" width="46.7109375" style="129" customWidth="1"/>
    <col min="7426" max="7433" width="15.7109375" style="129" customWidth="1"/>
    <col min="7434" max="7680" width="11.421875" style="129" customWidth="1"/>
    <col min="7681" max="7681" width="46.7109375" style="129" customWidth="1"/>
    <col min="7682" max="7689" width="15.7109375" style="129" customWidth="1"/>
    <col min="7690" max="7936" width="11.421875" style="129" customWidth="1"/>
    <col min="7937" max="7937" width="46.7109375" style="129" customWidth="1"/>
    <col min="7938" max="7945" width="15.7109375" style="129" customWidth="1"/>
    <col min="7946" max="8192" width="11.421875" style="129" customWidth="1"/>
    <col min="8193" max="8193" width="46.7109375" style="129" customWidth="1"/>
    <col min="8194" max="8201" width="15.7109375" style="129" customWidth="1"/>
    <col min="8202" max="8448" width="11.421875" style="129" customWidth="1"/>
    <col min="8449" max="8449" width="46.7109375" style="129" customWidth="1"/>
    <col min="8450" max="8457" width="15.7109375" style="129" customWidth="1"/>
    <col min="8458" max="8704" width="11.421875" style="129" customWidth="1"/>
    <col min="8705" max="8705" width="46.7109375" style="129" customWidth="1"/>
    <col min="8706" max="8713" width="15.7109375" style="129" customWidth="1"/>
    <col min="8714" max="8960" width="11.421875" style="129" customWidth="1"/>
    <col min="8961" max="8961" width="46.7109375" style="129" customWidth="1"/>
    <col min="8962" max="8969" width="15.7109375" style="129" customWidth="1"/>
    <col min="8970" max="9216" width="11.421875" style="129" customWidth="1"/>
    <col min="9217" max="9217" width="46.7109375" style="129" customWidth="1"/>
    <col min="9218" max="9225" width="15.7109375" style="129" customWidth="1"/>
    <col min="9226" max="9472" width="11.421875" style="129" customWidth="1"/>
    <col min="9473" max="9473" width="46.7109375" style="129" customWidth="1"/>
    <col min="9474" max="9481" width="15.7109375" style="129" customWidth="1"/>
    <col min="9482" max="9728" width="11.421875" style="129" customWidth="1"/>
    <col min="9729" max="9729" width="46.7109375" style="129" customWidth="1"/>
    <col min="9730" max="9737" width="15.7109375" style="129" customWidth="1"/>
    <col min="9738" max="9984" width="11.421875" style="129" customWidth="1"/>
    <col min="9985" max="9985" width="46.7109375" style="129" customWidth="1"/>
    <col min="9986" max="9993" width="15.7109375" style="129" customWidth="1"/>
    <col min="9994" max="10240" width="11.421875" style="129" customWidth="1"/>
    <col min="10241" max="10241" width="46.7109375" style="129" customWidth="1"/>
    <col min="10242" max="10249" width="15.7109375" style="129" customWidth="1"/>
    <col min="10250" max="10496" width="11.421875" style="129" customWidth="1"/>
    <col min="10497" max="10497" width="46.7109375" style="129" customWidth="1"/>
    <col min="10498" max="10505" width="15.7109375" style="129" customWidth="1"/>
    <col min="10506" max="10752" width="11.421875" style="129" customWidth="1"/>
    <col min="10753" max="10753" width="46.7109375" style="129" customWidth="1"/>
    <col min="10754" max="10761" width="15.7109375" style="129" customWidth="1"/>
    <col min="10762" max="11008" width="11.421875" style="129" customWidth="1"/>
    <col min="11009" max="11009" width="46.7109375" style="129" customWidth="1"/>
    <col min="11010" max="11017" width="15.7109375" style="129" customWidth="1"/>
    <col min="11018" max="11264" width="11.421875" style="129" customWidth="1"/>
    <col min="11265" max="11265" width="46.7109375" style="129" customWidth="1"/>
    <col min="11266" max="11273" width="15.7109375" style="129" customWidth="1"/>
    <col min="11274" max="11520" width="11.421875" style="129" customWidth="1"/>
    <col min="11521" max="11521" width="46.7109375" style="129" customWidth="1"/>
    <col min="11522" max="11529" width="15.7109375" style="129" customWidth="1"/>
    <col min="11530" max="11776" width="11.421875" style="129" customWidth="1"/>
    <col min="11777" max="11777" width="46.7109375" style="129" customWidth="1"/>
    <col min="11778" max="11785" width="15.7109375" style="129" customWidth="1"/>
    <col min="11786" max="12032" width="11.421875" style="129" customWidth="1"/>
    <col min="12033" max="12033" width="46.7109375" style="129" customWidth="1"/>
    <col min="12034" max="12041" width="15.7109375" style="129" customWidth="1"/>
    <col min="12042" max="12288" width="11.421875" style="129" customWidth="1"/>
    <col min="12289" max="12289" width="46.7109375" style="129" customWidth="1"/>
    <col min="12290" max="12297" width="15.7109375" style="129" customWidth="1"/>
    <col min="12298" max="12544" width="11.421875" style="129" customWidth="1"/>
    <col min="12545" max="12545" width="46.7109375" style="129" customWidth="1"/>
    <col min="12546" max="12553" width="15.7109375" style="129" customWidth="1"/>
    <col min="12554" max="12800" width="11.421875" style="129" customWidth="1"/>
    <col min="12801" max="12801" width="46.7109375" style="129" customWidth="1"/>
    <col min="12802" max="12809" width="15.7109375" style="129" customWidth="1"/>
    <col min="12810" max="13056" width="11.421875" style="129" customWidth="1"/>
    <col min="13057" max="13057" width="46.7109375" style="129" customWidth="1"/>
    <col min="13058" max="13065" width="15.7109375" style="129" customWidth="1"/>
    <col min="13066" max="13312" width="11.421875" style="129" customWidth="1"/>
    <col min="13313" max="13313" width="46.7109375" style="129" customWidth="1"/>
    <col min="13314" max="13321" width="15.7109375" style="129" customWidth="1"/>
    <col min="13322" max="13568" width="11.421875" style="129" customWidth="1"/>
    <col min="13569" max="13569" width="46.7109375" style="129" customWidth="1"/>
    <col min="13570" max="13577" width="15.7109375" style="129" customWidth="1"/>
    <col min="13578" max="13824" width="11.421875" style="129" customWidth="1"/>
    <col min="13825" max="13825" width="46.7109375" style="129" customWidth="1"/>
    <col min="13826" max="13833" width="15.7109375" style="129" customWidth="1"/>
    <col min="13834" max="14080" width="11.421875" style="129" customWidth="1"/>
    <col min="14081" max="14081" width="46.7109375" style="129" customWidth="1"/>
    <col min="14082" max="14089" width="15.7109375" style="129" customWidth="1"/>
    <col min="14090" max="14336" width="11.421875" style="129" customWidth="1"/>
    <col min="14337" max="14337" width="46.7109375" style="129" customWidth="1"/>
    <col min="14338" max="14345" width="15.7109375" style="129" customWidth="1"/>
    <col min="14346" max="14592" width="11.421875" style="129" customWidth="1"/>
    <col min="14593" max="14593" width="46.7109375" style="129" customWidth="1"/>
    <col min="14594" max="14601" width="15.7109375" style="129" customWidth="1"/>
    <col min="14602" max="14848" width="11.421875" style="129" customWidth="1"/>
    <col min="14849" max="14849" width="46.7109375" style="129" customWidth="1"/>
    <col min="14850" max="14857" width="15.7109375" style="129" customWidth="1"/>
    <col min="14858" max="15104" width="11.421875" style="129" customWidth="1"/>
    <col min="15105" max="15105" width="46.7109375" style="129" customWidth="1"/>
    <col min="15106" max="15113" width="15.7109375" style="129" customWidth="1"/>
    <col min="15114" max="15360" width="11.421875" style="129" customWidth="1"/>
    <col min="15361" max="15361" width="46.7109375" style="129" customWidth="1"/>
    <col min="15362" max="15369" width="15.7109375" style="129" customWidth="1"/>
    <col min="15370" max="15616" width="11.421875" style="129" customWidth="1"/>
    <col min="15617" max="15617" width="46.7109375" style="129" customWidth="1"/>
    <col min="15618" max="15625" width="15.7109375" style="129" customWidth="1"/>
    <col min="15626" max="15872" width="11.421875" style="129" customWidth="1"/>
    <col min="15873" max="15873" width="46.7109375" style="129" customWidth="1"/>
    <col min="15874" max="15881" width="15.7109375" style="129" customWidth="1"/>
    <col min="15882" max="16128" width="11.421875" style="129" customWidth="1"/>
    <col min="16129" max="16129" width="46.7109375" style="129" customWidth="1"/>
    <col min="16130" max="16137" width="15.7109375" style="129" customWidth="1"/>
    <col min="16138" max="16384" width="11.421875" style="129" customWidth="1"/>
  </cols>
  <sheetData>
    <row r="1" spans="1:9" s="189" customFormat="1" ht="18" customHeight="1">
      <c r="A1" s="284" t="s">
        <v>788</v>
      </c>
      <c r="B1" s="188"/>
      <c r="C1" s="188"/>
      <c r="D1" s="188"/>
      <c r="E1" s="188"/>
      <c r="F1" s="188"/>
      <c r="G1" s="188"/>
      <c r="H1" s="188"/>
      <c r="I1" s="188"/>
    </row>
    <row r="2" spans="1:9" s="190" customFormat="1" ht="24.95" customHeight="1">
      <c r="A2" s="402" t="s">
        <v>718</v>
      </c>
      <c r="B2" s="402"/>
      <c r="C2" s="402"/>
      <c r="D2" s="402"/>
      <c r="E2" s="402"/>
      <c r="F2" s="402"/>
      <c r="G2" s="402"/>
      <c r="H2" s="402"/>
      <c r="I2" s="402"/>
    </row>
    <row r="3" spans="1:9" s="191" customFormat="1" ht="26.25" customHeight="1">
      <c r="A3" s="403">
        <v>44104</v>
      </c>
      <c r="B3" s="403"/>
      <c r="C3" s="403"/>
      <c r="D3" s="403"/>
      <c r="E3" s="403"/>
      <c r="F3" s="403"/>
      <c r="G3" s="403"/>
      <c r="H3" s="403"/>
      <c r="I3" s="403"/>
    </row>
    <row r="4" spans="1:9" s="192" customFormat="1" ht="23.25" customHeight="1">
      <c r="A4" s="404" t="s">
        <v>174</v>
      </c>
      <c r="B4" s="404"/>
      <c r="C4" s="404"/>
      <c r="D4" s="404"/>
      <c r="E4" s="404"/>
      <c r="F4" s="404"/>
      <c r="G4" s="404"/>
      <c r="H4" s="404"/>
      <c r="I4" s="404"/>
    </row>
    <row r="5" spans="1:6" ht="21.75" customHeight="1" thickBot="1">
      <c r="A5" s="193"/>
      <c r="B5" s="193"/>
      <c r="C5" s="193"/>
      <c r="D5" s="193"/>
      <c r="E5" s="193"/>
      <c r="F5" s="193"/>
    </row>
    <row r="6" spans="1:32" ht="27" customHeight="1">
      <c r="A6" s="405" t="s">
        <v>164</v>
      </c>
      <c r="B6" s="407" t="s">
        <v>719</v>
      </c>
      <c r="C6" s="407" t="s">
        <v>720</v>
      </c>
      <c r="D6" s="407" t="s">
        <v>721</v>
      </c>
      <c r="E6" s="407" t="s">
        <v>722</v>
      </c>
      <c r="F6" s="407" t="s">
        <v>723</v>
      </c>
      <c r="G6" s="409" t="s">
        <v>724</v>
      </c>
      <c r="H6" s="401" t="s">
        <v>725</v>
      </c>
      <c r="I6" s="401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</row>
    <row r="7" spans="1:32" ht="39" customHeight="1">
      <c r="A7" s="406"/>
      <c r="B7" s="408"/>
      <c r="C7" s="408"/>
      <c r="D7" s="408"/>
      <c r="E7" s="408"/>
      <c r="F7" s="408"/>
      <c r="G7" s="410"/>
      <c r="H7" s="194" t="s">
        <v>726</v>
      </c>
      <c r="I7" s="194" t="s">
        <v>727</v>
      </c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</row>
    <row r="8" spans="1:19" s="199" customFormat="1" ht="24" customHeight="1">
      <c r="A8" s="115"/>
      <c r="B8" s="196"/>
      <c r="C8" s="196"/>
      <c r="D8" s="196"/>
      <c r="E8" s="196"/>
      <c r="F8" s="196"/>
      <c r="G8" s="196"/>
      <c r="H8" s="196"/>
      <c r="I8" s="196"/>
      <c r="J8" s="197"/>
      <c r="K8" s="197"/>
      <c r="L8" s="197"/>
      <c r="M8" s="197"/>
      <c r="N8" s="197"/>
      <c r="O8" s="197"/>
      <c r="P8" s="198"/>
      <c r="Q8" s="198"/>
      <c r="R8" s="119"/>
      <c r="S8" s="119"/>
    </row>
    <row r="9" spans="1:19" s="199" customFormat="1" ht="60" customHeight="1">
      <c r="A9" s="115" t="s">
        <v>152</v>
      </c>
      <c r="B9" s="200">
        <v>1236008.52076</v>
      </c>
      <c r="C9" s="200">
        <v>7314.35895</v>
      </c>
      <c r="D9" s="200">
        <v>1012283.7678799999</v>
      </c>
      <c r="E9" s="200">
        <v>18041.133719999998</v>
      </c>
      <c r="F9" s="200">
        <v>223724.75333</v>
      </c>
      <c r="G9" s="200">
        <v>0</v>
      </c>
      <c r="H9" s="200">
        <v>4212.39299</v>
      </c>
      <c r="I9" s="200">
        <v>0</v>
      </c>
      <c r="J9" s="197"/>
      <c r="K9" s="197"/>
      <c r="L9" s="197"/>
      <c r="M9" s="197"/>
      <c r="N9" s="197"/>
      <c r="O9" s="197"/>
      <c r="P9" s="198"/>
      <c r="Q9" s="198"/>
      <c r="R9" s="119"/>
      <c r="S9" s="119"/>
    </row>
    <row r="10" spans="1:19" s="199" customFormat="1" ht="60" customHeight="1">
      <c r="A10" s="115" t="s">
        <v>156</v>
      </c>
      <c r="B10" s="200">
        <v>12398677.06716</v>
      </c>
      <c r="C10" s="200">
        <v>197526.28052</v>
      </c>
      <c r="D10" s="200">
        <v>7666421.9463100005</v>
      </c>
      <c r="E10" s="200">
        <v>280738.49308999995</v>
      </c>
      <c r="F10" s="200">
        <v>4732255.1208500005</v>
      </c>
      <c r="G10" s="200">
        <v>485071.08654000005</v>
      </c>
      <c r="H10" s="200">
        <v>36261.28675</v>
      </c>
      <c r="I10" s="200">
        <v>534.94975</v>
      </c>
      <c r="J10" s="197"/>
      <c r="K10" s="197"/>
      <c r="L10" s="197"/>
      <c r="M10" s="197"/>
      <c r="N10" s="197"/>
      <c r="O10" s="197"/>
      <c r="P10" s="198"/>
      <c r="Q10" s="198"/>
      <c r="R10" s="119"/>
      <c r="S10" s="119"/>
    </row>
    <row r="11" spans="1:19" s="199" customFormat="1" ht="60" customHeight="1">
      <c r="A11" s="115" t="s">
        <v>3</v>
      </c>
      <c r="B11" s="200">
        <v>0</v>
      </c>
      <c r="C11" s="200">
        <v>0</v>
      </c>
      <c r="D11" s="200">
        <v>0</v>
      </c>
      <c r="E11" s="200">
        <v>0</v>
      </c>
      <c r="F11" s="200">
        <v>0</v>
      </c>
      <c r="G11" s="200">
        <v>1012195.33823</v>
      </c>
      <c r="H11" s="200">
        <v>0</v>
      </c>
      <c r="I11" s="200">
        <v>7458.03916</v>
      </c>
      <c r="J11" s="197"/>
      <c r="K11" s="197"/>
      <c r="L11" s="197"/>
      <c r="M11" s="197"/>
      <c r="N11" s="197"/>
      <c r="O11" s="197"/>
      <c r="P11" s="198"/>
      <c r="Q11" s="198"/>
      <c r="R11" s="119"/>
      <c r="S11" s="119"/>
    </row>
    <row r="12" spans="1:19" s="199" customFormat="1" ht="28.5" customHeight="1" thickBot="1">
      <c r="A12" s="201"/>
      <c r="B12" s="202"/>
      <c r="C12" s="202"/>
      <c r="D12" s="202"/>
      <c r="E12" s="202"/>
      <c r="F12" s="202"/>
      <c r="G12" s="202"/>
      <c r="H12" s="202"/>
      <c r="I12" s="202"/>
      <c r="J12" s="197"/>
      <c r="K12" s="197"/>
      <c r="L12" s="197"/>
      <c r="M12" s="197"/>
      <c r="N12" s="197"/>
      <c r="O12" s="197"/>
      <c r="P12" s="198"/>
      <c r="Q12" s="198"/>
      <c r="R12" s="119"/>
      <c r="S12" s="119"/>
    </row>
    <row r="13" spans="2:18" s="110" customFormat="1" ht="6" customHeight="1">
      <c r="B13" s="203"/>
      <c r="C13" s="203"/>
      <c r="D13" s="204"/>
      <c r="E13" s="204"/>
      <c r="F13" s="204"/>
      <c r="G13" s="203"/>
      <c r="H13" s="203"/>
      <c r="I13" s="203"/>
      <c r="J13" s="205"/>
      <c r="K13" s="205"/>
      <c r="L13" s="205"/>
      <c r="M13" s="205"/>
      <c r="N13" s="205"/>
      <c r="O13" s="205"/>
      <c r="P13" s="205"/>
      <c r="Q13" s="205"/>
      <c r="R13" s="205"/>
    </row>
    <row r="14" spans="1:9" s="126" customFormat="1" ht="11.25" customHeight="1">
      <c r="A14" s="206" t="s">
        <v>728</v>
      </c>
      <c r="H14" s="207"/>
      <c r="I14" s="207"/>
    </row>
    <row r="15" spans="9:18" s="110" customFormat="1" ht="15">
      <c r="I15" s="208"/>
      <c r="J15" s="205"/>
      <c r="K15" s="205"/>
      <c r="L15" s="205"/>
      <c r="M15" s="205"/>
      <c r="N15" s="205"/>
      <c r="O15" s="205"/>
      <c r="P15" s="205"/>
      <c r="Q15" s="205"/>
      <c r="R15" s="205"/>
    </row>
    <row r="16" spans="10:18" s="110" customFormat="1" ht="15">
      <c r="J16" s="205"/>
      <c r="K16" s="205"/>
      <c r="L16" s="205"/>
      <c r="M16" s="205"/>
      <c r="N16" s="205"/>
      <c r="O16" s="205"/>
      <c r="P16" s="205"/>
      <c r="Q16" s="205"/>
      <c r="R16" s="205"/>
    </row>
    <row r="17" s="110" customFormat="1" ht="15"/>
    <row r="18" s="110" customFormat="1" ht="15"/>
    <row r="19" s="110" customFormat="1" ht="15"/>
    <row r="20" s="110" customFormat="1" ht="15"/>
    <row r="21" s="110" customFormat="1" ht="15"/>
    <row r="22" s="110" customFormat="1" ht="15"/>
    <row r="23" s="110" customFormat="1" ht="15"/>
    <row r="24" s="110" customFormat="1" ht="15"/>
    <row r="25" s="110" customFormat="1" ht="15"/>
    <row r="26" s="110" customFormat="1" ht="15"/>
    <row r="27" s="110" customFormat="1" ht="15"/>
    <row r="28" s="110" customFormat="1" ht="15"/>
    <row r="29" s="110" customFormat="1" ht="15"/>
    <row r="30" s="110" customFormat="1" ht="15"/>
    <row r="31" s="110" customFormat="1" ht="15"/>
    <row r="32" s="110" customFormat="1" ht="15"/>
    <row r="33" s="110" customFormat="1" ht="15"/>
    <row r="34" s="110" customFormat="1" ht="15"/>
    <row r="35" s="110" customFormat="1" ht="15"/>
    <row r="36" s="110" customFormat="1" ht="15"/>
    <row r="37" s="110" customFormat="1" ht="15"/>
    <row r="38" s="110" customFormat="1" ht="15"/>
    <row r="39" s="110" customFormat="1" ht="15"/>
    <row r="40" s="110" customFormat="1" ht="15"/>
    <row r="41" s="110" customFormat="1" ht="15"/>
    <row r="42" s="110" customFormat="1" ht="15"/>
    <row r="43" s="110" customFormat="1" ht="15"/>
    <row r="44" s="110" customFormat="1" ht="15"/>
    <row r="45" s="110" customFormat="1" ht="15"/>
    <row r="46" s="110" customFormat="1" ht="15"/>
    <row r="47" s="110" customFormat="1" ht="15"/>
    <row r="48" s="110" customFormat="1" ht="15"/>
    <row r="49" s="110" customFormat="1" ht="15"/>
    <row r="50" s="110" customFormat="1" ht="15"/>
    <row r="51" s="110" customFormat="1" ht="15"/>
    <row r="52" s="110" customFormat="1" ht="15"/>
    <row r="53" s="110" customFormat="1" ht="15"/>
    <row r="54" s="110" customFormat="1" ht="15"/>
    <row r="55" s="110" customFormat="1" ht="15"/>
    <row r="56" s="110" customFormat="1" ht="15"/>
    <row r="57" s="110" customFormat="1" ht="15"/>
    <row r="58" s="110" customFormat="1" ht="15"/>
    <row r="59" s="110" customFormat="1" ht="15"/>
    <row r="60" s="110" customFormat="1" ht="15"/>
    <row r="61" s="110" customFormat="1" ht="15"/>
    <row r="62" s="110" customFormat="1" ht="15"/>
    <row r="63" s="110" customFormat="1" ht="15"/>
    <row r="64" s="110" customFormat="1" ht="15"/>
    <row r="65" s="110" customFormat="1" ht="15"/>
    <row r="66" s="110" customFormat="1" ht="15"/>
    <row r="67" s="110" customFormat="1" ht="15"/>
    <row r="68" s="110" customFormat="1" ht="15"/>
    <row r="69" s="110" customFormat="1" ht="15"/>
    <row r="70" s="110" customFormat="1" ht="15"/>
    <row r="71" s="110" customFormat="1" ht="15"/>
    <row r="72" s="110" customFormat="1" ht="15"/>
    <row r="73" s="110" customFormat="1" ht="15"/>
    <row r="74" s="110" customFormat="1" ht="15"/>
    <row r="75" s="110" customFormat="1" ht="15"/>
    <row r="76" s="110" customFormat="1" ht="15"/>
    <row r="77" s="110" customFormat="1" ht="15"/>
    <row r="78" s="110" customFormat="1" ht="15"/>
    <row r="79" s="110" customFormat="1" ht="15"/>
    <row r="80" s="110" customFormat="1" ht="15"/>
    <row r="81" s="110" customFormat="1" ht="15"/>
    <row r="82" s="110" customFormat="1" ht="15"/>
    <row r="83" s="110" customFormat="1" ht="15"/>
    <row r="84" s="110" customFormat="1" ht="15"/>
    <row r="85" s="110" customFormat="1" ht="15"/>
    <row r="86" s="110" customFormat="1" ht="15"/>
    <row r="87" s="110" customFormat="1" ht="15"/>
    <row r="88" s="110" customFormat="1" ht="15"/>
    <row r="89" s="110" customFormat="1" ht="15"/>
    <row r="90" s="110" customFormat="1" ht="15"/>
    <row r="91" s="110" customFormat="1" ht="15"/>
    <row r="92" s="110" customFormat="1" ht="15"/>
    <row r="93" s="110" customFormat="1" ht="15"/>
    <row r="94" s="110" customFormat="1" ht="15"/>
    <row r="95" s="110" customFormat="1" ht="15"/>
    <row r="96" s="110" customFormat="1" ht="15"/>
    <row r="97" s="110" customFormat="1" ht="15"/>
    <row r="98" s="110" customFormat="1" ht="15"/>
    <row r="99" s="110" customFormat="1" ht="15"/>
    <row r="100" s="110" customFormat="1" ht="15"/>
    <row r="101" s="110" customFormat="1" ht="15"/>
    <row r="102" s="110" customFormat="1" ht="15"/>
    <row r="103" s="110" customFormat="1" ht="15"/>
    <row r="104" s="110" customFormat="1" ht="15"/>
    <row r="105" s="110" customFormat="1" ht="15"/>
    <row r="106" s="110" customFormat="1" ht="15"/>
    <row r="107" s="110" customFormat="1" ht="15"/>
    <row r="108" s="110" customFormat="1" ht="15"/>
    <row r="109" s="110" customFormat="1" ht="15"/>
    <row r="110" s="110" customFormat="1" ht="15"/>
    <row r="111" s="110" customFormat="1" ht="15"/>
    <row r="112" s="110" customFormat="1" ht="15"/>
    <row r="113" s="110" customFormat="1" ht="15"/>
    <row r="114" s="110" customFormat="1" ht="15"/>
    <row r="115" s="110" customFormat="1" ht="15"/>
    <row r="116" s="110" customFormat="1" ht="15"/>
    <row r="117" s="110" customFormat="1" ht="15"/>
    <row r="118" s="110" customFormat="1" ht="15"/>
    <row r="119" s="110" customFormat="1" ht="15"/>
    <row r="120" s="110" customFormat="1" ht="15"/>
    <row r="121" s="110" customFormat="1" ht="15"/>
    <row r="122" s="110" customFormat="1" ht="15"/>
    <row r="123" s="110" customFormat="1" ht="15"/>
    <row r="124" s="110" customFormat="1" ht="15"/>
    <row r="125" s="110" customFormat="1" ht="15"/>
    <row r="126" s="110" customFormat="1" ht="15"/>
    <row r="127" s="110" customFormat="1" ht="15"/>
    <row r="128" s="110" customFormat="1" ht="15"/>
    <row r="129" s="110" customFormat="1" ht="15"/>
    <row r="130" s="110" customFormat="1" ht="15"/>
    <row r="131" s="110" customFormat="1" ht="15"/>
    <row r="132" s="110" customFormat="1" ht="15"/>
    <row r="133" s="110" customFormat="1" ht="15"/>
    <row r="134" s="110" customFormat="1" ht="15"/>
    <row r="135" s="110" customFormat="1" ht="15"/>
    <row r="136" s="110" customFormat="1" ht="15"/>
    <row r="137" s="110" customFormat="1" ht="15"/>
    <row r="138" s="110" customFormat="1" ht="15"/>
    <row r="139" s="110" customFormat="1" ht="15"/>
    <row r="140" s="110" customFormat="1" ht="15"/>
    <row r="141" s="110" customFormat="1" ht="15"/>
    <row r="142" s="110" customFormat="1" ht="15"/>
    <row r="143" s="110" customFormat="1" ht="15"/>
    <row r="144" s="110" customFormat="1" ht="15"/>
    <row r="145" s="110" customFormat="1" ht="15"/>
    <row r="146" s="110" customFormat="1" ht="15"/>
    <row r="147" s="110" customFormat="1" ht="15"/>
    <row r="148" s="110" customFormat="1" ht="15"/>
    <row r="149" s="110" customFormat="1" ht="15"/>
    <row r="150" s="110" customFormat="1" ht="15"/>
    <row r="151" s="110" customFormat="1" ht="15"/>
    <row r="152" s="110" customFormat="1" ht="15"/>
    <row r="153" s="110" customFormat="1" ht="15"/>
    <row r="154" s="110" customFormat="1" ht="15"/>
    <row r="155" s="110" customFormat="1" ht="15"/>
    <row r="156" s="110" customFormat="1" ht="15"/>
    <row r="157" s="110" customFormat="1" ht="15"/>
    <row r="158" s="110" customFormat="1" ht="15"/>
    <row r="159" s="110" customFormat="1" ht="15"/>
    <row r="160" s="110" customFormat="1" ht="15"/>
    <row r="161" s="110" customFormat="1" ht="15"/>
    <row r="162" s="110" customFormat="1" ht="15"/>
    <row r="163" s="110" customFormat="1" ht="15"/>
    <row r="164" s="110" customFormat="1" ht="15"/>
    <row r="165" s="110" customFormat="1" ht="15"/>
    <row r="166" s="110" customFormat="1" ht="15"/>
    <row r="167" s="110" customFormat="1" ht="15"/>
    <row r="168" s="110" customFormat="1" ht="15"/>
    <row r="169" s="110" customFormat="1" ht="15"/>
    <row r="170" s="110" customFormat="1" ht="15"/>
    <row r="171" s="110" customFormat="1" ht="15"/>
    <row r="172" s="110" customFormat="1" ht="15"/>
    <row r="173" s="110" customFormat="1" ht="15"/>
    <row r="174" s="110" customFormat="1" ht="15"/>
    <row r="175" s="110" customFormat="1" ht="15"/>
    <row r="176" s="110" customFormat="1" ht="15"/>
    <row r="177" s="110" customFormat="1" ht="15"/>
    <row r="178" s="110" customFormat="1" ht="15"/>
    <row r="179" s="110" customFormat="1" ht="15"/>
    <row r="180" s="110" customFormat="1" ht="15"/>
    <row r="181" s="110" customFormat="1" ht="15"/>
    <row r="182" s="110" customFormat="1" ht="15"/>
    <row r="183" s="110" customFormat="1" ht="15"/>
    <row r="184" s="110" customFormat="1" ht="15"/>
    <row r="185" s="110" customFormat="1" ht="15"/>
    <row r="186" s="110" customFormat="1" ht="15"/>
    <row r="187" s="110" customFormat="1" ht="15"/>
    <row r="188" s="110" customFormat="1" ht="15"/>
    <row r="189" s="110" customFormat="1" ht="15"/>
    <row r="190" s="110" customFormat="1" ht="15"/>
    <row r="191" s="110" customFormat="1" ht="15"/>
    <row r="192" s="110" customFormat="1" ht="15"/>
    <row r="193" s="110" customFormat="1" ht="15"/>
    <row r="194" s="110" customFormat="1" ht="15"/>
    <row r="195" s="110" customFormat="1" ht="15"/>
    <row r="196" s="110" customFormat="1" ht="15"/>
    <row r="197" s="110" customFormat="1" ht="15"/>
    <row r="198" s="110" customFormat="1" ht="15"/>
    <row r="199" s="110" customFormat="1" ht="15"/>
    <row r="200" s="110" customFormat="1" ht="15"/>
    <row r="201" s="110" customFormat="1" ht="15"/>
    <row r="202" s="110" customFormat="1" ht="15"/>
    <row r="203" s="110" customFormat="1" ht="15"/>
    <row r="204" s="110" customFormat="1" ht="15"/>
    <row r="205" s="110" customFormat="1" ht="15"/>
    <row r="206" s="110" customFormat="1" ht="15"/>
    <row r="207" s="110" customFormat="1" ht="15"/>
    <row r="208" s="110" customFormat="1" ht="15"/>
    <row r="209" s="110" customFormat="1" ht="15"/>
    <row r="210" s="110" customFormat="1" ht="15"/>
    <row r="211" s="110" customFormat="1" ht="15"/>
    <row r="212" s="110" customFormat="1" ht="15"/>
    <row r="213" s="110" customFormat="1" ht="15"/>
    <row r="214" s="110" customFormat="1" ht="15"/>
    <row r="215" s="110" customFormat="1" ht="15"/>
    <row r="216" s="110" customFormat="1" ht="15"/>
    <row r="217" s="110" customFormat="1" ht="15"/>
    <row r="218" s="110" customFormat="1" ht="15"/>
    <row r="219" s="110" customFormat="1" ht="15"/>
    <row r="220" s="110" customFormat="1" ht="15"/>
    <row r="221" s="110" customFormat="1" ht="15"/>
    <row r="222" s="110" customFormat="1" ht="15"/>
    <row r="223" s="110" customFormat="1" ht="15"/>
    <row r="224" s="110" customFormat="1" ht="15"/>
    <row r="225" s="110" customFormat="1" ht="15"/>
    <row r="226" s="110" customFormat="1" ht="15"/>
    <row r="227" s="110" customFormat="1" ht="15"/>
    <row r="228" s="110" customFormat="1" ht="15"/>
    <row r="229" s="110" customFormat="1" ht="15"/>
    <row r="230" s="110" customFormat="1" ht="15"/>
    <row r="231" s="110" customFormat="1" ht="15"/>
    <row r="232" s="110" customFormat="1" ht="15"/>
    <row r="233" s="110" customFormat="1" ht="15"/>
    <row r="234" s="110" customFormat="1" ht="15"/>
    <row r="235" s="110" customFormat="1" ht="15"/>
    <row r="236" s="110" customFormat="1" ht="15"/>
    <row r="237" s="110" customFormat="1" ht="15"/>
    <row r="238" s="110" customFormat="1" ht="15"/>
    <row r="239" s="110" customFormat="1" ht="15"/>
    <row r="240" s="110" customFormat="1" ht="15"/>
    <row r="241" s="110" customFormat="1" ht="15"/>
    <row r="242" s="110" customFormat="1" ht="15"/>
    <row r="243" s="110" customFormat="1" ht="15"/>
    <row r="244" s="110" customFormat="1" ht="15"/>
    <row r="245" s="110" customFormat="1" ht="15"/>
    <row r="246" s="110" customFormat="1" ht="15"/>
    <row r="247" s="110" customFormat="1" ht="15"/>
    <row r="248" s="110" customFormat="1" ht="15"/>
    <row r="249" s="110" customFormat="1" ht="15"/>
    <row r="250" s="110" customFormat="1" ht="15"/>
    <row r="251" s="110" customFormat="1" ht="15"/>
    <row r="252" s="110" customFormat="1" ht="15"/>
    <row r="253" s="110" customFormat="1" ht="15"/>
    <row r="254" s="110" customFormat="1" ht="15"/>
    <row r="255" s="110" customFormat="1" ht="15"/>
    <row r="256" s="110" customFormat="1" ht="15"/>
    <row r="257" s="110" customFormat="1" ht="15"/>
    <row r="258" s="110" customFormat="1" ht="15"/>
    <row r="259" s="110" customFormat="1" ht="15"/>
    <row r="260" s="110" customFormat="1" ht="15"/>
    <row r="261" s="110" customFormat="1" ht="15"/>
    <row r="262" s="110" customFormat="1" ht="15"/>
    <row r="263" s="110" customFormat="1" ht="15"/>
    <row r="264" s="110" customFormat="1" ht="15"/>
    <row r="265" s="110" customFormat="1" ht="15"/>
    <row r="266" s="110" customFormat="1" ht="15"/>
    <row r="267" s="110" customFormat="1" ht="15"/>
    <row r="268" s="110" customFormat="1" ht="15"/>
    <row r="269" s="110" customFormat="1" ht="15"/>
    <row r="270" s="110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3"/>
  <sheetViews>
    <sheetView showGridLines="0" zoomScale="41" zoomScaleNormal="41" workbookViewId="0" topLeftCell="A1"/>
  </sheetViews>
  <sheetFormatPr defaultColWidth="11.421875" defaultRowHeight="15"/>
  <cols>
    <col min="1" max="1" width="13.140625" style="177" bestFit="1" customWidth="1"/>
    <col min="2" max="2" width="13.57421875" style="177" customWidth="1"/>
    <col min="3" max="3" width="22.140625" style="177" bestFit="1" customWidth="1"/>
    <col min="4" max="4" width="27.140625" style="177" bestFit="1" customWidth="1"/>
    <col min="5" max="5" width="14.421875" style="177" customWidth="1"/>
    <col min="6" max="6" width="16.140625" style="177" customWidth="1"/>
    <col min="7" max="7" width="13.8515625" style="177" bestFit="1" customWidth="1"/>
    <col min="8" max="8" width="15.140625" style="177" bestFit="1" customWidth="1"/>
    <col min="9" max="9" width="14.140625" style="177" bestFit="1" customWidth="1"/>
    <col min="10" max="10" width="12.140625" style="177" bestFit="1" customWidth="1"/>
    <col min="11" max="12" width="14.140625" style="177" bestFit="1" customWidth="1"/>
    <col min="13" max="13" width="12.57421875" style="177" bestFit="1" customWidth="1"/>
    <col min="14" max="14" width="14.421875" style="177" bestFit="1" customWidth="1"/>
    <col min="15" max="15" width="14.7109375" style="177" bestFit="1" customWidth="1"/>
    <col min="16" max="16" width="14.8515625" style="177" bestFit="1" customWidth="1"/>
    <col min="17" max="17" width="12.28125" style="177" bestFit="1" customWidth="1"/>
    <col min="18" max="18" width="15.140625" style="177" bestFit="1" customWidth="1"/>
    <col min="19" max="256" width="11.421875" style="177" customWidth="1"/>
    <col min="257" max="257" width="13.140625" style="177" bestFit="1" customWidth="1"/>
    <col min="258" max="258" width="13.57421875" style="177" customWidth="1"/>
    <col min="259" max="259" width="22.140625" style="177" bestFit="1" customWidth="1"/>
    <col min="260" max="260" width="27.140625" style="177" bestFit="1" customWidth="1"/>
    <col min="261" max="261" width="14.421875" style="177" customWidth="1"/>
    <col min="262" max="262" width="16.140625" style="177" customWidth="1"/>
    <col min="263" max="263" width="13.8515625" style="177" bestFit="1" customWidth="1"/>
    <col min="264" max="264" width="15.140625" style="177" bestFit="1" customWidth="1"/>
    <col min="265" max="265" width="14.140625" style="177" bestFit="1" customWidth="1"/>
    <col min="266" max="266" width="12.140625" style="177" bestFit="1" customWidth="1"/>
    <col min="267" max="268" width="14.140625" style="177" bestFit="1" customWidth="1"/>
    <col min="269" max="269" width="12.57421875" style="177" bestFit="1" customWidth="1"/>
    <col min="270" max="270" width="14.421875" style="177" bestFit="1" customWidth="1"/>
    <col min="271" max="271" width="14.7109375" style="177" bestFit="1" customWidth="1"/>
    <col min="272" max="272" width="14.8515625" style="177" bestFit="1" customWidth="1"/>
    <col min="273" max="273" width="12.28125" style="177" bestFit="1" customWidth="1"/>
    <col min="274" max="274" width="15.140625" style="177" bestFit="1" customWidth="1"/>
    <col min="275" max="512" width="11.421875" style="177" customWidth="1"/>
    <col min="513" max="513" width="13.140625" style="177" bestFit="1" customWidth="1"/>
    <col min="514" max="514" width="13.57421875" style="177" customWidth="1"/>
    <col min="515" max="515" width="22.140625" style="177" bestFit="1" customWidth="1"/>
    <col min="516" max="516" width="27.140625" style="177" bestFit="1" customWidth="1"/>
    <col min="517" max="517" width="14.421875" style="177" customWidth="1"/>
    <col min="518" max="518" width="16.140625" style="177" customWidth="1"/>
    <col min="519" max="519" width="13.8515625" style="177" bestFit="1" customWidth="1"/>
    <col min="520" max="520" width="15.140625" style="177" bestFit="1" customWidth="1"/>
    <col min="521" max="521" width="14.140625" style="177" bestFit="1" customWidth="1"/>
    <col min="522" max="522" width="12.140625" style="177" bestFit="1" customWidth="1"/>
    <col min="523" max="524" width="14.140625" style="177" bestFit="1" customWidth="1"/>
    <col min="525" max="525" width="12.57421875" style="177" bestFit="1" customWidth="1"/>
    <col min="526" max="526" width="14.421875" style="177" bestFit="1" customWidth="1"/>
    <col min="527" max="527" width="14.7109375" style="177" bestFit="1" customWidth="1"/>
    <col min="528" max="528" width="14.8515625" style="177" bestFit="1" customWidth="1"/>
    <col min="529" max="529" width="12.28125" style="177" bestFit="1" customWidth="1"/>
    <col min="530" max="530" width="15.140625" style="177" bestFit="1" customWidth="1"/>
    <col min="531" max="768" width="11.421875" style="177" customWidth="1"/>
    <col min="769" max="769" width="13.140625" style="177" bestFit="1" customWidth="1"/>
    <col min="770" max="770" width="13.57421875" style="177" customWidth="1"/>
    <col min="771" max="771" width="22.140625" style="177" bestFit="1" customWidth="1"/>
    <col min="772" max="772" width="27.140625" style="177" bestFit="1" customWidth="1"/>
    <col min="773" max="773" width="14.421875" style="177" customWidth="1"/>
    <col min="774" max="774" width="16.140625" style="177" customWidth="1"/>
    <col min="775" max="775" width="13.8515625" style="177" bestFit="1" customWidth="1"/>
    <col min="776" max="776" width="15.140625" style="177" bestFit="1" customWidth="1"/>
    <col min="777" max="777" width="14.140625" style="177" bestFit="1" customWidth="1"/>
    <col min="778" max="778" width="12.140625" style="177" bestFit="1" customWidth="1"/>
    <col min="779" max="780" width="14.140625" style="177" bestFit="1" customWidth="1"/>
    <col min="781" max="781" width="12.57421875" style="177" bestFit="1" customWidth="1"/>
    <col min="782" max="782" width="14.421875" style="177" bestFit="1" customWidth="1"/>
    <col min="783" max="783" width="14.7109375" style="177" bestFit="1" customWidth="1"/>
    <col min="784" max="784" width="14.8515625" style="177" bestFit="1" customWidth="1"/>
    <col min="785" max="785" width="12.28125" style="177" bestFit="1" customWidth="1"/>
    <col min="786" max="786" width="15.140625" style="177" bestFit="1" customWidth="1"/>
    <col min="787" max="1024" width="11.421875" style="177" customWidth="1"/>
    <col min="1025" max="1025" width="13.140625" style="177" bestFit="1" customWidth="1"/>
    <col min="1026" max="1026" width="13.57421875" style="177" customWidth="1"/>
    <col min="1027" max="1027" width="22.140625" style="177" bestFit="1" customWidth="1"/>
    <col min="1028" max="1028" width="27.140625" style="177" bestFit="1" customWidth="1"/>
    <col min="1029" max="1029" width="14.421875" style="177" customWidth="1"/>
    <col min="1030" max="1030" width="16.140625" style="177" customWidth="1"/>
    <col min="1031" max="1031" width="13.8515625" style="177" bestFit="1" customWidth="1"/>
    <col min="1032" max="1032" width="15.140625" style="177" bestFit="1" customWidth="1"/>
    <col min="1033" max="1033" width="14.140625" style="177" bestFit="1" customWidth="1"/>
    <col min="1034" max="1034" width="12.140625" style="177" bestFit="1" customWidth="1"/>
    <col min="1035" max="1036" width="14.140625" style="177" bestFit="1" customWidth="1"/>
    <col min="1037" max="1037" width="12.57421875" style="177" bestFit="1" customWidth="1"/>
    <col min="1038" max="1038" width="14.421875" style="177" bestFit="1" customWidth="1"/>
    <col min="1039" max="1039" width="14.7109375" style="177" bestFit="1" customWidth="1"/>
    <col min="1040" max="1040" width="14.8515625" style="177" bestFit="1" customWidth="1"/>
    <col min="1041" max="1041" width="12.28125" style="177" bestFit="1" customWidth="1"/>
    <col min="1042" max="1042" width="15.140625" style="177" bestFit="1" customWidth="1"/>
    <col min="1043" max="1280" width="11.421875" style="177" customWidth="1"/>
    <col min="1281" max="1281" width="13.140625" style="177" bestFit="1" customWidth="1"/>
    <col min="1282" max="1282" width="13.57421875" style="177" customWidth="1"/>
    <col min="1283" max="1283" width="22.140625" style="177" bestFit="1" customWidth="1"/>
    <col min="1284" max="1284" width="27.140625" style="177" bestFit="1" customWidth="1"/>
    <col min="1285" max="1285" width="14.421875" style="177" customWidth="1"/>
    <col min="1286" max="1286" width="16.140625" style="177" customWidth="1"/>
    <col min="1287" max="1287" width="13.8515625" style="177" bestFit="1" customWidth="1"/>
    <col min="1288" max="1288" width="15.140625" style="177" bestFit="1" customWidth="1"/>
    <col min="1289" max="1289" width="14.140625" style="177" bestFit="1" customWidth="1"/>
    <col min="1290" max="1290" width="12.140625" style="177" bestFit="1" customWidth="1"/>
    <col min="1291" max="1292" width="14.140625" style="177" bestFit="1" customWidth="1"/>
    <col min="1293" max="1293" width="12.57421875" style="177" bestFit="1" customWidth="1"/>
    <col min="1294" max="1294" width="14.421875" style="177" bestFit="1" customWidth="1"/>
    <col min="1295" max="1295" width="14.7109375" style="177" bestFit="1" customWidth="1"/>
    <col min="1296" max="1296" width="14.8515625" style="177" bestFit="1" customWidth="1"/>
    <col min="1297" max="1297" width="12.28125" style="177" bestFit="1" customWidth="1"/>
    <col min="1298" max="1298" width="15.140625" style="177" bestFit="1" customWidth="1"/>
    <col min="1299" max="1536" width="11.421875" style="177" customWidth="1"/>
    <col min="1537" max="1537" width="13.140625" style="177" bestFit="1" customWidth="1"/>
    <col min="1538" max="1538" width="13.57421875" style="177" customWidth="1"/>
    <col min="1539" max="1539" width="22.140625" style="177" bestFit="1" customWidth="1"/>
    <col min="1540" max="1540" width="27.140625" style="177" bestFit="1" customWidth="1"/>
    <col min="1541" max="1541" width="14.421875" style="177" customWidth="1"/>
    <col min="1542" max="1542" width="16.140625" style="177" customWidth="1"/>
    <col min="1543" max="1543" width="13.8515625" style="177" bestFit="1" customWidth="1"/>
    <col min="1544" max="1544" width="15.140625" style="177" bestFit="1" customWidth="1"/>
    <col min="1545" max="1545" width="14.140625" style="177" bestFit="1" customWidth="1"/>
    <col min="1546" max="1546" width="12.140625" style="177" bestFit="1" customWidth="1"/>
    <col min="1547" max="1548" width="14.140625" style="177" bestFit="1" customWidth="1"/>
    <col min="1549" max="1549" width="12.57421875" style="177" bestFit="1" customWidth="1"/>
    <col min="1550" max="1550" width="14.421875" style="177" bestFit="1" customWidth="1"/>
    <col min="1551" max="1551" width="14.7109375" style="177" bestFit="1" customWidth="1"/>
    <col min="1552" max="1552" width="14.8515625" style="177" bestFit="1" customWidth="1"/>
    <col min="1553" max="1553" width="12.28125" style="177" bestFit="1" customWidth="1"/>
    <col min="1554" max="1554" width="15.140625" style="177" bestFit="1" customWidth="1"/>
    <col min="1555" max="1792" width="11.421875" style="177" customWidth="1"/>
    <col min="1793" max="1793" width="13.140625" style="177" bestFit="1" customWidth="1"/>
    <col min="1794" max="1794" width="13.57421875" style="177" customWidth="1"/>
    <col min="1795" max="1795" width="22.140625" style="177" bestFit="1" customWidth="1"/>
    <col min="1796" max="1796" width="27.140625" style="177" bestFit="1" customWidth="1"/>
    <col min="1797" max="1797" width="14.421875" style="177" customWidth="1"/>
    <col min="1798" max="1798" width="16.140625" style="177" customWidth="1"/>
    <col min="1799" max="1799" width="13.8515625" style="177" bestFit="1" customWidth="1"/>
    <col min="1800" max="1800" width="15.140625" style="177" bestFit="1" customWidth="1"/>
    <col min="1801" max="1801" width="14.140625" style="177" bestFit="1" customWidth="1"/>
    <col min="1802" max="1802" width="12.140625" style="177" bestFit="1" customWidth="1"/>
    <col min="1803" max="1804" width="14.140625" style="177" bestFit="1" customWidth="1"/>
    <col min="1805" max="1805" width="12.57421875" style="177" bestFit="1" customWidth="1"/>
    <col min="1806" max="1806" width="14.421875" style="177" bestFit="1" customWidth="1"/>
    <col min="1807" max="1807" width="14.7109375" style="177" bestFit="1" customWidth="1"/>
    <col min="1808" max="1808" width="14.8515625" style="177" bestFit="1" customWidth="1"/>
    <col min="1809" max="1809" width="12.28125" style="177" bestFit="1" customWidth="1"/>
    <col min="1810" max="1810" width="15.140625" style="177" bestFit="1" customWidth="1"/>
    <col min="1811" max="2048" width="11.421875" style="177" customWidth="1"/>
    <col min="2049" max="2049" width="13.140625" style="177" bestFit="1" customWidth="1"/>
    <col min="2050" max="2050" width="13.57421875" style="177" customWidth="1"/>
    <col min="2051" max="2051" width="22.140625" style="177" bestFit="1" customWidth="1"/>
    <col min="2052" max="2052" width="27.140625" style="177" bestFit="1" customWidth="1"/>
    <col min="2053" max="2053" width="14.421875" style="177" customWidth="1"/>
    <col min="2054" max="2054" width="16.140625" style="177" customWidth="1"/>
    <col min="2055" max="2055" width="13.8515625" style="177" bestFit="1" customWidth="1"/>
    <col min="2056" max="2056" width="15.140625" style="177" bestFit="1" customWidth="1"/>
    <col min="2057" max="2057" width="14.140625" style="177" bestFit="1" customWidth="1"/>
    <col min="2058" max="2058" width="12.140625" style="177" bestFit="1" customWidth="1"/>
    <col min="2059" max="2060" width="14.140625" style="177" bestFit="1" customWidth="1"/>
    <col min="2061" max="2061" width="12.57421875" style="177" bestFit="1" customWidth="1"/>
    <col min="2062" max="2062" width="14.421875" style="177" bestFit="1" customWidth="1"/>
    <col min="2063" max="2063" width="14.7109375" style="177" bestFit="1" customWidth="1"/>
    <col min="2064" max="2064" width="14.8515625" style="177" bestFit="1" customWidth="1"/>
    <col min="2065" max="2065" width="12.28125" style="177" bestFit="1" customWidth="1"/>
    <col min="2066" max="2066" width="15.140625" style="177" bestFit="1" customWidth="1"/>
    <col min="2067" max="2304" width="11.421875" style="177" customWidth="1"/>
    <col min="2305" max="2305" width="13.140625" style="177" bestFit="1" customWidth="1"/>
    <col min="2306" max="2306" width="13.57421875" style="177" customWidth="1"/>
    <col min="2307" max="2307" width="22.140625" style="177" bestFit="1" customWidth="1"/>
    <col min="2308" max="2308" width="27.140625" style="177" bestFit="1" customWidth="1"/>
    <col min="2309" max="2309" width="14.421875" style="177" customWidth="1"/>
    <col min="2310" max="2310" width="16.140625" style="177" customWidth="1"/>
    <col min="2311" max="2311" width="13.8515625" style="177" bestFit="1" customWidth="1"/>
    <col min="2312" max="2312" width="15.140625" style="177" bestFit="1" customWidth="1"/>
    <col min="2313" max="2313" width="14.140625" style="177" bestFit="1" customWidth="1"/>
    <col min="2314" max="2314" width="12.140625" style="177" bestFit="1" customWidth="1"/>
    <col min="2315" max="2316" width="14.140625" style="177" bestFit="1" customWidth="1"/>
    <col min="2317" max="2317" width="12.57421875" style="177" bestFit="1" customWidth="1"/>
    <col min="2318" max="2318" width="14.421875" style="177" bestFit="1" customWidth="1"/>
    <col min="2319" max="2319" width="14.7109375" style="177" bestFit="1" customWidth="1"/>
    <col min="2320" max="2320" width="14.8515625" style="177" bestFit="1" customWidth="1"/>
    <col min="2321" max="2321" width="12.28125" style="177" bestFit="1" customWidth="1"/>
    <col min="2322" max="2322" width="15.140625" style="177" bestFit="1" customWidth="1"/>
    <col min="2323" max="2560" width="11.421875" style="177" customWidth="1"/>
    <col min="2561" max="2561" width="13.140625" style="177" bestFit="1" customWidth="1"/>
    <col min="2562" max="2562" width="13.57421875" style="177" customWidth="1"/>
    <col min="2563" max="2563" width="22.140625" style="177" bestFit="1" customWidth="1"/>
    <col min="2564" max="2564" width="27.140625" style="177" bestFit="1" customWidth="1"/>
    <col min="2565" max="2565" width="14.421875" style="177" customWidth="1"/>
    <col min="2566" max="2566" width="16.140625" style="177" customWidth="1"/>
    <col min="2567" max="2567" width="13.8515625" style="177" bestFit="1" customWidth="1"/>
    <col min="2568" max="2568" width="15.140625" style="177" bestFit="1" customWidth="1"/>
    <col min="2569" max="2569" width="14.140625" style="177" bestFit="1" customWidth="1"/>
    <col min="2570" max="2570" width="12.140625" style="177" bestFit="1" customWidth="1"/>
    <col min="2571" max="2572" width="14.140625" style="177" bestFit="1" customWidth="1"/>
    <col min="2573" max="2573" width="12.57421875" style="177" bestFit="1" customWidth="1"/>
    <col min="2574" max="2574" width="14.421875" style="177" bestFit="1" customWidth="1"/>
    <col min="2575" max="2575" width="14.7109375" style="177" bestFit="1" customWidth="1"/>
    <col min="2576" max="2576" width="14.8515625" style="177" bestFit="1" customWidth="1"/>
    <col min="2577" max="2577" width="12.28125" style="177" bestFit="1" customWidth="1"/>
    <col min="2578" max="2578" width="15.140625" style="177" bestFit="1" customWidth="1"/>
    <col min="2579" max="2816" width="11.421875" style="177" customWidth="1"/>
    <col min="2817" max="2817" width="13.140625" style="177" bestFit="1" customWidth="1"/>
    <col min="2818" max="2818" width="13.57421875" style="177" customWidth="1"/>
    <col min="2819" max="2819" width="22.140625" style="177" bestFit="1" customWidth="1"/>
    <col min="2820" max="2820" width="27.140625" style="177" bestFit="1" customWidth="1"/>
    <col min="2821" max="2821" width="14.421875" style="177" customWidth="1"/>
    <col min="2822" max="2822" width="16.140625" style="177" customWidth="1"/>
    <col min="2823" max="2823" width="13.8515625" style="177" bestFit="1" customWidth="1"/>
    <col min="2824" max="2824" width="15.140625" style="177" bestFit="1" customWidth="1"/>
    <col min="2825" max="2825" width="14.140625" style="177" bestFit="1" customWidth="1"/>
    <col min="2826" max="2826" width="12.140625" style="177" bestFit="1" customWidth="1"/>
    <col min="2827" max="2828" width="14.140625" style="177" bestFit="1" customWidth="1"/>
    <col min="2829" max="2829" width="12.57421875" style="177" bestFit="1" customWidth="1"/>
    <col min="2830" max="2830" width="14.421875" style="177" bestFit="1" customWidth="1"/>
    <col min="2831" max="2831" width="14.7109375" style="177" bestFit="1" customWidth="1"/>
    <col min="2832" max="2832" width="14.8515625" style="177" bestFit="1" customWidth="1"/>
    <col min="2833" max="2833" width="12.28125" style="177" bestFit="1" customWidth="1"/>
    <col min="2834" max="2834" width="15.140625" style="177" bestFit="1" customWidth="1"/>
    <col min="2835" max="3072" width="11.421875" style="177" customWidth="1"/>
    <col min="3073" max="3073" width="13.140625" style="177" bestFit="1" customWidth="1"/>
    <col min="3074" max="3074" width="13.57421875" style="177" customWidth="1"/>
    <col min="3075" max="3075" width="22.140625" style="177" bestFit="1" customWidth="1"/>
    <col min="3076" max="3076" width="27.140625" style="177" bestFit="1" customWidth="1"/>
    <col min="3077" max="3077" width="14.421875" style="177" customWidth="1"/>
    <col min="3078" max="3078" width="16.140625" style="177" customWidth="1"/>
    <col min="3079" max="3079" width="13.8515625" style="177" bestFit="1" customWidth="1"/>
    <col min="3080" max="3080" width="15.140625" style="177" bestFit="1" customWidth="1"/>
    <col min="3081" max="3081" width="14.140625" style="177" bestFit="1" customWidth="1"/>
    <col min="3082" max="3082" width="12.140625" style="177" bestFit="1" customWidth="1"/>
    <col min="3083" max="3084" width="14.140625" style="177" bestFit="1" customWidth="1"/>
    <col min="3085" max="3085" width="12.57421875" style="177" bestFit="1" customWidth="1"/>
    <col min="3086" max="3086" width="14.421875" style="177" bestFit="1" customWidth="1"/>
    <col min="3087" max="3087" width="14.7109375" style="177" bestFit="1" customWidth="1"/>
    <col min="3088" max="3088" width="14.8515625" style="177" bestFit="1" customWidth="1"/>
    <col min="3089" max="3089" width="12.28125" style="177" bestFit="1" customWidth="1"/>
    <col min="3090" max="3090" width="15.140625" style="177" bestFit="1" customWidth="1"/>
    <col min="3091" max="3328" width="11.421875" style="177" customWidth="1"/>
    <col min="3329" max="3329" width="13.140625" style="177" bestFit="1" customWidth="1"/>
    <col min="3330" max="3330" width="13.57421875" style="177" customWidth="1"/>
    <col min="3331" max="3331" width="22.140625" style="177" bestFit="1" customWidth="1"/>
    <col min="3332" max="3332" width="27.140625" style="177" bestFit="1" customWidth="1"/>
    <col min="3333" max="3333" width="14.421875" style="177" customWidth="1"/>
    <col min="3334" max="3334" width="16.140625" style="177" customWidth="1"/>
    <col min="3335" max="3335" width="13.8515625" style="177" bestFit="1" customWidth="1"/>
    <col min="3336" max="3336" width="15.140625" style="177" bestFit="1" customWidth="1"/>
    <col min="3337" max="3337" width="14.140625" style="177" bestFit="1" customWidth="1"/>
    <col min="3338" max="3338" width="12.140625" style="177" bestFit="1" customWidth="1"/>
    <col min="3339" max="3340" width="14.140625" style="177" bestFit="1" customWidth="1"/>
    <col min="3341" max="3341" width="12.57421875" style="177" bestFit="1" customWidth="1"/>
    <col min="3342" max="3342" width="14.421875" style="177" bestFit="1" customWidth="1"/>
    <col min="3343" max="3343" width="14.7109375" style="177" bestFit="1" customWidth="1"/>
    <col min="3344" max="3344" width="14.8515625" style="177" bestFit="1" customWidth="1"/>
    <col min="3345" max="3345" width="12.28125" style="177" bestFit="1" customWidth="1"/>
    <col min="3346" max="3346" width="15.140625" style="177" bestFit="1" customWidth="1"/>
    <col min="3347" max="3584" width="11.421875" style="177" customWidth="1"/>
    <col min="3585" max="3585" width="13.140625" style="177" bestFit="1" customWidth="1"/>
    <col min="3586" max="3586" width="13.57421875" style="177" customWidth="1"/>
    <col min="3587" max="3587" width="22.140625" style="177" bestFit="1" customWidth="1"/>
    <col min="3588" max="3588" width="27.140625" style="177" bestFit="1" customWidth="1"/>
    <col min="3589" max="3589" width="14.421875" style="177" customWidth="1"/>
    <col min="3590" max="3590" width="16.140625" style="177" customWidth="1"/>
    <col min="3591" max="3591" width="13.8515625" style="177" bestFit="1" customWidth="1"/>
    <col min="3592" max="3592" width="15.140625" style="177" bestFit="1" customWidth="1"/>
    <col min="3593" max="3593" width="14.140625" style="177" bestFit="1" customWidth="1"/>
    <col min="3594" max="3594" width="12.140625" style="177" bestFit="1" customWidth="1"/>
    <col min="3595" max="3596" width="14.140625" style="177" bestFit="1" customWidth="1"/>
    <col min="3597" max="3597" width="12.57421875" style="177" bestFit="1" customWidth="1"/>
    <col min="3598" max="3598" width="14.421875" style="177" bestFit="1" customWidth="1"/>
    <col min="3599" max="3599" width="14.7109375" style="177" bestFit="1" customWidth="1"/>
    <col min="3600" max="3600" width="14.8515625" style="177" bestFit="1" customWidth="1"/>
    <col min="3601" max="3601" width="12.28125" style="177" bestFit="1" customWidth="1"/>
    <col min="3602" max="3602" width="15.140625" style="177" bestFit="1" customWidth="1"/>
    <col min="3603" max="3840" width="11.421875" style="177" customWidth="1"/>
    <col min="3841" max="3841" width="13.140625" style="177" bestFit="1" customWidth="1"/>
    <col min="3842" max="3842" width="13.57421875" style="177" customWidth="1"/>
    <col min="3843" max="3843" width="22.140625" style="177" bestFit="1" customWidth="1"/>
    <col min="3844" max="3844" width="27.140625" style="177" bestFit="1" customWidth="1"/>
    <col min="3845" max="3845" width="14.421875" style="177" customWidth="1"/>
    <col min="3846" max="3846" width="16.140625" style="177" customWidth="1"/>
    <col min="3847" max="3847" width="13.8515625" style="177" bestFit="1" customWidth="1"/>
    <col min="3848" max="3848" width="15.140625" style="177" bestFit="1" customWidth="1"/>
    <col min="3849" max="3849" width="14.140625" style="177" bestFit="1" customWidth="1"/>
    <col min="3850" max="3850" width="12.140625" style="177" bestFit="1" customWidth="1"/>
    <col min="3851" max="3852" width="14.140625" style="177" bestFit="1" customWidth="1"/>
    <col min="3853" max="3853" width="12.57421875" style="177" bestFit="1" customWidth="1"/>
    <col min="3854" max="3854" width="14.421875" style="177" bestFit="1" customWidth="1"/>
    <col min="3855" max="3855" width="14.7109375" style="177" bestFit="1" customWidth="1"/>
    <col min="3856" max="3856" width="14.8515625" style="177" bestFit="1" customWidth="1"/>
    <col min="3857" max="3857" width="12.28125" style="177" bestFit="1" customWidth="1"/>
    <col min="3858" max="3858" width="15.140625" style="177" bestFit="1" customWidth="1"/>
    <col min="3859" max="4096" width="11.421875" style="177" customWidth="1"/>
    <col min="4097" max="4097" width="13.140625" style="177" bestFit="1" customWidth="1"/>
    <col min="4098" max="4098" width="13.57421875" style="177" customWidth="1"/>
    <col min="4099" max="4099" width="22.140625" style="177" bestFit="1" customWidth="1"/>
    <col min="4100" max="4100" width="27.140625" style="177" bestFit="1" customWidth="1"/>
    <col min="4101" max="4101" width="14.421875" style="177" customWidth="1"/>
    <col min="4102" max="4102" width="16.140625" style="177" customWidth="1"/>
    <col min="4103" max="4103" width="13.8515625" style="177" bestFit="1" customWidth="1"/>
    <col min="4104" max="4104" width="15.140625" style="177" bestFit="1" customWidth="1"/>
    <col min="4105" max="4105" width="14.140625" style="177" bestFit="1" customWidth="1"/>
    <col min="4106" max="4106" width="12.140625" style="177" bestFit="1" customWidth="1"/>
    <col min="4107" max="4108" width="14.140625" style="177" bestFit="1" customWidth="1"/>
    <col min="4109" max="4109" width="12.57421875" style="177" bestFit="1" customWidth="1"/>
    <col min="4110" max="4110" width="14.421875" style="177" bestFit="1" customWidth="1"/>
    <col min="4111" max="4111" width="14.7109375" style="177" bestFit="1" customWidth="1"/>
    <col min="4112" max="4112" width="14.8515625" style="177" bestFit="1" customWidth="1"/>
    <col min="4113" max="4113" width="12.28125" style="177" bestFit="1" customWidth="1"/>
    <col min="4114" max="4114" width="15.140625" style="177" bestFit="1" customWidth="1"/>
    <col min="4115" max="4352" width="11.421875" style="177" customWidth="1"/>
    <col min="4353" max="4353" width="13.140625" style="177" bestFit="1" customWidth="1"/>
    <col min="4354" max="4354" width="13.57421875" style="177" customWidth="1"/>
    <col min="4355" max="4355" width="22.140625" style="177" bestFit="1" customWidth="1"/>
    <col min="4356" max="4356" width="27.140625" style="177" bestFit="1" customWidth="1"/>
    <col min="4357" max="4357" width="14.421875" style="177" customWidth="1"/>
    <col min="4358" max="4358" width="16.140625" style="177" customWidth="1"/>
    <col min="4359" max="4359" width="13.8515625" style="177" bestFit="1" customWidth="1"/>
    <col min="4360" max="4360" width="15.140625" style="177" bestFit="1" customWidth="1"/>
    <col min="4361" max="4361" width="14.140625" style="177" bestFit="1" customWidth="1"/>
    <col min="4362" max="4362" width="12.140625" style="177" bestFit="1" customWidth="1"/>
    <col min="4363" max="4364" width="14.140625" style="177" bestFit="1" customWidth="1"/>
    <col min="4365" max="4365" width="12.57421875" style="177" bestFit="1" customWidth="1"/>
    <col min="4366" max="4366" width="14.421875" style="177" bestFit="1" customWidth="1"/>
    <col min="4367" max="4367" width="14.7109375" style="177" bestFit="1" customWidth="1"/>
    <col min="4368" max="4368" width="14.8515625" style="177" bestFit="1" customWidth="1"/>
    <col min="4369" max="4369" width="12.28125" style="177" bestFit="1" customWidth="1"/>
    <col min="4370" max="4370" width="15.140625" style="177" bestFit="1" customWidth="1"/>
    <col min="4371" max="4608" width="11.421875" style="177" customWidth="1"/>
    <col min="4609" max="4609" width="13.140625" style="177" bestFit="1" customWidth="1"/>
    <col min="4610" max="4610" width="13.57421875" style="177" customWidth="1"/>
    <col min="4611" max="4611" width="22.140625" style="177" bestFit="1" customWidth="1"/>
    <col min="4612" max="4612" width="27.140625" style="177" bestFit="1" customWidth="1"/>
    <col min="4613" max="4613" width="14.421875" style="177" customWidth="1"/>
    <col min="4614" max="4614" width="16.140625" style="177" customWidth="1"/>
    <col min="4615" max="4615" width="13.8515625" style="177" bestFit="1" customWidth="1"/>
    <col min="4616" max="4616" width="15.140625" style="177" bestFit="1" customWidth="1"/>
    <col min="4617" max="4617" width="14.140625" style="177" bestFit="1" customWidth="1"/>
    <col min="4618" max="4618" width="12.140625" style="177" bestFit="1" customWidth="1"/>
    <col min="4619" max="4620" width="14.140625" style="177" bestFit="1" customWidth="1"/>
    <col min="4621" max="4621" width="12.57421875" style="177" bestFit="1" customWidth="1"/>
    <col min="4622" max="4622" width="14.421875" style="177" bestFit="1" customWidth="1"/>
    <col min="4623" max="4623" width="14.7109375" style="177" bestFit="1" customWidth="1"/>
    <col min="4624" max="4624" width="14.8515625" style="177" bestFit="1" customWidth="1"/>
    <col min="4625" max="4625" width="12.28125" style="177" bestFit="1" customWidth="1"/>
    <col min="4626" max="4626" width="15.140625" style="177" bestFit="1" customWidth="1"/>
    <col min="4627" max="4864" width="11.421875" style="177" customWidth="1"/>
    <col min="4865" max="4865" width="13.140625" style="177" bestFit="1" customWidth="1"/>
    <col min="4866" max="4866" width="13.57421875" style="177" customWidth="1"/>
    <col min="4867" max="4867" width="22.140625" style="177" bestFit="1" customWidth="1"/>
    <col min="4868" max="4868" width="27.140625" style="177" bestFit="1" customWidth="1"/>
    <col min="4869" max="4869" width="14.421875" style="177" customWidth="1"/>
    <col min="4870" max="4870" width="16.140625" style="177" customWidth="1"/>
    <col min="4871" max="4871" width="13.8515625" style="177" bestFit="1" customWidth="1"/>
    <col min="4872" max="4872" width="15.140625" style="177" bestFit="1" customWidth="1"/>
    <col min="4873" max="4873" width="14.140625" style="177" bestFit="1" customWidth="1"/>
    <col min="4874" max="4874" width="12.140625" style="177" bestFit="1" customWidth="1"/>
    <col min="4875" max="4876" width="14.140625" style="177" bestFit="1" customWidth="1"/>
    <col min="4877" max="4877" width="12.57421875" style="177" bestFit="1" customWidth="1"/>
    <col min="4878" max="4878" width="14.421875" style="177" bestFit="1" customWidth="1"/>
    <col min="4879" max="4879" width="14.7109375" style="177" bestFit="1" customWidth="1"/>
    <col min="4880" max="4880" width="14.8515625" style="177" bestFit="1" customWidth="1"/>
    <col min="4881" max="4881" width="12.28125" style="177" bestFit="1" customWidth="1"/>
    <col min="4882" max="4882" width="15.140625" style="177" bestFit="1" customWidth="1"/>
    <col min="4883" max="5120" width="11.421875" style="177" customWidth="1"/>
    <col min="5121" max="5121" width="13.140625" style="177" bestFit="1" customWidth="1"/>
    <col min="5122" max="5122" width="13.57421875" style="177" customWidth="1"/>
    <col min="5123" max="5123" width="22.140625" style="177" bestFit="1" customWidth="1"/>
    <col min="5124" max="5124" width="27.140625" style="177" bestFit="1" customWidth="1"/>
    <col min="5125" max="5125" width="14.421875" style="177" customWidth="1"/>
    <col min="5126" max="5126" width="16.140625" style="177" customWidth="1"/>
    <col min="5127" max="5127" width="13.8515625" style="177" bestFit="1" customWidth="1"/>
    <col min="5128" max="5128" width="15.140625" style="177" bestFit="1" customWidth="1"/>
    <col min="5129" max="5129" width="14.140625" style="177" bestFit="1" customWidth="1"/>
    <col min="5130" max="5130" width="12.140625" style="177" bestFit="1" customWidth="1"/>
    <col min="5131" max="5132" width="14.140625" style="177" bestFit="1" customWidth="1"/>
    <col min="5133" max="5133" width="12.57421875" style="177" bestFit="1" customWidth="1"/>
    <col min="5134" max="5134" width="14.421875" style="177" bestFit="1" customWidth="1"/>
    <col min="5135" max="5135" width="14.7109375" style="177" bestFit="1" customWidth="1"/>
    <col min="5136" max="5136" width="14.8515625" style="177" bestFit="1" customWidth="1"/>
    <col min="5137" max="5137" width="12.28125" style="177" bestFit="1" customWidth="1"/>
    <col min="5138" max="5138" width="15.140625" style="177" bestFit="1" customWidth="1"/>
    <col min="5139" max="5376" width="11.421875" style="177" customWidth="1"/>
    <col min="5377" max="5377" width="13.140625" style="177" bestFit="1" customWidth="1"/>
    <col min="5378" max="5378" width="13.57421875" style="177" customWidth="1"/>
    <col min="5379" max="5379" width="22.140625" style="177" bestFit="1" customWidth="1"/>
    <col min="5380" max="5380" width="27.140625" style="177" bestFit="1" customWidth="1"/>
    <col min="5381" max="5381" width="14.421875" style="177" customWidth="1"/>
    <col min="5382" max="5382" width="16.140625" style="177" customWidth="1"/>
    <col min="5383" max="5383" width="13.8515625" style="177" bestFit="1" customWidth="1"/>
    <col min="5384" max="5384" width="15.140625" style="177" bestFit="1" customWidth="1"/>
    <col min="5385" max="5385" width="14.140625" style="177" bestFit="1" customWidth="1"/>
    <col min="5386" max="5386" width="12.140625" style="177" bestFit="1" customWidth="1"/>
    <col min="5387" max="5388" width="14.140625" style="177" bestFit="1" customWidth="1"/>
    <col min="5389" max="5389" width="12.57421875" style="177" bestFit="1" customWidth="1"/>
    <col min="5390" max="5390" width="14.421875" style="177" bestFit="1" customWidth="1"/>
    <col min="5391" max="5391" width="14.7109375" style="177" bestFit="1" customWidth="1"/>
    <col min="5392" max="5392" width="14.8515625" style="177" bestFit="1" customWidth="1"/>
    <col min="5393" max="5393" width="12.28125" style="177" bestFit="1" customWidth="1"/>
    <col min="5394" max="5394" width="15.140625" style="177" bestFit="1" customWidth="1"/>
    <col min="5395" max="5632" width="11.421875" style="177" customWidth="1"/>
    <col min="5633" max="5633" width="13.140625" style="177" bestFit="1" customWidth="1"/>
    <col min="5634" max="5634" width="13.57421875" style="177" customWidth="1"/>
    <col min="5635" max="5635" width="22.140625" style="177" bestFit="1" customWidth="1"/>
    <col min="5636" max="5636" width="27.140625" style="177" bestFit="1" customWidth="1"/>
    <col min="5637" max="5637" width="14.421875" style="177" customWidth="1"/>
    <col min="5638" max="5638" width="16.140625" style="177" customWidth="1"/>
    <col min="5639" max="5639" width="13.8515625" style="177" bestFit="1" customWidth="1"/>
    <col min="5640" max="5640" width="15.140625" style="177" bestFit="1" customWidth="1"/>
    <col min="5641" max="5641" width="14.140625" style="177" bestFit="1" customWidth="1"/>
    <col min="5642" max="5642" width="12.140625" style="177" bestFit="1" customWidth="1"/>
    <col min="5643" max="5644" width="14.140625" style="177" bestFit="1" customWidth="1"/>
    <col min="5645" max="5645" width="12.57421875" style="177" bestFit="1" customWidth="1"/>
    <col min="5646" max="5646" width="14.421875" style="177" bestFit="1" customWidth="1"/>
    <col min="5647" max="5647" width="14.7109375" style="177" bestFit="1" customWidth="1"/>
    <col min="5648" max="5648" width="14.8515625" style="177" bestFit="1" customWidth="1"/>
    <col min="5649" max="5649" width="12.28125" style="177" bestFit="1" customWidth="1"/>
    <col min="5650" max="5650" width="15.140625" style="177" bestFit="1" customWidth="1"/>
    <col min="5651" max="5888" width="11.421875" style="177" customWidth="1"/>
    <col min="5889" max="5889" width="13.140625" style="177" bestFit="1" customWidth="1"/>
    <col min="5890" max="5890" width="13.57421875" style="177" customWidth="1"/>
    <col min="5891" max="5891" width="22.140625" style="177" bestFit="1" customWidth="1"/>
    <col min="5892" max="5892" width="27.140625" style="177" bestFit="1" customWidth="1"/>
    <col min="5893" max="5893" width="14.421875" style="177" customWidth="1"/>
    <col min="5894" max="5894" width="16.140625" style="177" customWidth="1"/>
    <col min="5895" max="5895" width="13.8515625" style="177" bestFit="1" customWidth="1"/>
    <col min="5896" max="5896" width="15.140625" style="177" bestFit="1" customWidth="1"/>
    <col min="5897" max="5897" width="14.140625" style="177" bestFit="1" customWidth="1"/>
    <col min="5898" max="5898" width="12.140625" style="177" bestFit="1" customWidth="1"/>
    <col min="5899" max="5900" width="14.140625" style="177" bestFit="1" customWidth="1"/>
    <col min="5901" max="5901" width="12.57421875" style="177" bestFit="1" customWidth="1"/>
    <col min="5902" max="5902" width="14.421875" style="177" bestFit="1" customWidth="1"/>
    <col min="5903" max="5903" width="14.7109375" style="177" bestFit="1" customWidth="1"/>
    <col min="5904" max="5904" width="14.8515625" style="177" bestFit="1" customWidth="1"/>
    <col min="5905" max="5905" width="12.28125" style="177" bestFit="1" customWidth="1"/>
    <col min="5906" max="5906" width="15.140625" style="177" bestFit="1" customWidth="1"/>
    <col min="5907" max="6144" width="11.421875" style="177" customWidth="1"/>
    <col min="6145" max="6145" width="13.140625" style="177" bestFit="1" customWidth="1"/>
    <col min="6146" max="6146" width="13.57421875" style="177" customWidth="1"/>
    <col min="6147" max="6147" width="22.140625" style="177" bestFit="1" customWidth="1"/>
    <col min="6148" max="6148" width="27.140625" style="177" bestFit="1" customWidth="1"/>
    <col min="6149" max="6149" width="14.421875" style="177" customWidth="1"/>
    <col min="6150" max="6150" width="16.140625" style="177" customWidth="1"/>
    <col min="6151" max="6151" width="13.8515625" style="177" bestFit="1" customWidth="1"/>
    <col min="6152" max="6152" width="15.140625" style="177" bestFit="1" customWidth="1"/>
    <col min="6153" max="6153" width="14.140625" style="177" bestFit="1" customWidth="1"/>
    <col min="6154" max="6154" width="12.140625" style="177" bestFit="1" customWidth="1"/>
    <col min="6155" max="6156" width="14.140625" style="177" bestFit="1" customWidth="1"/>
    <col min="6157" max="6157" width="12.57421875" style="177" bestFit="1" customWidth="1"/>
    <col min="6158" max="6158" width="14.421875" style="177" bestFit="1" customWidth="1"/>
    <col min="6159" max="6159" width="14.7109375" style="177" bestFit="1" customWidth="1"/>
    <col min="6160" max="6160" width="14.8515625" style="177" bestFit="1" customWidth="1"/>
    <col min="6161" max="6161" width="12.28125" style="177" bestFit="1" customWidth="1"/>
    <col min="6162" max="6162" width="15.140625" style="177" bestFit="1" customWidth="1"/>
    <col min="6163" max="6400" width="11.421875" style="177" customWidth="1"/>
    <col min="6401" max="6401" width="13.140625" style="177" bestFit="1" customWidth="1"/>
    <col min="6402" max="6402" width="13.57421875" style="177" customWidth="1"/>
    <col min="6403" max="6403" width="22.140625" style="177" bestFit="1" customWidth="1"/>
    <col min="6404" max="6404" width="27.140625" style="177" bestFit="1" customWidth="1"/>
    <col min="6405" max="6405" width="14.421875" style="177" customWidth="1"/>
    <col min="6406" max="6406" width="16.140625" style="177" customWidth="1"/>
    <col min="6407" max="6407" width="13.8515625" style="177" bestFit="1" customWidth="1"/>
    <col min="6408" max="6408" width="15.140625" style="177" bestFit="1" customWidth="1"/>
    <col min="6409" max="6409" width="14.140625" style="177" bestFit="1" customWidth="1"/>
    <col min="6410" max="6410" width="12.140625" style="177" bestFit="1" customWidth="1"/>
    <col min="6411" max="6412" width="14.140625" style="177" bestFit="1" customWidth="1"/>
    <col min="6413" max="6413" width="12.57421875" style="177" bestFit="1" customWidth="1"/>
    <col min="6414" max="6414" width="14.421875" style="177" bestFit="1" customWidth="1"/>
    <col min="6415" max="6415" width="14.7109375" style="177" bestFit="1" customWidth="1"/>
    <col min="6416" max="6416" width="14.8515625" style="177" bestFit="1" customWidth="1"/>
    <col min="6417" max="6417" width="12.28125" style="177" bestFit="1" customWidth="1"/>
    <col min="6418" max="6418" width="15.140625" style="177" bestFit="1" customWidth="1"/>
    <col min="6419" max="6656" width="11.421875" style="177" customWidth="1"/>
    <col min="6657" max="6657" width="13.140625" style="177" bestFit="1" customWidth="1"/>
    <col min="6658" max="6658" width="13.57421875" style="177" customWidth="1"/>
    <col min="6659" max="6659" width="22.140625" style="177" bestFit="1" customWidth="1"/>
    <col min="6660" max="6660" width="27.140625" style="177" bestFit="1" customWidth="1"/>
    <col min="6661" max="6661" width="14.421875" style="177" customWidth="1"/>
    <col min="6662" max="6662" width="16.140625" style="177" customWidth="1"/>
    <col min="6663" max="6663" width="13.8515625" style="177" bestFit="1" customWidth="1"/>
    <col min="6664" max="6664" width="15.140625" style="177" bestFit="1" customWidth="1"/>
    <col min="6665" max="6665" width="14.140625" style="177" bestFit="1" customWidth="1"/>
    <col min="6666" max="6666" width="12.140625" style="177" bestFit="1" customWidth="1"/>
    <col min="6667" max="6668" width="14.140625" style="177" bestFit="1" customWidth="1"/>
    <col min="6669" max="6669" width="12.57421875" style="177" bestFit="1" customWidth="1"/>
    <col min="6670" max="6670" width="14.421875" style="177" bestFit="1" customWidth="1"/>
    <col min="6671" max="6671" width="14.7109375" style="177" bestFit="1" customWidth="1"/>
    <col min="6672" max="6672" width="14.8515625" style="177" bestFit="1" customWidth="1"/>
    <col min="6673" max="6673" width="12.28125" style="177" bestFit="1" customWidth="1"/>
    <col min="6674" max="6674" width="15.140625" style="177" bestFit="1" customWidth="1"/>
    <col min="6675" max="6912" width="11.421875" style="177" customWidth="1"/>
    <col min="6913" max="6913" width="13.140625" style="177" bestFit="1" customWidth="1"/>
    <col min="6914" max="6914" width="13.57421875" style="177" customWidth="1"/>
    <col min="6915" max="6915" width="22.140625" style="177" bestFit="1" customWidth="1"/>
    <col min="6916" max="6916" width="27.140625" style="177" bestFit="1" customWidth="1"/>
    <col min="6917" max="6917" width="14.421875" style="177" customWidth="1"/>
    <col min="6918" max="6918" width="16.140625" style="177" customWidth="1"/>
    <col min="6919" max="6919" width="13.8515625" style="177" bestFit="1" customWidth="1"/>
    <col min="6920" max="6920" width="15.140625" style="177" bestFit="1" customWidth="1"/>
    <col min="6921" max="6921" width="14.140625" style="177" bestFit="1" customWidth="1"/>
    <col min="6922" max="6922" width="12.140625" style="177" bestFit="1" customWidth="1"/>
    <col min="6923" max="6924" width="14.140625" style="177" bestFit="1" customWidth="1"/>
    <col min="6925" max="6925" width="12.57421875" style="177" bestFit="1" customWidth="1"/>
    <col min="6926" max="6926" width="14.421875" style="177" bestFit="1" customWidth="1"/>
    <col min="6927" max="6927" width="14.7109375" style="177" bestFit="1" customWidth="1"/>
    <col min="6928" max="6928" width="14.8515625" style="177" bestFit="1" customWidth="1"/>
    <col min="6929" max="6929" width="12.28125" style="177" bestFit="1" customWidth="1"/>
    <col min="6930" max="6930" width="15.140625" style="177" bestFit="1" customWidth="1"/>
    <col min="6931" max="7168" width="11.421875" style="177" customWidth="1"/>
    <col min="7169" max="7169" width="13.140625" style="177" bestFit="1" customWidth="1"/>
    <col min="7170" max="7170" width="13.57421875" style="177" customWidth="1"/>
    <col min="7171" max="7171" width="22.140625" style="177" bestFit="1" customWidth="1"/>
    <col min="7172" max="7172" width="27.140625" style="177" bestFit="1" customWidth="1"/>
    <col min="7173" max="7173" width="14.421875" style="177" customWidth="1"/>
    <col min="7174" max="7174" width="16.140625" style="177" customWidth="1"/>
    <col min="7175" max="7175" width="13.8515625" style="177" bestFit="1" customWidth="1"/>
    <col min="7176" max="7176" width="15.140625" style="177" bestFit="1" customWidth="1"/>
    <col min="7177" max="7177" width="14.140625" style="177" bestFit="1" customWidth="1"/>
    <col min="7178" max="7178" width="12.140625" style="177" bestFit="1" customWidth="1"/>
    <col min="7179" max="7180" width="14.140625" style="177" bestFit="1" customWidth="1"/>
    <col min="7181" max="7181" width="12.57421875" style="177" bestFit="1" customWidth="1"/>
    <col min="7182" max="7182" width="14.421875" style="177" bestFit="1" customWidth="1"/>
    <col min="7183" max="7183" width="14.7109375" style="177" bestFit="1" customWidth="1"/>
    <col min="7184" max="7184" width="14.8515625" style="177" bestFit="1" customWidth="1"/>
    <col min="7185" max="7185" width="12.28125" style="177" bestFit="1" customWidth="1"/>
    <col min="7186" max="7186" width="15.140625" style="177" bestFit="1" customWidth="1"/>
    <col min="7187" max="7424" width="11.421875" style="177" customWidth="1"/>
    <col min="7425" max="7425" width="13.140625" style="177" bestFit="1" customWidth="1"/>
    <col min="7426" max="7426" width="13.57421875" style="177" customWidth="1"/>
    <col min="7427" max="7427" width="22.140625" style="177" bestFit="1" customWidth="1"/>
    <col min="7428" max="7428" width="27.140625" style="177" bestFit="1" customWidth="1"/>
    <col min="7429" max="7429" width="14.421875" style="177" customWidth="1"/>
    <col min="7430" max="7430" width="16.140625" style="177" customWidth="1"/>
    <col min="7431" max="7431" width="13.8515625" style="177" bestFit="1" customWidth="1"/>
    <col min="7432" max="7432" width="15.140625" style="177" bestFit="1" customWidth="1"/>
    <col min="7433" max="7433" width="14.140625" style="177" bestFit="1" customWidth="1"/>
    <col min="7434" max="7434" width="12.140625" style="177" bestFit="1" customWidth="1"/>
    <col min="7435" max="7436" width="14.140625" style="177" bestFit="1" customWidth="1"/>
    <col min="7437" max="7437" width="12.57421875" style="177" bestFit="1" customWidth="1"/>
    <col min="7438" max="7438" width="14.421875" style="177" bestFit="1" customWidth="1"/>
    <col min="7439" max="7439" width="14.7109375" style="177" bestFit="1" customWidth="1"/>
    <col min="7440" max="7440" width="14.8515625" style="177" bestFit="1" customWidth="1"/>
    <col min="7441" max="7441" width="12.28125" style="177" bestFit="1" customWidth="1"/>
    <col min="7442" max="7442" width="15.140625" style="177" bestFit="1" customWidth="1"/>
    <col min="7443" max="7680" width="11.421875" style="177" customWidth="1"/>
    <col min="7681" max="7681" width="13.140625" style="177" bestFit="1" customWidth="1"/>
    <col min="7682" max="7682" width="13.57421875" style="177" customWidth="1"/>
    <col min="7683" max="7683" width="22.140625" style="177" bestFit="1" customWidth="1"/>
    <col min="7684" max="7684" width="27.140625" style="177" bestFit="1" customWidth="1"/>
    <col min="7685" max="7685" width="14.421875" style="177" customWidth="1"/>
    <col min="7686" max="7686" width="16.140625" style="177" customWidth="1"/>
    <col min="7687" max="7687" width="13.8515625" style="177" bestFit="1" customWidth="1"/>
    <col min="7688" max="7688" width="15.140625" style="177" bestFit="1" customWidth="1"/>
    <col min="7689" max="7689" width="14.140625" style="177" bestFit="1" customWidth="1"/>
    <col min="7690" max="7690" width="12.140625" style="177" bestFit="1" customWidth="1"/>
    <col min="7691" max="7692" width="14.140625" style="177" bestFit="1" customWidth="1"/>
    <col min="7693" max="7693" width="12.57421875" style="177" bestFit="1" customWidth="1"/>
    <col min="7694" max="7694" width="14.421875" style="177" bestFit="1" customWidth="1"/>
    <col min="7695" max="7695" width="14.7109375" style="177" bestFit="1" customWidth="1"/>
    <col min="7696" max="7696" width="14.8515625" style="177" bestFit="1" customWidth="1"/>
    <col min="7697" max="7697" width="12.28125" style="177" bestFit="1" customWidth="1"/>
    <col min="7698" max="7698" width="15.140625" style="177" bestFit="1" customWidth="1"/>
    <col min="7699" max="7936" width="11.421875" style="177" customWidth="1"/>
    <col min="7937" max="7937" width="13.140625" style="177" bestFit="1" customWidth="1"/>
    <col min="7938" max="7938" width="13.57421875" style="177" customWidth="1"/>
    <col min="7939" max="7939" width="22.140625" style="177" bestFit="1" customWidth="1"/>
    <col min="7940" max="7940" width="27.140625" style="177" bestFit="1" customWidth="1"/>
    <col min="7941" max="7941" width="14.421875" style="177" customWidth="1"/>
    <col min="7942" max="7942" width="16.140625" style="177" customWidth="1"/>
    <col min="7943" max="7943" width="13.8515625" style="177" bestFit="1" customWidth="1"/>
    <col min="7944" max="7944" width="15.140625" style="177" bestFit="1" customWidth="1"/>
    <col min="7945" max="7945" width="14.140625" style="177" bestFit="1" customWidth="1"/>
    <col min="7946" max="7946" width="12.140625" style="177" bestFit="1" customWidth="1"/>
    <col min="7947" max="7948" width="14.140625" style="177" bestFit="1" customWidth="1"/>
    <col min="7949" max="7949" width="12.57421875" style="177" bestFit="1" customWidth="1"/>
    <col min="7950" max="7950" width="14.421875" style="177" bestFit="1" customWidth="1"/>
    <col min="7951" max="7951" width="14.7109375" style="177" bestFit="1" customWidth="1"/>
    <col min="7952" max="7952" width="14.8515625" style="177" bestFit="1" customWidth="1"/>
    <col min="7953" max="7953" width="12.28125" style="177" bestFit="1" customWidth="1"/>
    <col min="7954" max="7954" width="15.140625" style="177" bestFit="1" customWidth="1"/>
    <col min="7955" max="8192" width="11.421875" style="177" customWidth="1"/>
    <col min="8193" max="8193" width="13.140625" style="177" bestFit="1" customWidth="1"/>
    <col min="8194" max="8194" width="13.57421875" style="177" customWidth="1"/>
    <col min="8195" max="8195" width="22.140625" style="177" bestFit="1" customWidth="1"/>
    <col min="8196" max="8196" width="27.140625" style="177" bestFit="1" customWidth="1"/>
    <col min="8197" max="8197" width="14.421875" style="177" customWidth="1"/>
    <col min="8198" max="8198" width="16.140625" style="177" customWidth="1"/>
    <col min="8199" max="8199" width="13.8515625" style="177" bestFit="1" customWidth="1"/>
    <col min="8200" max="8200" width="15.140625" style="177" bestFit="1" customWidth="1"/>
    <col min="8201" max="8201" width="14.140625" style="177" bestFit="1" customWidth="1"/>
    <col min="8202" max="8202" width="12.140625" style="177" bestFit="1" customWidth="1"/>
    <col min="8203" max="8204" width="14.140625" style="177" bestFit="1" customWidth="1"/>
    <col min="8205" max="8205" width="12.57421875" style="177" bestFit="1" customWidth="1"/>
    <col min="8206" max="8206" width="14.421875" style="177" bestFit="1" customWidth="1"/>
    <col min="8207" max="8207" width="14.7109375" style="177" bestFit="1" customWidth="1"/>
    <col min="8208" max="8208" width="14.8515625" style="177" bestFit="1" customWidth="1"/>
    <col min="8209" max="8209" width="12.28125" style="177" bestFit="1" customWidth="1"/>
    <col min="8210" max="8210" width="15.140625" style="177" bestFit="1" customWidth="1"/>
    <col min="8211" max="8448" width="11.421875" style="177" customWidth="1"/>
    <col min="8449" max="8449" width="13.140625" style="177" bestFit="1" customWidth="1"/>
    <col min="8450" max="8450" width="13.57421875" style="177" customWidth="1"/>
    <col min="8451" max="8451" width="22.140625" style="177" bestFit="1" customWidth="1"/>
    <col min="8452" max="8452" width="27.140625" style="177" bestFit="1" customWidth="1"/>
    <col min="8453" max="8453" width="14.421875" style="177" customWidth="1"/>
    <col min="8454" max="8454" width="16.140625" style="177" customWidth="1"/>
    <col min="8455" max="8455" width="13.8515625" style="177" bestFit="1" customWidth="1"/>
    <col min="8456" max="8456" width="15.140625" style="177" bestFit="1" customWidth="1"/>
    <col min="8457" max="8457" width="14.140625" style="177" bestFit="1" customWidth="1"/>
    <col min="8458" max="8458" width="12.140625" style="177" bestFit="1" customWidth="1"/>
    <col min="8459" max="8460" width="14.140625" style="177" bestFit="1" customWidth="1"/>
    <col min="8461" max="8461" width="12.57421875" style="177" bestFit="1" customWidth="1"/>
    <col min="8462" max="8462" width="14.421875" style="177" bestFit="1" customWidth="1"/>
    <col min="8463" max="8463" width="14.7109375" style="177" bestFit="1" customWidth="1"/>
    <col min="8464" max="8464" width="14.8515625" style="177" bestFit="1" customWidth="1"/>
    <col min="8465" max="8465" width="12.28125" style="177" bestFit="1" customWidth="1"/>
    <col min="8466" max="8466" width="15.140625" style="177" bestFit="1" customWidth="1"/>
    <col min="8467" max="8704" width="11.421875" style="177" customWidth="1"/>
    <col min="8705" max="8705" width="13.140625" style="177" bestFit="1" customWidth="1"/>
    <col min="8706" max="8706" width="13.57421875" style="177" customWidth="1"/>
    <col min="8707" max="8707" width="22.140625" style="177" bestFit="1" customWidth="1"/>
    <col min="8708" max="8708" width="27.140625" style="177" bestFit="1" customWidth="1"/>
    <col min="8709" max="8709" width="14.421875" style="177" customWidth="1"/>
    <col min="8710" max="8710" width="16.140625" style="177" customWidth="1"/>
    <col min="8711" max="8711" width="13.8515625" style="177" bestFit="1" customWidth="1"/>
    <col min="8712" max="8712" width="15.140625" style="177" bestFit="1" customWidth="1"/>
    <col min="8713" max="8713" width="14.140625" style="177" bestFit="1" customWidth="1"/>
    <col min="8714" max="8714" width="12.140625" style="177" bestFit="1" customWidth="1"/>
    <col min="8715" max="8716" width="14.140625" style="177" bestFit="1" customWidth="1"/>
    <col min="8717" max="8717" width="12.57421875" style="177" bestFit="1" customWidth="1"/>
    <col min="8718" max="8718" width="14.421875" style="177" bestFit="1" customWidth="1"/>
    <col min="8719" max="8719" width="14.7109375" style="177" bestFit="1" customWidth="1"/>
    <col min="8720" max="8720" width="14.8515625" style="177" bestFit="1" customWidth="1"/>
    <col min="8721" max="8721" width="12.28125" style="177" bestFit="1" customWidth="1"/>
    <col min="8722" max="8722" width="15.140625" style="177" bestFit="1" customWidth="1"/>
    <col min="8723" max="8960" width="11.421875" style="177" customWidth="1"/>
    <col min="8961" max="8961" width="13.140625" style="177" bestFit="1" customWidth="1"/>
    <col min="8962" max="8962" width="13.57421875" style="177" customWidth="1"/>
    <col min="8963" max="8963" width="22.140625" style="177" bestFit="1" customWidth="1"/>
    <col min="8964" max="8964" width="27.140625" style="177" bestFit="1" customWidth="1"/>
    <col min="8965" max="8965" width="14.421875" style="177" customWidth="1"/>
    <col min="8966" max="8966" width="16.140625" style="177" customWidth="1"/>
    <col min="8967" max="8967" width="13.8515625" style="177" bestFit="1" customWidth="1"/>
    <col min="8968" max="8968" width="15.140625" style="177" bestFit="1" customWidth="1"/>
    <col min="8969" max="8969" width="14.140625" style="177" bestFit="1" customWidth="1"/>
    <col min="8970" max="8970" width="12.140625" style="177" bestFit="1" customWidth="1"/>
    <col min="8971" max="8972" width="14.140625" style="177" bestFit="1" customWidth="1"/>
    <col min="8973" max="8973" width="12.57421875" style="177" bestFit="1" customWidth="1"/>
    <col min="8974" max="8974" width="14.421875" style="177" bestFit="1" customWidth="1"/>
    <col min="8975" max="8975" width="14.7109375" style="177" bestFit="1" customWidth="1"/>
    <col min="8976" max="8976" width="14.8515625" style="177" bestFit="1" customWidth="1"/>
    <col min="8977" max="8977" width="12.28125" style="177" bestFit="1" customWidth="1"/>
    <col min="8978" max="8978" width="15.140625" style="177" bestFit="1" customWidth="1"/>
    <col min="8979" max="9216" width="11.421875" style="177" customWidth="1"/>
    <col min="9217" max="9217" width="13.140625" style="177" bestFit="1" customWidth="1"/>
    <col min="9218" max="9218" width="13.57421875" style="177" customWidth="1"/>
    <col min="9219" max="9219" width="22.140625" style="177" bestFit="1" customWidth="1"/>
    <col min="9220" max="9220" width="27.140625" style="177" bestFit="1" customWidth="1"/>
    <col min="9221" max="9221" width="14.421875" style="177" customWidth="1"/>
    <col min="9222" max="9222" width="16.140625" style="177" customWidth="1"/>
    <col min="9223" max="9223" width="13.8515625" style="177" bestFit="1" customWidth="1"/>
    <col min="9224" max="9224" width="15.140625" style="177" bestFit="1" customWidth="1"/>
    <col min="9225" max="9225" width="14.140625" style="177" bestFit="1" customWidth="1"/>
    <col min="9226" max="9226" width="12.140625" style="177" bestFit="1" customWidth="1"/>
    <col min="9227" max="9228" width="14.140625" style="177" bestFit="1" customWidth="1"/>
    <col min="9229" max="9229" width="12.57421875" style="177" bestFit="1" customWidth="1"/>
    <col min="9230" max="9230" width="14.421875" style="177" bestFit="1" customWidth="1"/>
    <col min="9231" max="9231" width="14.7109375" style="177" bestFit="1" customWidth="1"/>
    <col min="9232" max="9232" width="14.8515625" style="177" bestFit="1" customWidth="1"/>
    <col min="9233" max="9233" width="12.28125" style="177" bestFit="1" customWidth="1"/>
    <col min="9234" max="9234" width="15.140625" style="177" bestFit="1" customWidth="1"/>
    <col min="9235" max="9472" width="11.421875" style="177" customWidth="1"/>
    <col min="9473" max="9473" width="13.140625" style="177" bestFit="1" customWidth="1"/>
    <col min="9474" max="9474" width="13.57421875" style="177" customWidth="1"/>
    <col min="9475" max="9475" width="22.140625" style="177" bestFit="1" customWidth="1"/>
    <col min="9476" max="9476" width="27.140625" style="177" bestFit="1" customWidth="1"/>
    <col min="9477" max="9477" width="14.421875" style="177" customWidth="1"/>
    <col min="9478" max="9478" width="16.140625" style="177" customWidth="1"/>
    <col min="9479" max="9479" width="13.8515625" style="177" bestFit="1" customWidth="1"/>
    <col min="9480" max="9480" width="15.140625" style="177" bestFit="1" customWidth="1"/>
    <col min="9481" max="9481" width="14.140625" style="177" bestFit="1" customWidth="1"/>
    <col min="9482" max="9482" width="12.140625" style="177" bestFit="1" customWidth="1"/>
    <col min="9483" max="9484" width="14.140625" style="177" bestFit="1" customWidth="1"/>
    <col min="9485" max="9485" width="12.57421875" style="177" bestFit="1" customWidth="1"/>
    <col min="9486" max="9486" width="14.421875" style="177" bestFit="1" customWidth="1"/>
    <col min="9487" max="9487" width="14.7109375" style="177" bestFit="1" customWidth="1"/>
    <col min="9488" max="9488" width="14.8515625" style="177" bestFit="1" customWidth="1"/>
    <col min="9489" max="9489" width="12.28125" style="177" bestFit="1" customWidth="1"/>
    <col min="9490" max="9490" width="15.140625" style="177" bestFit="1" customWidth="1"/>
    <col min="9491" max="9728" width="11.421875" style="177" customWidth="1"/>
    <col min="9729" max="9729" width="13.140625" style="177" bestFit="1" customWidth="1"/>
    <col min="9730" max="9730" width="13.57421875" style="177" customWidth="1"/>
    <col min="9731" max="9731" width="22.140625" style="177" bestFit="1" customWidth="1"/>
    <col min="9732" max="9732" width="27.140625" style="177" bestFit="1" customWidth="1"/>
    <col min="9733" max="9733" width="14.421875" style="177" customWidth="1"/>
    <col min="9734" max="9734" width="16.140625" style="177" customWidth="1"/>
    <col min="9735" max="9735" width="13.8515625" style="177" bestFit="1" customWidth="1"/>
    <col min="9736" max="9736" width="15.140625" style="177" bestFit="1" customWidth="1"/>
    <col min="9737" max="9737" width="14.140625" style="177" bestFit="1" customWidth="1"/>
    <col min="9738" max="9738" width="12.140625" style="177" bestFit="1" customWidth="1"/>
    <col min="9739" max="9740" width="14.140625" style="177" bestFit="1" customWidth="1"/>
    <col min="9741" max="9741" width="12.57421875" style="177" bestFit="1" customWidth="1"/>
    <col min="9742" max="9742" width="14.421875" style="177" bestFit="1" customWidth="1"/>
    <col min="9743" max="9743" width="14.7109375" style="177" bestFit="1" customWidth="1"/>
    <col min="9744" max="9744" width="14.8515625" style="177" bestFit="1" customWidth="1"/>
    <col min="9745" max="9745" width="12.28125" style="177" bestFit="1" customWidth="1"/>
    <col min="9746" max="9746" width="15.140625" style="177" bestFit="1" customWidth="1"/>
    <col min="9747" max="9984" width="11.421875" style="177" customWidth="1"/>
    <col min="9985" max="9985" width="13.140625" style="177" bestFit="1" customWidth="1"/>
    <col min="9986" max="9986" width="13.57421875" style="177" customWidth="1"/>
    <col min="9987" max="9987" width="22.140625" style="177" bestFit="1" customWidth="1"/>
    <col min="9988" max="9988" width="27.140625" style="177" bestFit="1" customWidth="1"/>
    <col min="9989" max="9989" width="14.421875" style="177" customWidth="1"/>
    <col min="9990" max="9990" width="16.140625" style="177" customWidth="1"/>
    <col min="9991" max="9991" width="13.8515625" style="177" bestFit="1" customWidth="1"/>
    <col min="9992" max="9992" width="15.140625" style="177" bestFit="1" customWidth="1"/>
    <col min="9993" max="9993" width="14.140625" style="177" bestFit="1" customWidth="1"/>
    <col min="9994" max="9994" width="12.140625" style="177" bestFit="1" customWidth="1"/>
    <col min="9995" max="9996" width="14.140625" style="177" bestFit="1" customWidth="1"/>
    <col min="9997" max="9997" width="12.57421875" style="177" bestFit="1" customWidth="1"/>
    <col min="9998" max="9998" width="14.421875" style="177" bestFit="1" customWidth="1"/>
    <col min="9999" max="9999" width="14.7109375" style="177" bestFit="1" customWidth="1"/>
    <col min="10000" max="10000" width="14.8515625" style="177" bestFit="1" customWidth="1"/>
    <col min="10001" max="10001" width="12.28125" style="177" bestFit="1" customWidth="1"/>
    <col min="10002" max="10002" width="15.140625" style="177" bestFit="1" customWidth="1"/>
    <col min="10003" max="10240" width="11.421875" style="177" customWidth="1"/>
    <col min="10241" max="10241" width="13.140625" style="177" bestFit="1" customWidth="1"/>
    <col min="10242" max="10242" width="13.57421875" style="177" customWidth="1"/>
    <col min="10243" max="10243" width="22.140625" style="177" bestFit="1" customWidth="1"/>
    <col min="10244" max="10244" width="27.140625" style="177" bestFit="1" customWidth="1"/>
    <col min="10245" max="10245" width="14.421875" style="177" customWidth="1"/>
    <col min="10246" max="10246" width="16.140625" style="177" customWidth="1"/>
    <col min="10247" max="10247" width="13.8515625" style="177" bestFit="1" customWidth="1"/>
    <col min="10248" max="10248" width="15.140625" style="177" bestFit="1" customWidth="1"/>
    <col min="10249" max="10249" width="14.140625" style="177" bestFit="1" customWidth="1"/>
    <col min="10250" max="10250" width="12.140625" style="177" bestFit="1" customWidth="1"/>
    <col min="10251" max="10252" width="14.140625" style="177" bestFit="1" customWidth="1"/>
    <col min="10253" max="10253" width="12.57421875" style="177" bestFit="1" customWidth="1"/>
    <col min="10254" max="10254" width="14.421875" style="177" bestFit="1" customWidth="1"/>
    <col min="10255" max="10255" width="14.7109375" style="177" bestFit="1" customWidth="1"/>
    <col min="10256" max="10256" width="14.8515625" style="177" bestFit="1" customWidth="1"/>
    <col min="10257" max="10257" width="12.28125" style="177" bestFit="1" customWidth="1"/>
    <col min="10258" max="10258" width="15.140625" style="177" bestFit="1" customWidth="1"/>
    <col min="10259" max="10496" width="11.421875" style="177" customWidth="1"/>
    <col min="10497" max="10497" width="13.140625" style="177" bestFit="1" customWidth="1"/>
    <col min="10498" max="10498" width="13.57421875" style="177" customWidth="1"/>
    <col min="10499" max="10499" width="22.140625" style="177" bestFit="1" customWidth="1"/>
    <col min="10500" max="10500" width="27.140625" style="177" bestFit="1" customWidth="1"/>
    <col min="10501" max="10501" width="14.421875" style="177" customWidth="1"/>
    <col min="10502" max="10502" width="16.140625" style="177" customWidth="1"/>
    <col min="10503" max="10503" width="13.8515625" style="177" bestFit="1" customWidth="1"/>
    <col min="10504" max="10504" width="15.140625" style="177" bestFit="1" customWidth="1"/>
    <col min="10505" max="10505" width="14.140625" style="177" bestFit="1" customWidth="1"/>
    <col min="10506" max="10506" width="12.140625" style="177" bestFit="1" customWidth="1"/>
    <col min="10507" max="10508" width="14.140625" style="177" bestFit="1" customWidth="1"/>
    <col min="10509" max="10509" width="12.57421875" style="177" bestFit="1" customWidth="1"/>
    <col min="10510" max="10510" width="14.421875" style="177" bestFit="1" customWidth="1"/>
    <col min="10511" max="10511" width="14.7109375" style="177" bestFit="1" customWidth="1"/>
    <col min="10512" max="10512" width="14.8515625" style="177" bestFit="1" customWidth="1"/>
    <col min="10513" max="10513" width="12.28125" style="177" bestFit="1" customWidth="1"/>
    <col min="10514" max="10514" width="15.140625" style="177" bestFit="1" customWidth="1"/>
    <col min="10515" max="10752" width="11.421875" style="177" customWidth="1"/>
    <col min="10753" max="10753" width="13.140625" style="177" bestFit="1" customWidth="1"/>
    <col min="10754" max="10754" width="13.57421875" style="177" customWidth="1"/>
    <col min="10755" max="10755" width="22.140625" style="177" bestFit="1" customWidth="1"/>
    <col min="10756" max="10756" width="27.140625" style="177" bestFit="1" customWidth="1"/>
    <col min="10757" max="10757" width="14.421875" style="177" customWidth="1"/>
    <col min="10758" max="10758" width="16.140625" style="177" customWidth="1"/>
    <col min="10759" max="10759" width="13.8515625" style="177" bestFit="1" customWidth="1"/>
    <col min="10760" max="10760" width="15.140625" style="177" bestFit="1" customWidth="1"/>
    <col min="10761" max="10761" width="14.140625" style="177" bestFit="1" customWidth="1"/>
    <col min="10762" max="10762" width="12.140625" style="177" bestFit="1" customWidth="1"/>
    <col min="10763" max="10764" width="14.140625" style="177" bestFit="1" customWidth="1"/>
    <col min="10765" max="10765" width="12.57421875" style="177" bestFit="1" customWidth="1"/>
    <col min="10766" max="10766" width="14.421875" style="177" bestFit="1" customWidth="1"/>
    <col min="10767" max="10767" width="14.7109375" style="177" bestFit="1" customWidth="1"/>
    <col min="10768" max="10768" width="14.8515625" style="177" bestFit="1" customWidth="1"/>
    <col min="10769" max="10769" width="12.28125" style="177" bestFit="1" customWidth="1"/>
    <col min="10770" max="10770" width="15.140625" style="177" bestFit="1" customWidth="1"/>
    <col min="10771" max="11008" width="11.421875" style="177" customWidth="1"/>
    <col min="11009" max="11009" width="13.140625" style="177" bestFit="1" customWidth="1"/>
    <col min="11010" max="11010" width="13.57421875" style="177" customWidth="1"/>
    <col min="11011" max="11011" width="22.140625" style="177" bestFit="1" customWidth="1"/>
    <col min="11012" max="11012" width="27.140625" style="177" bestFit="1" customWidth="1"/>
    <col min="11013" max="11013" width="14.421875" style="177" customWidth="1"/>
    <col min="11014" max="11014" width="16.140625" style="177" customWidth="1"/>
    <col min="11015" max="11015" width="13.8515625" style="177" bestFit="1" customWidth="1"/>
    <col min="11016" max="11016" width="15.140625" style="177" bestFit="1" customWidth="1"/>
    <col min="11017" max="11017" width="14.140625" style="177" bestFit="1" customWidth="1"/>
    <col min="11018" max="11018" width="12.140625" style="177" bestFit="1" customWidth="1"/>
    <col min="11019" max="11020" width="14.140625" style="177" bestFit="1" customWidth="1"/>
    <col min="11021" max="11021" width="12.57421875" style="177" bestFit="1" customWidth="1"/>
    <col min="11022" max="11022" width="14.421875" style="177" bestFit="1" customWidth="1"/>
    <col min="11023" max="11023" width="14.7109375" style="177" bestFit="1" customWidth="1"/>
    <col min="11024" max="11024" width="14.8515625" style="177" bestFit="1" customWidth="1"/>
    <col min="11025" max="11025" width="12.28125" style="177" bestFit="1" customWidth="1"/>
    <col min="11026" max="11026" width="15.140625" style="177" bestFit="1" customWidth="1"/>
    <col min="11027" max="11264" width="11.421875" style="177" customWidth="1"/>
    <col min="11265" max="11265" width="13.140625" style="177" bestFit="1" customWidth="1"/>
    <col min="11266" max="11266" width="13.57421875" style="177" customWidth="1"/>
    <col min="11267" max="11267" width="22.140625" style="177" bestFit="1" customWidth="1"/>
    <col min="11268" max="11268" width="27.140625" style="177" bestFit="1" customWidth="1"/>
    <col min="11269" max="11269" width="14.421875" style="177" customWidth="1"/>
    <col min="11270" max="11270" width="16.140625" style="177" customWidth="1"/>
    <col min="11271" max="11271" width="13.8515625" style="177" bestFit="1" customWidth="1"/>
    <col min="11272" max="11272" width="15.140625" style="177" bestFit="1" customWidth="1"/>
    <col min="11273" max="11273" width="14.140625" style="177" bestFit="1" customWidth="1"/>
    <col min="11274" max="11274" width="12.140625" style="177" bestFit="1" customWidth="1"/>
    <col min="11275" max="11276" width="14.140625" style="177" bestFit="1" customWidth="1"/>
    <col min="11277" max="11277" width="12.57421875" style="177" bestFit="1" customWidth="1"/>
    <col min="11278" max="11278" width="14.421875" style="177" bestFit="1" customWidth="1"/>
    <col min="11279" max="11279" width="14.7109375" style="177" bestFit="1" customWidth="1"/>
    <col min="11280" max="11280" width="14.8515625" style="177" bestFit="1" customWidth="1"/>
    <col min="11281" max="11281" width="12.28125" style="177" bestFit="1" customWidth="1"/>
    <col min="11282" max="11282" width="15.140625" style="177" bestFit="1" customWidth="1"/>
    <col min="11283" max="11520" width="11.421875" style="177" customWidth="1"/>
    <col min="11521" max="11521" width="13.140625" style="177" bestFit="1" customWidth="1"/>
    <col min="11522" max="11522" width="13.57421875" style="177" customWidth="1"/>
    <col min="11523" max="11523" width="22.140625" style="177" bestFit="1" customWidth="1"/>
    <col min="11524" max="11524" width="27.140625" style="177" bestFit="1" customWidth="1"/>
    <col min="11525" max="11525" width="14.421875" style="177" customWidth="1"/>
    <col min="11526" max="11526" width="16.140625" style="177" customWidth="1"/>
    <col min="11527" max="11527" width="13.8515625" style="177" bestFit="1" customWidth="1"/>
    <col min="11528" max="11528" width="15.140625" style="177" bestFit="1" customWidth="1"/>
    <col min="11529" max="11529" width="14.140625" style="177" bestFit="1" customWidth="1"/>
    <col min="11530" max="11530" width="12.140625" style="177" bestFit="1" customWidth="1"/>
    <col min="11531" max="11532" width="14.140625" style="177" bestFit="1" customWidth="1"/>
    <col min="11533" max="11533" width="12.57421875" style="177" bestFit="1" customWidth="1"/>
    <col min="11534" max="11534" width="14.421875" style="177" bestFit="1" customWidth="1"/>
    <col min="11535" max="11535" width="14.7109375" style="177" bestFit="1" customWidth="1"/>
    <col min="11536" max="11536" width="14.8515625" style="177" bestFit="1" customWidth="1"/>
    <col min="11537" max="11537" width="12.28125" style="177" bestFit="1" customWidth="1"/>
    <col min="11538" max="11538" width="15.140625" style="177" bestFit="1" customWidth="1"/>
    <col min="11539" max="11776" width="11.421875" style="177" customWidth="1"/>
    <col min="11777" max="11777" width="13.140625" style="177" bestFit="1" customWidth="1"/>
    <col min="11778" max="11778" width="13.57421875" style="177" customWidth="1"/>
    <col min="11779" max="11779" width="22.140625" style="177" bestFit="1" customWidth="1"/>
    <col min="11780" max="11780" width="27.140625" style="177" bestFit="1" customWidth="1"/>
    <col min="11781" max="11781" width="14.421875" style="177" customWidth="1"/>
    <col min="11782" max="11782" width="16.140625" style="177" customWidth="1"/>
    <col min="11783" max="11783" width="13.8515625" style="177" bestFit="1" customWidth="1"/>
    <col min="11784" max="11784" width="15.140625" style="177" bestFit="1" customWidth="1"/>
    <col min="11785" max="11785" width="14.140625" style="177" bestFit="1" customWidth="1"/>
    <col min="11786" max="11786" width="12.140625" style="177" bestFit="1" customWidth="1"/>
    <col min="11787" max="11788" width="14.140625" style="177" bestFit="1" customWidth="1"/>
    <col min="11789" max="11789" width="12.57421875" style="177" bestFit="1" customWidth="1"/>
    <col min="11790" max="11790" width="14.421875" style="177" bestFit="1" customWidth="1"/>
    <col min="11791" max="11791" width="14.7109375" style="177" bestFit="1" customWidth="1"/>
    <col min="11792" max="11792" width="14.8515625" style="177" bestFit="1" customWidth="1"/>
    <col min="11793" max="11793" width="12.28125" style="177" bestFit="1" customWidth="1"/>
    <col min="11794" max="11794" width="15.140625" style="177" bestFit="1" customWidth="1"/>
    <col min="11795" max="12032" width="11.421875" style="177" customWidth="1"/>
    <col min="12033" max="12033" width="13.140625" style="177" bestFit="1" customWidth="1"/>
    <col min="12034" max="12034" width="13.57421875" style="177" customWidth="1"/>
    <col min="12035" max="12035" width="22.140625" style="177" bestFit="1" customWidth="1"/>
    <col min="12036" max="12036" width="27.140625" style="177" bestFit="1" customWidth="1"/>
    <col min="12037" max="12037" width="14.421875" style="177" customWidth="1"/>
    <col min="12038" max="12038" width="16.140625" style="177" customWidth="1"/>
    <col min="12039" max="12039" width="13.8515625" style="177" bestFit="1" customWidth="1"/>
    <col min="12040" max="12040" width="15.140625" style="177" bestFit="1" customWidth="1"/>
    <col min="12041" max="12041" width="14.140625" style="177" bestFit="1" customWidth="1"/>
    <col min="12042" max="12042" width="12.140625" style="177" bestFit="1" customWidth="1"/>
    <col min="12043" max="12044" width="14.140625" style="177" bestFit="1" customWidth="1"/>
    <col min="12045" max="12045" width="12.57421875" style="177" bestFit="1" customWidth="1"/>
    <col min="12046" max="12046" width="14.421875" style="177" bestFit="1" customWidth="1"/>
    <col min="12047" max="12047" width="14.7109375" style="177" bestFit="1" customWidth="1"/>
    <col min="12048" max="12048" width="14.8515625" style="177" bestFit="1" customWidth="1"/>
    <col min="12049" max="12049" width="12.28125" style="177" bestFit="1" customWidth="1"/>
    <col min="12050" max="12050" width="15.140625" style="177" bestFit="1" customWidth="1"/>
    <col min="12051" max="12288" width="11.421875" style="177" customWidth="1"/>
    <col min="12289" max="12289" width="13.140625" style="177" bestFit="1" customWidth="1"/>
    <col min="12290" max="12290" width="13.57421875" style="177" customWidth="1"/>
    <col min="12291" max="12291" width="22.140625" style="177" bestFit="1" customWidth="1"/>
    <col min="12292" max="12292" width="27.140625" style="177" bestFit="1" customWidth="1"/>
    <col min="12293" max="12293" width="14.421875" style="177" customWidth="1"/>
    <col min="12294" max="12294" width="16.140625" style="177" customWidth="1"/>
    <col min="12295" max="12295" width="13.8515625" style="177" bestFit="1" customWidth="1"/>
    <col min="12296" max="12296" width="15.140625" style="177" bestFit="1" customWidth="1"/>
    <col min="12297" max="12297" width="14.140625" style="177" bestFit="1" customWidth="1"/>
    <col min="12298" max="12298" width="12.140625" style="177" bestFit="1" customWidth="1"/>
    <col min="12299" max="12300" width="14.140625" style="177" bestFit="1" customWidth="1"/>
    <col min="12301" max="12301" width="12.57421875" style="177" bestFit="1" customWidth="1"/>
    <col min="12302" max="12302" width="14.421875" style="177" bestFit="1" customWidth="1"/>
    <col min="12303" max="12303" width="14.7109375" style="177" bestFit="1" customWidth="1"/>
    <col min="12304" max="12304" width="14.8515625" style="177" bestFit="1" customWidth="1"/>
    <col min="12305" max="12305" width="12.28125" style="177" bestFit="1" customWidth="1"/>
    <col min="12306" max="12306" width="15.140625" style="177" bestFit="1" customWidth="1"/>
    <col min="12307" max="12544" width="11.421875" style="177" customWidth="1"/>
    <col min="12545" max="12545" width="13.140625" style="177" bestFit="1" customWidth="1"/>
    <col min="12546" max="12546" width="13.57421875" style="177" customWidth="1"/>
    <col min="12547" max="12547" width="22.140625" style="177" bestFit="1" customWidth="1"/>
    <col min="12548" max="12548" width="27.140625" style="177" bestFit="1" customWidth="1"/>
    <col min="12549" max="12549" width="14.421875" style="177" customWidth="1"/>
    <col min="12550" max="12550" width="16.140625" style="177" customWidth="1"/>
    <col min="12551" max="12551" width="13.8515625" style="177" bestFit="1" customWidth="1"/>
    <col min="12552" max="12552" width="15.140625" style="177" bestFit="1" customWidth="1"/>
    <col min="12553" max="12553" width="14.140625" style="177" bestFit="1" customWidth="1"/>
    <col min="12554" max="12554" width="12.140625" style="177" bestFit="1" customWidth="1"/>
    <col min="12555" max="12556" width="14.140625" style="177" bestFit="1" customWidth="1"/>
    <col min="12557" max="12557" width="12.57421875" style="177" bestFit="1" customWidth="1"/>
    <col min="12558" max="12558" width="14.421875" style="177" bestFit="1" customWidth="1"/>
    <col min="12559" max="12559" width="14.7109375" style="177" bestFit="1" customWidth="1"/>
    <col min="12560" max="12560" width="14.8515625" style="177" bestFit="1" customWidth="1"/>
    <col min="12561" max="12561" width="12.28125" style="177" bestFit="1" customWidth="1"/>
    <col min="12562" max="12562" width="15.140625" style="177" bestFit="1" customWidth="1"/>
    <col min="12563" max="12800" width="11.421875" style="177" customWidth="1"/>
    <col min="12801" max="12801" width="13.140625" style="177" bestFit="1" customWidth="1"/>
    <col min="12802" max="12802" width="13.57421875" style="177" customWidth="1"/>
    <col min="12803" max="12803" width="22.140625" style="177" bestFit="1" customWidth="1"/>
    <col min="12804" max="12804" width="27.140625" style="177" bestFit="1" customWidth="1"/>
    <col min="12805" max="12805" width="14.421875" style="177" customWidth="1"/>
    <col min="12806" max="12806" width="16.140625" style="177" customWidth="1"/>
    <col min="12807" max="12807" width="13.8515625" style="177" bestFit="1" customWidth="1"/>
    <col min="12808" max="12808" width="15.140625" style="177" bestFit="1" customWidth="1"/>
    <col min="12809" max="12809" width="14.140625" style="177" bestFit="1" customWidth="1"/>
    <col min="12810" max="12810" width="12.140625" style="177" bestFit="1" customWidth="1"/>
    <col min="12811" max="12812" width="14.140625" style="177" bestFit="1" customWidth="1"/>
    <col min="12813" max="12813" width="12.57421875" style="177" bestFit="1" customWidth="1"/>
    <col min="12814" max="12814" width="14.421875" style="177" bestFit="1" customWidth="1"/>
    <col min="12815" max="12815" width="14.7109375" style="177" bestFit="1" customWidth="1"/>
    <col min="12816" max="12816" width="14.8515625" style="177" bestFit="1" customWidth="1"/>
    <col min="12817" max="12817" width="12.28125" style="177" bestFit="1" customWidth="1"/>
    <col min="12818" max="12818" width="15.140625" style="177" bestFit="1" customWidth="1"/>
    <col min="12819" max="13056" width="11.421875" style="177" customWidth="1"/>
    <col min="13057" max="13057" width="13.140625" style="177" bestFit="1" customWidth="1"/>
    <col min="13058" max="13058" width="13.57421875" style="177" customWidth="1"/>
    <col min="13059" max="13059" width="22.140625" style="177" bestFit="1" customWidth="1"/>
    <col min="13060" max="13060" width="27.140625" style="177" bestFit="1" customWidth="1"/>
    <col min="13061" max="13061" width="14.421875" style="177" customWidth="1"/>
    <col min="13062" max="13062" width="16.140625" style="177" customWidth="1"/>
    <col min="13063" max="13063" width="13.8515625" style="177" bestFit="1" customWidth="1"/>
    <col min="13064" max="13064" width="15.140625" style="177" bestFit="1" customWidth="1"/>
    <col min="13065" max="13065" width="14.140625" style="177" bestFit="1" customWidth="1"/>
    <col min="13066" max="13066" width="12.140625" style="177" bestFit="1" customWidth="1"/>
    <col min="13067" max="13068" width="14.140625" style="177" bestFit="1" customWidth="1"/>
    <col min="13069" max="13069" width="12.57421875" style="177" bestFit="1" customWidth="1"/>
    <col min="13070" max="13070" width="14.421875" style="177" bestFit="1" customWidth="1"/>
    <col min="13071" max="13071" width="14.7109375" style="177" bestFit="1" customWidth="1"/>
    <col min="13072" max="13072" width="14.8515625" style="177" bestFit="1" customWidth="1"/>
    <col min="13073" max="13073" width="12.28125" style="177" bestFit="1" customWidth="1"/>
    <col min="13074" max="13074" width="15.140625" style="177" bestFit="1" customWidth="1"/>
    <col min="13075" max="13312" width="11.421875" style="177" customWidth="1"/>
    <col min="13313" max="13313" width="13.140625" style="177" bestFit="1" customWidth="1"/>
    <col min="13314" max="13314" width="13.57421875" style="177" customWidth="1"/>
    <col min="13315" max="13315" width="22.140625" style="177" bestFit="1" customWidth="1"/>
    <col min="13316" max="13316" width="27.140625" style="177" bestFit="1" customWidth="1"/>
    <col min="13317" max="13317" width="14.421875" style="177" customWidth="1"/>
    <col min="13318" max="13318" width="16.140625" style="177" customWidth="1"/>
    <col min="13319" max="13319" width="13.8515625" style="177" bestFit="1" customWidth="1"/>
    <col min="13320" max="13320" width="15.140625" style="177" bestFit="1" customWidth="1"/>
    <col min="13321" max="13321" width="14.140625" style="177" bestFit="1" customWidth="1"/>
    <col min="13322" max="13322" width="12.140625" style="177" bestFit="1" customWidth="1"/>
    <col min="13323" max="13324" width="14.140625" style="177" bestFit="1" customWidth="1"/>
    <col min="13325" max="13325" width="12.57421875" style="177" bestFit="1" customWidth="1"/>
    <col min="13326" max="13326" width="14.421875" style="177" bestFit="1" customWidth="1"/>
    <col min="13327" max="13327" width="14.7109375" style="177" bestFit="1" customWidth="1"/>
    <col min="13328" max="13328" width="14.8515625" style="177" bestFit="1" customWidth="1"/>
    <col min="13329" max="13329" width="12.28125" style="177" bestFit="1" customWidth="1"/>
    <col min="13330" max="13330" width="15.140625" style="177" bestFit="1" customWidth="1"/>
    <col min="13331" max="13568" width="11.421875" style="177" customWidth="1"/>
    <col min="13569" max="13569" width="13.140625" style="177" bestFit="1" customWidth="1"/>
    <col min="13570" max="13570" width="13.57421875" style="177" customWidth="1"/>
    <col min="13571" max="13571" width="22.140625" style="177" bestFit="1" customWidth="1"/>
    <col min="13572" max="13572" width="27.140625" style="177" bestFit="1" customWidth="1"/>
    <col min="13573" max="13573" width="14.421875" style="177" customWidth="1"/>
    <col min="13574" max="13574" width="16.140625" style="177" customWidth="1"/>
    <col min="13575" max="13575" width="13.8515625" style="177" bestFit="1" customWidth="1"/>
    <col min="13576" max="13576" width="15.140625" style="177" bestFit="1" customWidth="1"/>
    <col min="13577" max="13577" width="14.140625" style="177" bestFit="1" customWidth="1"/>
    <col min="13578" max="13578" width="12.140625" style="177" bestFit="1" customWidth="1"/>
    <col min="13579" max="13580" width="14.140625" style="177" bestFit="1" customWidth="1"/>
    <col min="13581" max="13581" width="12.57421875" style="177" bestFit="1" customWidth="1"/>
    <col min="13582" max="13582" width="14.421875" style="177" bestFit="1" customWidth="1"/>
    <col min="13583" max="13583" width="14.7109375" style="177" bestFit="1" customWidth="1"/>
    <col min="13584" max="13584" width="14.8515625" style="177" bestFit="1" customWidth="1"/>
    <col min="13585" max="13585" width="12.28125" style="177" bestFit="1" customWidth="1"/>
    <col min="13586" max="13586" width="15.140625" style="177" bestFit="1" customWidth="1"/>
    <col min="13587" max="13824" width="11.421875" style="177" customWidth="1"/>
    <col min="13825" max="13825" width="13.140625" style="177" bestFit="1" customWidth="1"/>
    <col min="13826" max="13826" width="13.57421875" style="177" customWidth="1"/>
    <col min="13827" max="13827" width="22.140625" style="177" bestFit="1" customWidth="1"/>
    <col min="13828" max="13828" width="27.140625" style="177" bestFit="1" customWidth="1"/>
    <col min="13829" max="13829" width="14.421875" style="177" customWidth="1"/>
    <col min="13830" max="13830" width="16.140625" style="177" customWidth="1"/>
    <col min="13831" max="13831" width="13.8515625" style="177" bestFit="1" customWidth="1"/>
    <col min="13832" max="13832" width="15.140625" style="177" bestFit="1" customWidth="1"/>
    <col min="13833" max="13833" width="14.140625" style="177" bestFit="1" customWidth="1"/>
    <col min="13834" max="13834" width="12.140625" style="177" bestFit="1" customWidth="1"/>
    <col min="13835" max="13836" width="14.140625" style="177" bestFit="1" customWidth="1"/>
    <col min="13837" max="13837" width="12.57421875" style="177" bestFit="1" customWidth="1"/>
    <col min="13838" max="13838" width="14.421875" style="177" bestFit="1" customWidth="1"/>
    <col min="13839" max="13839" width="14.7109375" style="177" bestFit="1" customWidth="1"/>
    <col min="13840" max="13840" width="14.8515625" style="177" bestFit="1" customWidth="1"/>
    <col min="13841" max="13841" width="12.28125" style="177" bestFit="1" customWidth="1"/>
    <col min="13842" max="13842" width="15.140625" style="177" bestFit="1" customWidth="1"/>
    <col min="13843" max="14080" width="11.421875" style="177" customWidth="1"/>
    <col min="14081" max="14081" width="13.140625" style="177" bestFit="1" customWidth="1"/>
    <col min="14082" max="14082" width="13.57421875" style="177" customWidth="1"/>
    <col min="14083" max="14083" width="22.140625" style="177" bestFit="1" customWidth="1"/>
    <col min="14084" max="14084" width="27.140625" style="177" bestFit="1" customWidth="1"/>
    <col min="14085" max="14085" width="14.421875" style="177" customWidth="1"/>
    <col min="14086" max="14086" width="16.140625" style="177" customWidth="1"/>
    <col min="14087" max="14087" width="13.8515625" style="177" bestFit="1" customWidth="1"/>
    <col min="14088" max="14088" width="15.140625" style="177" bestFit="1" customWidth="1"/>
    <col min="14089" max="14089" width="14.140625" style="177" bestFit="1" customWidth="1"/>
    <col min="14090" max="14090" width="12.140625" style="177" bestFit="1" customWidth="1"/>
    <col min="14091" max="14092" width="14.140625" style="177" bestFit="1" customWidth="1"/>
    <col min="14093" max="14093" width="12.57421875" style="177" bestFit="1" customWidth="1"/>
    <col min="14094" max="14094" width="14.421875" style="177" bestFit="1" customWidth="1"/>
    <col min="14095" max="14095" width="14.7109375" style="177" bestFit="1" customWidth="1"/>
    <col min="14096" max="14096" width="14.8515625" style="177" bestFit="1" customWidth="1"/>
    <col min="14097" max="14097" width="12.28125" style="177" bestFit="1" customWidth="1"/>
    <col min="14098" max="14098" width="15.140625" style="177" bestFit="1" customWidth="1"/>
    <col min="14099" max="14336" width="11.421875" style="177" customWidth="1"/>
    <col min="14337" max="14337" width="13.140625" style="177" bestFit="1" customWidth="1"/>
    <col min="14338" max="14338" width="13.57421875" style="177" customWidth="1"/>
    <col min="14339" max="14339" width="22.140625" style="177" bestFit="1" customWidth="1"/>
    <col min="14340" max="14340" width="27.140625" style="177" bestFit="1" customWidth="1"/>
    <col min="14341" max="14341" width="14.421875" style="177" customWidth="1"/>
    <col min="14342" max="14342" width="16.140625" style="177" customWidth="1"/>
    <col min="14343" max="14343" width="13.8515625" style="177" bestFit="1" customWidth="1"/>
    <col min="14344" max="14344" width="15.140625" style="177" bestFit="1" customWidth="1"/>
    <col min="14345" max="14345" width="14.140625" style="177" bestFit="1" customWidth="1"/>
    <col min="14346" max="14346" width="12.140625" style="177" bestFit="1" customWidth="1"/>
    <col min="14347" max="14348" width="14.140625" style="177" bestFit="1" customWidth="1"/>
    <col min="14349" max="14349" width="12.57421875" style="177" bestFit="1" customWidth="1"/>
    <col min="14350" max="14350" width="14.421875" style="177" bestFit="1" customWidth="1"/>
    <col min="14351" max="14351" width="14.7109375" style="177" bestFit="1" customWidth="1"/>
    <col min="14352" max="14352" width="14.8515625" style="177" bestFit="1" customWidth="1"/>
    <col min="14353" max="14353" width="12.28125" style="177" bestFit="1" customWidth="1"/>
    <col min="14354" max="14354" width="15.140625" style="177" bestFit="1" customWidth="1"/>
    <col min="14355" max="14592" width="11.421875" style="177" customWidth="1"/>
    <col min="14593" max="14593" width="13.140625" style="177" bestFit="1" customWidth="1"/>
    <col min="14594" max="14594" width="13.57421875" style="177" customWidth="1"/>
    <col min="14595" max="14595" width="22.140625" style="177" bestFit="1" customWidth="1"/>
    <col min="14596" max="14596" width="27.140625" style="177" bestFit="1" customWidth="1"/>
    <col min="14597" max="14597" width="14.421875" style="177" customWidth="1"/>
    <col min="14598" max="14598" width="16.140625" style="177" customWidth="1"/>
    <col min="14599" max="14599" width="13.8515625" style="177" bestFit="1" customWidth="1"/>
    <col min="14600" max="14600" width="15.140625" style="177" bestFit="1" customWidth="1"/>
    <col min="14601" max="14601" width="14.140625" style="177" bestFit="1" customWidth="1"/>
    <col min="14602" max="14602" width="12.140625" style="177" bestFit="1" customWidth="1"/>
    <col min="14603" max="14604" width="14.140625" style="177" bestFit="1" customWidth="1"/>
    <col min="14605" max="14605" width="12.57421875" style="177" bestFit="1" customWidth="1"/>
    <col min="14606" max="14606" width="14.421875" style="177" bestFit="1" customWidth="1"/>
    <col min="14607" max="14607" width="14.7109375" style="177" bestFit="1" customWidth="1"/>
    <col min="14608" max="14608" width="14.8515625" style="177" bestFit="1" customWidth="1"/>
    <col min="14609" max="14609" width="12.28125" style="177" bestFit="1" customWidth="1"/>
    <col min="14610" max="14610" width="15.140625" style="177" bestFit="1" customWidth="1"/>
    <col min="14611" max="14848" width="11.421875" style="177" customWidth="1"/>
    <col min="14849" max="14849" width="13.140625" style="177" bestFit="1" customWidth="1"/>
    <col min="14850" max="14850" width="13.57421875" style="177" customWidth="1"/>
    <col min="14851" max="14851" width="22.140625" style="177" bestFit="1" customWidth="1"/>
    <col min="14852" max="14852" width="27.140625" style="177" bestFit="1" customWidth="1"/>
    <col min="14853" max="14853" width="14.421875" style="177" customWidth="1"/>
    <col min="14854" max="14854" width="16.140625" style="177" customWidth="1"/>
    <col min="14855" max="14855" width="13.8515625" style="177" bestFit="1" customWidth="1"/>
    <col min="14856" max="14856" width="15.140625" style="177" bestFit="1" customWidth="1"/>
    <col min="14857" max="14857" width="14.140625" style="177" bestFit="1" customWidth="1"/>
    <col min="14858" max="14858" width="12.140625" style="177" bestFit="1" customWidth="1"/>
    <col min="14859" max="14860" width="14.140625" style="177" bestFit="1" customWidth="1"/>
    <col min="14861" max="14861" width="12.57421875" style="177" bestFit="1" customWidth="1"/>
    <col min="14862" max="14862" width="14.421875" style="177" bestFit="1" customWidth="1"/>
    <col min="14863" max="14863" width="14.7109375" style="177" bestFit="1" customWidth="1"/>
    <col min="14864" max="14864" width="14.8515625" style="177" bestFit="1" customWidth="1"/>
    <col min="14865" max="14865" width="12.28125" style="177" bestFit="1" customWidth="1"/>
    <col min="14866" max="14866" width="15.140625" style="177" bestFit="1" customWidth="1"/>
    <col min="14867" max="15104" width="11.421875" style="177" customWidth="1"/>
    <col min="15105" max="15105" width="13.140625" style="177" bestFit="1" customWidth="1"/>
    <col min="15106" max="15106" width="13.57421875" style="177" customWidth="1"/>
    <col min="15107" max="15107" width="22.140625" style="177" bestFit="1" customWidth="1"/>
    <col min="15108" max="15108" width="27.140625" style="177" bestFit="1" customWidth="1"/>
    <col min="15109" max="15109" width="14.421875" style="177" customWidth="1"/>
    <col min="15110" max="15110" width="16.140625" style="177" customWidth="1"/>
    <col min="15111" max="15111" width="13.8515625" style="177" bestFit="1" customWidth="1"/>
    <col min="15112" max="15112" width="15.140625" style="177" bestFit="1" customWidth="1"/>
    <col min="15113" max="15113" width="14.140625" style="177" bestFit="1" customWidth="1"/>
    <col min="15114" max="15114" width="12.140625" style="177" bestFit="1" customWidth="1"/>
    <col min="15115" max="15116" width="14.140625" style="177" bestFit="1" customWidth="1"/>
    <col min="15117" max="15117" width="12.57421875" style="177" bestFit="1" customWidth="1"/>
    <col min="15118" max="15118" width="14.421875" style="177" bestFit="1" customWidth="1"/>
    <col min="15119" max="15119" width="14.7109375" style="177" bestFit="1" customWidth="1"/>
    <col min="15120" max="15120" width="14.8515625" style="177" bestFit="1" customWidth="1"/>
    <col min="15121" max="15121" width="12.28125" style="177" bestFit="1" customWidth="1"/>
    <col min="15122" max="15122" width="15.140625" style="177" bestFit="1" customWidth="1"/>
    <col min="15123" max="15360" width="11.421875" style="177" customWidth="1"/>
    <col min="15361" max="15361" width="13.140625" style="177" bestFit="1" customWidth="1"/>
    <col min="15362" max="15362" width="13.57421875" style="177" customWidth="1"/>
    <col min="15363" max="15363" width="22.140625" style="177" bestFit="1" customWidth="1"/>
    <col min="15364" max="15364" width="27.140625" style="177" bestFit="1" customWidth="1"/>
    <col min="15365" max="15365" width="14.421875" style="177" customWidth="1"/>
    <col min="15366" max="15366" width="16.140625" style="177" customWidth="1"/>
    <col min="15367" max="15367" width="13.8515625" style="177" bestFit="1" customWidth="1"/>
    <col min="15368" max="15368" width="15.140625" style="177" bestFit="1" customWidth="1"/>
    <col min="15369" max="15369" width="14.140625" style="177" bestFit="1" customWidth="1"/>
    <col min="15370" max="15370" width="12.140625" style="177" bestFit="1" customWidth="1"/>
    <col min="15371" max="15372" width="14.140625" style="177" bestFit="1" customWidth="1"/>
    <col min="15373" max="15373" width="12.57421875" style="177" bestFit="1" customWidth="1"/>
    <col min="15374" max="15374" width="14.421875" style="177" bestFit="1" customWidth="1"/>
    <col min="15375" max="15375" width="14.7109375" style="177" bestFit="1" customWidth="1"/>
    <col min="15376" max="15376" width="14.8515625" style="177" bestFit="1" customWidth="1"/>
    <col min="15377" max="15377" width="12.28125" style="177" bestFit="1" customWidth="1"/>
    <col min="15378" max="15378" width="15.140625" style="177" bestFit="1" customWidth="1"/>
    <col min="15379" max="15616" width="11.421875" style="177" customWidth="1"/>
    <col min="15617" max="15617" width="13.140625" style="177" bestFit="1" customWidth="1"/>
    <col min="15618" max="15618" width="13.57421875" style="177" customWidth="1"/>
    <col min="15619" max="15619" width="22.140625" style="177" bestFit="1" customWidth="1"/>
    <col min="15620" max="15620" width="27.140625" style="177" bestFit="1" customWidth="1"/>
    <col min="15621" max="15621" width="14.421875" style="177" customWidth="1"/>
    <col min="15622" max="15622" width="16.140625" style="177" customWidth="1"/>
    <col min="15623" max="15623" width="13.8515625" style="177" bestFit="1" customWidth="1"/>
    <col min="15624" max="15624" width="15.140625" style="177" bestFit="1" customWidth="1"/>
    <col min="15625" max="15625" width="14.140625" style="177" bestFit="1" customWidth="1"/>
    <col min="15626" max="15626" width="12.140625" style="177" bestFit="1" customWidth="1"/>
    <col min="15627" max="15628" width="14.140625" style="177" bestFit="1" customWidth="1"/>
    <col min="15629" max="15629" width="12.57421875" style="177" bestFit="1" customWidth="1"/>
    <col min="15630" max="15630" width="14.421875" style="177" bestFit="1" customWidth="1"/>
    <col min="15631" max="15631" width="14.7109375" style="177" bestFit="1" customWidth="1"/>
    <col min="15632" max="15632" width="14.8515625" style="177" bestFit="1" customWidth="1"/>
    <col min="15633" max="15633" width="12.28125" style="177" bestFit="1" customWidth="1"/>
    <col min="15634" max="15634" width="15.140625" style="177" bestFit="1" customWidth="1"/>
    <col min="15635" max="15872" width="11.421875" style="177" customWidth="1"/>
    <col min="15873" max="15873" width="13.140625" style="177" bestFit="1" customWidth="1"/>
    <col min="15874" max="15874" width="13.57421875" style="177" customWidth="1"/>
    <col min="15875" max="15875" width="22.140625" style="177" bestFit="1" customWidth="1"/>
    <col min="15876" max="15876" width="27.140625" style="177" bestFit="1" customWidth="1"/>
    <col min="15877" max="15877" width="14.421875" style="177" customWidth="1"/>
    <col min="15878" max="15878" width="16.140625" style="177" customWidth="1"/>
    <col min="15879" max="15879" width="13.8515625" style="177" bestFit="1" customWidth="1"/>
    <col min="15880" max="15880" width="15.140625" style="177" bestFit="1" customWidth="1"/>
    <col min="15881" max="15881" width="14.140625" style="177" bestFit="1" customWidth="1"/>
    <col min="15882" max="15882" width="12.140625" style="177" bestFit="1" customWidth="1"/>
    <col min="15883" max="15884" width="14.140625" style="177" bestFit="1" customWidth="1"/>
    <col min="15885" max="15885" width="12.57421875" style="177" bestFit="1" customWidth="1"/>
    <col min="15886" max="15886" width="14.421875" style="177" bestFit="1" customWidth="1"/>
    <col min="15887" max="15887" width="14.7109375" style="177" bestFit="1" customWidth="1"/>
    <col min="15888" max="15888" width="14.8515625" style="177" bestFit="1" customWidth="1"/>
    <col min="15889" max="15889" width="12.28125" style="177" bestFit="1" customWidth="1"/>
    <col min="15890" max="15890" width="15.140625" style="177" bestFit="1" customWidth="1"/>
    <col min="15891" max="16128" width="11.421875" style="177" customWidth="1"/>
    <col min="16129" max="16129" width="13.140625" style="177" bestFit="1" customWidth="1"/>
    <col min="16130" max="16130" width="13.57421875" style="177" customWidth="1"/>
    <col min="16131" max="16131" width="22.140625" style="177" bestFit="1" customWidth="1"/>
    <col min="16132" max="16132" width="27.140625" style="177" bestFit="1" customWidth="1"/>
    <col min="16133" max="16133" width="14.421875" style="177" customWidth="1"/>
    <col min="16134" max="16134" width="16.140625" style="177" customWidth="1"/>
    <col min="16135" max="16135" width="13.8515625" style="177" bestFit="1" customWidth="1"/>
    <col min="16136" max="16136" width="15.140625" style="177" bestFit="1" customWidth="1"/>
    <col min="16137" max="16137" width="14.140625" style="177" bestFit="1" customWidth="1"/>
    <col min="16138" max="16138" width="12.140625" style="177" bestFit="1" customWidth="1"/>
    <col min="16139" max="16140" width="14.140625" style="177" bestFit="1" customWidth="1"/>
    <col min="16141" max="16141" width="12.57421875" style="177" bestFit="1" customWidth="1"/>
    <col min="16142" max="16142" width="14.421875" style="177" bestFit="1" customWidth="1"/>
    <col min="16143" max="16143" width="14.7109375" style="177" bestFit="1" customWidth="1"/>
    <col min="16144" max="16144" width="14.8515625" style="177" bestFit="1" customWidth="1"/>
    <col min="16145" max="16145" width="12.28125" style="177" bestFit="1" customWidth="1"/>
    <col min="16146" max="16146" width="15.140625" style="177" bestFit="1" customWidth="1"/>
    <col min="16147" max="16384" width="11.421875" style="177" customWidth="1"/>
  </cols>
  <sheetData>
    <row r="1" spans="1:24" s="162" customFormat="1" ht="15">
      <c r="A1" s="284" t="s">
        <v>788</v>
      </c>
      <c r="T1" s="163"/>
      <c r="U1" s="163"/>
      <c r="V1" s="163"/>
      <c r="W1" s="164"/>
      <c r="X1" s="164"/>
    </row>
    <row r="2" spans="1:18" s="165" customFormat="1" ht="27.75" customHeight="1">
      <c r="A2" s="415" t="s">
        <v>192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</row>
    <row r="3" spans="1:18" s="165" customFormat="1" ht="18.75">
      <c r="A3" s="416">
        <v>44104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</row>
    <row r="4" spans="1:18" s="166" customFormat="1" ht="15">
      <c r="A4" s="417" t="s">
        <v>193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18" s="165" customFormat="1" ht="15">
      <c r="A5" s="167"/>
      <c r="B5" s="167"/>
      <c r="C5" s="167"/>
      <c r="D5" s="168"/>
      <c r="E5" s="167"/>
      <c r="F5" s="168"/>
      <c r="G5" s="168"/>
      <c r="H5" s="168"/>
      <c r="I5" s="168"/>
      <c r="J5" s="168"/>
      <c r="K5" s="168"/>
      <c r="L5" s="168"/>
      <c r="M5" s="168"/>
      <c r="N5" s="168"/>
      <c r="O5" s="167"/>
      <c r="P5" s="168"/>
      <c r="Q5" s="168"/>
      <c r="R5" s="167"/>
    </row>
    <row r="6" spans="1:18" s="165" customFormat="1" ht="13.5" customHeight="1">
      <c r="A6" s="418" t="s">
        <v>194</v>
      </c>
      <c r="B6" s="420" t="s">
        <v>195</v>
      </c>
      <c r="C6" s="421"/>
      <c r="D6" s="422"/>
      <c r="E6" s="423" t="s">
        <v>196</v>
      </c>
      <c r="F6" s="420" t="s">
        <v>197</v>
      </c>
      <c r="G6" s="421"/>
      <c r="H6" s="422"/>
      <c r="I6" s="420" t="s">
        <v>198</v>
      </c>
      <c r="J6" s="421"/>
      <c r="K6" s="422"/>
      <c r="L6" s="420" t="s">
        <v>199</v>
      </c>
      <c r="M6" s="421"/>
      <c r="N6" s="422"/>
      <c r="O6" s="413" t="s">
        <v>200</v>
      </c>
      <c r="P6" s="411" t="s">
        <v>201</v>
      </c>
      <c r="Q6" s="412"/>
      <c r="R6" s="413" t="s">
        <v>202</v>
      </c>
    </row>
    <row r="7" spans="1:18" s="165" customFormat="1" ht="12.75">
      <c r="A7" s="419"/>
      <c r="B7" s="169" t="s">
        <v>203</v>
      </c>
      <c r="C7" s="169" t="s">
        <v>204</v>
      </c>
      <c r="D7" s="170" t="s">
        <v>205</v>
      </c>
      <c r="E7" s="424"/>
      <c r="F7" s="171" t="s">
        <v>206</v>
      </c>
      <c r="G7" s="169" t="s">
        <v>207</v>
      </c>
      <c r="H7" s="169" t="s">
        <v>208</v>
      </c>
      <c r="I7" s="169" t="s">
        <v>206</v>
      </c>
      <c r="J7" s="169" t="s">
        <v>207</v>
      </c>
      <c r="K7" s="169" t="s">
        <v>208</v>
      </c>
      <c r="L7" s="169" t="s">
        <v>206</v>
      </c>
      <c r="M7" s="169" t="s">
        <v>207</v>
      </c>
      <c r="N7" s="169" t="s">
        <v>208</v>
      </c>
      <c r="O7" s="414"/>
      <c r="P7" s="169" t="s">
        <v>206</v>
      </c>
      <c r="Q7" s="169" t="s">
        <v>207</v>
      </c>
      <c r="R7" s="414"/>
    </row>
    <row r="8" spans="1:18" ht="15">
      <c r="A8" s="172" t="s">
        <v>209</v>
      </c>
      <c r="B8" s="172" t="s">
        <v>210</v>
      </c>
      <c r="C8" s="172" t="s">
        <v>211</v>
      </c>
      <c r="D8" s="172" t="s">
        <v>211</v>
      </c>
      <c r="E8" s="173">
        <v>3</v>
      </c>
      <c r="F8" s="174">
        <v>19012.71175</v>
      </c>
      <c r="G8" s="175">
        <v>0</v>
      </c>
      <c r="H8" s="175">
        <v>19012.71175</v>
      </c>
      <c r="I8" s="175">
        <v>46168.11261</v>
      </c>
      <c r="J8" s="175">
        <v>250.28509</v>
      </c>
      <c r="K8" s="175">
        <v>46418.3977</v>
      </c>
      <c r="L8" s="175">
        <v>2103.46142</v>
      </c>
      <c r="M8" s="175">
        <v>4.610810000000001</v>
      </c>
      <c r="N8" s="175">
        <v>2108.0722299999998</v>
      </c>
      <c r="O8" s="175">
        <v>67539.18168000001</v>
      </c>
      <c r="P8" s="175">
        <v>20109.95176</v>
      </c>
      <c r="Q8" s="175">
        <v>0</v>
      </c>
      <c r="R8" s="176">
        <v>20109.95176</v>
      </c>
    </row>
    <row r="9" spans="1:18" ht="15">
      <c r="A9" s="178"/>
      <c r="B9" s="178"/>
      <c r="C9" s="178"/>
      <c r="D9" s="172" t="s">
        <v>212</v>
      </c>
      <c r="E9" s="173">
        <v>618</v>
      </c>
      <c r="F9" s="174">
        <v>5541.91266</v>
      </c>
      <c r="G9" s="175">
        <v>0</v>
      </c>
      <c r="H9" s="175">
        <v>5541.91266</v>
      </c>
      <c r="I9" s="175">
        <v>1774.31282</v>
      </c>
      <c r="J9" s="175">
        <v>0</v>
      </c>
      <c r="K9" s="175">
        <v>1774.31282</v>
      </c>
      <c r="L9" s="175">
        <v>26.4708</v>
      </c>
      <c r="M9" s="175">
        <v>0</v>
      </c>
      <c r="N9" s="175">
        <v>26.4708</v>
      </c>
      <c r="O9" s="175">
        <v>7342.69628</v>
      </c>
      <c r="P9" s="175">
        <v>8339.45273</v>
      </c>
      <c r="Q9" s="175">
        <v>0</v>
      </c>
      <c r="R9" s="176">
        <v>8339.45273</v>
      </c>
    </row>
    <row r="10" spans="1:18" ht="15">
      <c r="A10" s="178"/>
      <c r="B10" s="178"/>
      <c r="C10" s="172" t="s">
        <v>213</v>
      </c>
      <c r="D10" s="172" t="s">
        <v>213</v>
      </c>
      <c r="E10" s="173">
        <v>1</v>
      </c>
      <c r="F10" s="174">
        <v>69559.91297</v>
      </c>
      <c r="G10" s="175">
        <v>0</v>
      </c>
      <c r="H10" s="175">
        <v>69559.91297</v>
      </c>
      <c r="I10" s="175">
        <v>52263.31787</v>
      </c>
      <c r="J10" s="175">
        <v>445.1345</v>
      </c>
      <c r="K10" s="175">
        <v>52708.45237</v>
      </c>
      <c r="L10" s="175">
        <v>1910.79478</v>
      </c>
      <c r="M10" s="175">
        <v>0.76616</v>
      </c>
      <c r="N10" s="175">
        <v>1911.5609399999998</v>
      </c>
      <c r="O10" s="175">
        <v>124179.92628</v>
      </c>
      <c r="P10" s="175">
        <v>37005.79886</v>
      </c>
      <c r="Q10" s="175">
        <v>0</v>
      </c>
      <c r="R10" s="176">
        <v>37005.79886</v>
      </c>
    </row>
    <row r="11" spans="1:18" ht="15">
      <c r="A11" s="178"/>
      <c r="B11" s="178"/>
      <c r="C11" s="172" t="s">
        <v>214</v>
      </c>
      <c r="D11" s="172" t="s">
        <v>215</v>
      </c>
      <c r="E11" s="173">
        <v>8</v>
      </c>
      <c r="F11" s="174">
        <v>10908.37861</v>
      </c>
      <c r="G11" s="175">
        <v>0</v>
      </c>
      <c r="H11" s="175">
        <v>10908.37861</v>
      </c>
      <c r="I11" s="175">
        <v>14912.926449999999</v>
      </c>
      <c r="J11" s="175">
        <v>4.98675</v>
      </c>
      <c r="K11" s="175">
        <v>14917.913199999999</v>
      </c>
      <c r="L11" s="175">
        <v>1703.73683</v>
      </c>
      <c r="M11" s="175">
        <v>55.340379999999996</v>
      </c>
      <c r="N11" s="175">
        <v>1759.07721</v>
      </c>
      <c r="O11" s="175">
        <v>27585.36902</v>
      </c>
      <c r="P11" s="175">
        <v>17497.150960000003</v>
      </c>
      <c r="Q11" s="175">
        <v>0</v>
      </c>
      <c r="R11" s="176">
        <v>17497.150960000003</v>
      </c>
    </row>
    <row r="12" spans="1:18" ht="15">
      <c r="A12" s="178"/>
      <c r="B12" s="178"/>
      <c r="C12" s="178"/>
      <c r="D12" s="172" t="s">
        <v>216</v>
      </c>
      <c r="E12" s="173">
        <v>542</v>
      </c>
      <c r="F12" s="174">
        <v>1367.86396</v>
      </c>
      <c r="G12" s="175">
        <v>0</v>
      </c>
      <c r="H12" s="175">
        <v>1367.86396</v>
      </c>
      <c r="I12" s="175">
        <v>3252.80255</v>
      </c>
      <c r="J12" s="175">
        <v>0</v>
      </c>
      <c r="K12" s="175">
        <v>3252.80255</v>
      </c>
      <c r="L12" s="175">
        <v>23.364669999999997</v>
      </c>
      <c r="M12" s="175">
        <v>0</v>
      </c>
      <c r="N12" s="175">
        <v>23.364669999999997</v>
      </c>
      <c r="O12" s="175">
        <v>4644.03118</v>
      </c>
      <c r="P12" s="175">
        <v>1102.27456</v>
      </c>
      <c r="Q12" s="175">
        <v>0</v>
      </c>
      <c r="R12" s="176">
        <v>1102.27456</v>
      </c>
    </row>
    <row r="13" spans="1:18" ht="15">
      <c r="A13" s="178"/>
      <c r="B13" s="178"/>
      <c r="C13" s="178"/>
      <c r="D13" s="172" t="s">
        <v>217</v>
      </c>
      <c r="E13" s="173">
        <v>9</v>
      </c>
      <c r="F13" s="174">
        <v>29.96947</v>
      </c>
      <c r="G13" s="175">
        <v>0</v>
      </c>
      <c r="H13" s="175">
        <v>29.96947</v>
      </c>
      <c r="I13" s="175">
        <v>3648.48513</v>
      </c>
      <c r="J13" s="175">
        <v>0.50293</v>
      </c>
      <c r="K13" s="175">
        <v>3648.98806</v>
      </c>
      <c r="L13" s="175">
        <v>16.846049999999998</v>
      </c>
      <c r="M13" s="175">
        <v>0</v>
      </c>
      <c r="N13" s="175">
        <v>16.846049999999998</v>
      </c>
      <c r="O13" s="175">
        <v>3695.8035800000002</v>
      </c>
      <c r="P13" s="175">
        <v>1337.98406</v>
      </c>
      <c r="Q13" s="175">
        <v>0</v>
      </c>
      <c r="R13" s="176">
        <v>1337.98406</v>
      </c>
    </row>
    <row r="14" spans="1:18" ht="15">
      <c r="A14" s="178"/>
      <c r="B14" s="178"/>
      <c r="C14" s="172" t="s">
        <v>218</v>
      </c>
      <c r="D14" s="172" t="s">
        <v>219</v>
      </c>
      <c r="E14" s="173">
        <v>7</v>
      </c>
      <c r="F14" s="174">
        <v>3437.91475</v>
      </c>
      <c r="G14" s="175">
        <v>0</v>
      </c>
      <c r="H14" s="175">
        <v>3437.91475</v>
      </c>
      <c r="I14" s="175">
        <v>13685.6194</v>
      </c>
      <c r="J14" s="175">
        <v>1.7346199999999998</v>
      </c>
      <c r="K14" s="175">
        <v>13687.354019999999</v>
      </c>
      <c r="L14" s="175">
        <v>314.73859000000004</v>
      </c>
      <c r="M14" s="175">
        <v>0</v>
      </c>
      <c r="N14" s="175">
        <v>314.73859000000004</v>
      </c>
      <c r="O14" s="175">
        <v>17440.00736</v>
      </c>
      <c r="P14" s="175">
        <v>3951.3581099999997</v>
      </c>
      <c r="Q14" s="175">
        <v>0</v>
      </c>
      <c r="R14" s="176">
        <v>3951.3581099999997</v>
      </c>
    </row>
    <row r="15" spans="1:18" ht="15">
      <c r="A15" s="178"/>
      <c r="B15" s="178"/>
      <c r="C15" s="172" t="s">
        <v>220</v>
      </c>
      <c r="D15" s="172" t="s">
        <v>221</v>
      </c>
      <c r="E15" s="173">
        <v>5</v>
      </c>
      <c r="F15" s="174">
        <v>3371.32254</v>
      </c>
      <c r="G15" s="175">
        <v>0</v>
      </c>
      <c r="H15" s="175">
        <v>3371.32254</v>
      </c>
      <c r="I15" s="175">
        <v>10065.34809</v>
      </c>
      <c r="J15" s="175">
        <v>0.07995999999999999</v>
      </c>
      <c r="K15" s="175">
        <v>10065.42805</v>
      </c>
      <c r="L15" s="175">
        <v>203.60741000000002</v>
      </c>
      <c r="M15" s="175">
        <v>0</v>
      </c>
      <c r="N15" s="175">
        <v>203.60741000000002</v>
      </c>
      <c r="O15" s="175">
        <v>13640.358</v>
      </c>
      <c r="P15" s="175">
        <v>4365.25091</v>
      </c>
      <c r="Q15" s="175">
        <v>0</v>
      </c>
      <c r="R15" s="176">
        <v>4365.25091</v>
      </c>
    </row>
    <row r="16" spans="1:18" ht="15">
      <c r="A16" s="178"/>
      <c r="B16" s="178"/>
      <c r="C16" s="178"/>
      <c r="D16" s="172" t="s">
        <v>222</v>
      </c>
      <c r="E16" s="173">
        <v>443</v>
      </c>
      <c r="F16" s="174">
        <v>227.51754</v>
      </c>
      <c r="G16" s="175">
        <v>0</v>
      </c>
      <c r="H16" s="175">
        <v>227.51754</v>
      </c>
      <c r="I16" s="175">
        <v>3244.67255</v>
      </c>
      <c r="J16" s="175">
        <v>0.18061000000000002</v>
      </c>
      <c r="K16" s="175">
        <v>3244.85316</v>
      </c>
      <c r="L16" s="175">
        <v>139.41264999999999</v>
      </c>
      <c r="M16" s="175">
        <v>0</v>
      </c>
      <c r="N16" s="175">
        <v>139.41264999999999</v>
      </c>
      <c r="O16" s="175">
        <v>3611.78335</v>
      </c>
      <c r="P16" s="175">
        <v>986.58599</v>
      </c>
      <c r="Q16" s="175">
        <v>0</v>
      </c>
      <c r="R16" s="176">
        <v>986.58599</v>
      </c>
    </row>
    <row r="17" spans="1:18" ht="15">
      <c r="A17" s="178"/>
      <c r="B17" s="178"/>
      <c r="C17" s="172" t="s">
        <v>223</v>
      </c>
      <c r="D17" s="172" t="s">
        <v>224</v>
      </c>
      <c r="E17" s="173">
        <v>455</v>
      </c>
      <c r="F17" s="174">
        <v>48075.17665</v>
      </c>
      <c r="G17" s="175">
        <v>0</v>
      </c>
      <c r="H17" s="175">
        <v>48075.17665</v>
      </c>
      <c r="I17" s="175">
        <v>10768.98869</v>
      </c>
      <c r="J17" s="175">
        <v>0.0013</v>
      </c>
      <c r="K17" s="175">
        <v>10768.98999</v>
      </c>
      <c r="L17" s="175">
        <v>155.22662</v>
      </c>
      <c r="M17" s="175">
        <v>0</v>
      </c>
      <c r="N17" s="175">
        <v>155.22662</v>
      </c>
      <c r="O17" s="175">
        <v>58999.39326</v>
      </c>
      <c r="P17" s="175">
        <v>7750.76625</v>
      </c>
      <c r="Q17" s="175">
        <v>0</v>
      </c>
      <c r="R17" s="176">
        <v>7750.76625</v>
      </c>
    </row>
    <row r="18" spans="1:18" ht="15">
      <c r="A18" s="178"/>
      <c r="B18" s="178"/>
      <c r="C18" s="172" t="s">
        <v>225</v>
      </c>
      <c r="D18" s="172" t="s">
        <v>226</v>
      </c>
      <c r="E18" s="173">
        <v>502</v>
      </c>
      <c r="F18" s="174">
        <v>2827.8102000000003</v>
      </c>
      <c r="G18" s="175">
        <v>0</v>
      </c>
      <c r="H18" s="175">
        <v>2827.8102000000003</v>
      </c>
      <c r="I18" s="175">
        <v>12441.15247</v>
      </c>
      <c r="J18" s="175">
        <v>0.01697</v>
      </c>
      <c r="K18" s="175">
        <v>12441.16944</v>
      </c>
      <c r="L18" s="175">
        <v>206.14132</v>
      </c>
      <c r="M18" s="175">
        <v>0</v>
      </c>
      <c r="N18" s="175">
        <v>206.14132</v>
      </c>
      <c r="O18" s="175">
        <v>15475.12096</v>
      </c>
      <c r="P18" s="175">
        <v>2750.4246000000003</v>
      </c>
      <c r="Q18" s="175">
        <v>0</v>
      </c>
      <c r="R18" s="176">
        <v>2750.4246000000003</v>
      </c>
    </row>
    <row r="19" spans="1:18" ht="15">
      <c r="A19" s="178"/>
      <c r="B19" s="178"/>
      <c r="C19" s="178"/>
      <c r="D19" s="172" t="s">
        <v>227</v>
      </c>
      <c r="E19" s="173">
        <v>665</v>
      </c>
      <c r="F19" s="174">
        <v>80.0175</v>
      </c>
      <c r="G19" s="175">
        <v>0</v>
      </c>
      <c r="H19" s="175">
        <v>80.0175</v>
      </c>
      <c r="I19" s="175">
        <v>2204.15809</v>
      </c>
      <c r="J19" s="175">
        <v>0</v>
      </c>
      <c r="K19" s="175">
        <v>2204.15809</v>
      </c>
      <c r="L19" s="175">
        <v>3.28</v>
      </c>
      <c r="M19" s="175">
        <v>0</v>
      </c>
      <c r="N19" s="175">
        <v>3.28</v>
      </c>
      <c r="O19" s="175">
        <v>2287.45559</v>
      </c>
      <c r="P19" s="175">
        <v>954.33249</v>
      </c>
      <c r="Q19" s="175">
        <v>0</v>
      </c>
      <c r="R19" s="176">
        <v>954.33249</v>
      </c>
    </row>
    <row r="20" spans="1:18" ht="15">
      <c r="A20" s="178"/>
      <c r="B20" s="172" t="s">
        <v>228</v>
      </c>
      <c r="C20" s="172" t="s">
        <v>229</v>
      </c>
      <c r="D20" s="172" t="s">
        <v>229</v>
      </c>
      <c r="E20" s="173">
        <v>106</v>
      </c>
      <c r="F20" s="174">
        <v>16206.72568</v>
      </c>
      <c r="G20" s="175">
        <v>0</v>
      </c>
      <c r="H20" s="175">
        <v>16206.72568</v>
      </c>
      <c r="I20" s="175">
        <v>4431.665349999999</v>
      </c>
      <c r="J20" s="175">
        <v>47.05275</v>
      </c>
      <c r="K20" s="175">
        <v>4478.7181</v>
      </c>
      <c r="L20" s="175">
        <v>1171.6199199999999</v>
      </c>
      <c r="M20" s="175">
        <v>336.3659</v>
      </c>
      <c r="N20" s="175">
        <v>1507.98582</v>
      </c>
      <c r="O20" s="175">
        <v>22193.429600000003</v>
      </c>
      <c r="P20" s="175">
        <v>3934.80046</v>
      </c>
      <c r="Q20" s="175">
        <v>0</v>
      </c>
      <c r="R20" s="176">
        <v>3934.80046</v>
      </c>
    </row>
    <row r="21" spans="1:18" ht="15">
      <c r="A21" s="178"/>
      <c r="B21" s="178"/>
      <c r="C21" s="172" t="s">
        <v>230</v>
      </c>
      <c r="D21" s="172" t="s">
        <v>230</v>
      </c>
      <c r="E21" s="173">
        <v>99</v>
      </c>
      <c r="F21" s="174">
        <v>57697.80558</v>
      </c>
      <c r="G21" s="175">
        <v>0</v>
      </c>
      <c r="H21" s="175">
        <v>57697.80558</v>
      </c>
      <c r="I21" s="175">
        <v>125782.37891</v>
      </c>
      <c r="J21" s="175">
        <v>622.78729</v>
      </c>
      <c r="K21" s="175">
        <v>126405.1662</v>
      </c>
      <c r="L21" s="175">
        <v>18449.29681</v>
      </c>
      <c r="M21" s="175">
        <v>1189.61959</v>
      </c>
      <c r="N21" s="175">
        <v>19638.9164</v>
      </c>
      <c r="O21" s="175">
        <v>203741.88818</v>
      </c>
      <c r="P21" s="175">
        <v>45400.90789</v>
      </c>
      <c r="Q21" s="175">
        <v>0</v>
      </c>
      <c r="R21" s="176">
        <v>45400.90789</v>
      </c>
    </row>
    <row r="22" spans="1:18" ht="15">
      <c r="A22" s="178"/>
      <c r="B22" s="178"/>
      <c r="C22" s="178"/>
      <c r="D22" s="172" t="s">
        <v>231</v>
      </c>
      <c r="E22" s="173">
        <v>632</v>
      </c>
      <c r="F22" s="174">
        <v>2044.74333</v>
      </c>
      <c r="G22" s="175">
        <v>0</v>
      </c>
      <c r="H22" s="175">
        <v>2044.74333</v>
      </c>
      <c r="I22" s="175">
        <v>24686.10626</v>
      </c>
      <c r="J22" s="175">
        <v>0</v>
      </c>
      <c r="K22" s="175">
        <v>24686.10626</v>
      </c>
      <c r="L22" s="175">
        <v>1750.72091</v>
      </c>
      <c r="M22" s="175">
        <v>0.18703999999999998</v>
      </c>
      <c r="N22" s="175">
        <v>1750.90795</v>
      </c>
      <c r="O22" s="175">
        <v>28481.75754</v>
      </c>
      <c r="P22" s="175">
        <v>1702.42417</v>
      </c>
      <c r="Q22" s="175">
        <v>0</v>
      </c>
      <c r="R22" s="176">
        <v>1702.42417</v>
      </c>
    </row>
    <row r="23" spans="1:18" ht="15">
      <c r="A23" s="178"/>
      <c r="B23" s="178"/>
      <c r="C23" s="172" t="s">
        <v>232</v>
      </c>
      <c r="D23" s="172" t="s">
        <v>232</v>
      </c>
      <c r="E23" s="173">
        <v>127</v>
      </c>
      <c r="F23" s="174">
        <v>8427.38027</v>
      </c>
      <c r="G23" s="175">
        <v>0</v>
      </c>
      <c r="H23" s="175">
        <v>8427.38027</v>
      </c>
      <c r="I23" s="175">
        <v>15976.58518</v>
      </c>
      <c r="J23" s="175">
        <v>155.99272</v>
      </c>
      <c r="K23" s="175">
        <v>16132.5779</v>
      </c>
      <c r="L23" s="175">
        <v>686.0986800000001</v>
      </c>
      <c r="M23" s="175">
        <v>19.08104</v>
      </c>
      <c r="N23" s="175">
        <v>705.17972</v>
      </c>
      <c r="O23" s="175">
        <v>25265.13789</v>
      </c>
      <c r="P23" s="175">
        <v>2655.31462</v>
      </c>
      <c r="Q23" s="175">
        <v>0</v>
      </c>
      <c r="R23" s="176">
        <v>2655.31462</v>
      </c>
    </row>
    <row r="24" spans="1:18" ht="15">
      <c r="A24" s="178"/>
      <c r="B24" s="178"/>
      <c r="C24" s="172" t="s">
        <v>233</v>
      </c>
      <c r="D24" s="172" t="s">
        <v>234</v>
      </c>
      <c r="E24" s="173">
        <v>107</v>
      </c>
      <c r="F24" s="174">
        <v>9287.97147</v>
      </c>
      <c r="G24" s="175">
        <v>0</v>
      </c>
      <c r="H24" s="175">
        <v>9287.97147</v>
      </c>
      <c r="I24" s="175">
        <v>38910.58489</v>
      </c>
      <c r="J24" s="175">
        <v>391.20661</v>
      </c>
      <c r="K24" s="175">
        <v>39301.7915</v>
      </c>
      <c r="L24" s="175">
        <v>1123.42351</v>
      </c>
      <c r="M24" s="175">
        <v>0.0036</v>
      </c>
      <c r="N24" s="175">
        <v>1123.42711</v>
      </c>
      <c r="O24" s="175">
        <v>49713.19008</v>
      </c>
      <c r="P24" s="175">
        <v>11737.96802</v>
      </c>
      <c r="Q24" s="175">
        <v>0</v>
      </c>
      <c r="R24" s="176">
        <v>11737.96802</v>
      </c>
    </row>
    <row r="25" spans="1:18" ht="15">
      <c r="A25" s="178"/>
      <c r="B25" s="178"/>
      <c r="C25" s="178"/>
      <c r="D25" s="172" t="s">
        <v>233</v>
      </c>
      <c r="E25" s="173">
        <v>109</v>
      </c>
      <c r="F25" s="174">
        <v>30.68206</v>
      </c>
      <c r="G25" s="175">
        <v>0</v>
      </c>
      <c r="H25" s="175">
        <v>30.68206</v>
      </c>
      <c r="I25" s="175">
        <v>2239.39138</v>
      </c>
      <c r="J25" s="175">
        <v>3.4756</v>
      </c>
      <c r="K25" s="175">
        <v>2242.86698</v>
      </c>
      <c r="L25" s="175">
        <v>5.164</v>
      </c>
      <c r="M25" s="175">
        <v>0</v>
      </c>
      <c r="N25" s="175">
        <v>5.164</v>
      </c>
      <c r="O25" s="175">
        <v>2278.71304</v>
      </c>
      <c r="P25" s="175">
        <v>279.06365</v>
      </c>
      <c r="Q25" s="175">
        <v>0</v>
      </c>
      <c r="R25" s="176">
        <v>279.06365</v>
      </c>
    </row>
    <row r="26" spans="1:18" ht="15">
      <c r="A26" s="178"/>
      <c r="B26" s="178"/>
      <c r="C26" s="172" t="s">
        <v>235</v>
      </c>
      <c r="D26" s="172" t="s">
        <v>236</v>
      </c>
      <c r="E26" s="173">
        <v>116</v>
      </c>
      <c r="F26" s="174">
        <v>57712.283299999996</v>
      </c>
      <c r="G26" s="175">
        <v>0</v>
      </c>
      <c r="H26" s="175">
        <v>57712.283299999996</v>
      </c>
      <c r="I26" s="175">
        <v>78422.06445</v>
      </c>
      <c r="J26" s="175">
        <v>1097.15387</v>
      </c>
      <c r="K26" s="175">
        <v>79519.21832</v>
      </c>
      <c r="L26" s="175">
        <v>37267.88166</v>
      </c>
      <c r="M26" s="175">
        <v>6546.897400000001</v>
      </c>
      <c r="N26" s="175">
        <v>43814.77906</v>
      </c>
      <c r="O26" s="175">
        <v>181046.28068</v>
      </c>
      <c r="P26" s="175">
        <v>70363.00194</v>
      </c>
      <c r="Q26" s="175">
        <v>0</v>
      </c>
      <c r="R26" s="176">
        <v>70363.00194</v>
      </c>
    </row>
    <row r="27" spans="1:18" ht="15">
      <c r="A27" s="178"/>
      <c r="B27" s="178"/>
      <c r="C27" s="178"/>
      <c r="D27" s="172" t="s">
        <v>237</v>
      </c>
      <c r="E27" s="173">
        <v>564</v>
      </c>
      <c r="F27" s="174">
        <v>5857.33294</v>
      </c>
      <c r="G27" s="175">
        <v>0</v>
      </c>
      <c r="H27" s="175">
        <v>5857.33294</v>
      </c>
      <c r="I27" s="175">
        <v>34139.19607</v>
      </c>
      <c r="J27" s="175">
        <v>0</v>
      </c>
      <c r="K27" s="175">
        <v>34139.19607</v>
      </c>
      <c r="L27" s="175">
        <v>4110.66143</v>
      </c>
      <c r="M27" s="175">
        <v>419.39207</v>
      </c>
      <c r="N27" s="175">
        <v>4530.0535</v>
      </c>
      <c r="O27" s="175">
        <v>44526.58251</v>
      </c>
      <c r="P27" s="175">
        <v>14365.724199999999</v>
      </c>
      <c r="Q27" s="175">
        <v>0</v>
      </c>
      <c r="R27" s="176">
        <v>14365.724199999999</v>
      </c>
    </row>
    <row r="28" spans="1:18" ht="15">
      <c r="A28" s="178"/>
      <c r="B28" s="178"/>
      <c r="C28" s="178"/>
      <c r="D28" s="172" t="s">
        <v>235</v>
      </c>
      <c r="E28" s="173">
        <v>494</v>
      </c>
      <c r="F28" s="174">
        <v>1135.03263</v>
      </c>
      <c r="G28" s="175">
        <v>0</v>
      </c>
      <c r="H28" s="175">
        <v>1135.03263</v>
      </c>
      <c r="I28" s="175">
        <v>13559.63915</v>
      </c>
      <c r="J28" s="175">
        <v>0.35323000000000004</v>
      </c>
      <c r="K28" s="175">
        <v>13559.992380000002</v>
      </c>
      <c r="L28" s="175">
        <v>654.75076</v>
      </c>
      <c r="M28" s="175">
        <v>48.35087</v>
      </c>
      <c r="N28" s="175">
        <v>703.10163</v>
      </c>
      <c r="O28" s="175">
        <v>15398.12664</v>
      </c>
      <c r="P28" s="175">
        <v>1314.4280800000001</v>
      </c>
      <c r="Q28" s="175">
        <v>0</v>
      </c>
      <c r="R28" s="176">
        <v>1314.4280800000001</v>
      </c>
    </row>
    <row r="29" spans="1:18" ht="15">
      <c r="A29" s="178"/>
      <c r="B29" s="178"/>
      <c r="C29" s="178"/>
      <c r="D29" s="172" t="s">
        <v>238</v>
      </c>
      <c r="E29" s="173">
        <v>119</v>
      </c>
      <c r="F29" s="174">
        <v>3042.76773</v>
      </c>
      <c r="G29" s="175">
        <v>0</v>
      </c>
      <c r="H29" s="175">
        <v>3042.76773</v>
      </c>
      <c r="I29" s="175">
        <v>4181.12502</v>
      </c>
      <c r="J29" s="175">
        <v>2.6659200000000003</v>
      </c>
      <c r="K29" s="175">
        <v>4183.79094</v>
      </c>
      <c r="L29" s="175">
        <v>697.65828</v>
      </c>
      <c r="M29" s="175">
        <v>0</v>
      </c>
      <c r="N29" s="175">
        <v>697.65828</v>
      </c>
      <c r="O29" s="175">
        <v>7924.21695</v>
      </c>
      <c r="P29" s="175">
        <v>1453.98056</v>
      </c>
      <c r="Q29" s="175">
        <v>0</v>
      </c>
      <c r="R29" s="176">
        <v>1453.98056</v>
      </c>
    </row>
    <row r="30" spans="1:18" ht="15">
      <c r="A30" s="178"/>
      <c r="B30" s="178"/>
      <c r="C30" s="178"/>
      <c r="D30" s="172" t="s">
        <v>239</v>
      </c>
      <c r="E30" s="173">
        <v>117</v>
      </c>
      <c r="F30" s="174">
        <v>4491.426280000001</v>
      </c>
      <c r="G30" s="175">
        <v>0</v>
      </c>
      <c r="H30" s="175">
        <v>4491.426280000001</v>
      </c>
      <c r="I30" s="175">
        <v>5139.59672</v>
      </c>
      <c r="J30" s="175">
        <v>0.30789999999999995</v>
      </c>
      <c r="K30" s="175">
        <v>5139.90462</v>
      </c>
      <c r="L30" s="175">
        <v>225.16279999999998</v>
      </c>
      <c r="M30" s="175">
        <v>0</v>
      </c>
      <c r="N30" s="175">
        <v>225.16279999999998</v>
      </c>
      <c r="O30" s="175">
        <v>9856.493699999999</v>
      </c>
      <c r="P30" s="175">
        <v>4906.89872</v>
      </c>
      <c r="Q30" s="175">
        <v>0</v>
      </c>
      <c r="R30" s="176">
        <v>4906.89872</v>
      </c>
    </row>
    <row r="31" spans="1:18" ht="15">
      <c r="A31" s="178"/>
      <c r="B31" s="178"/>
      <c r="C31" s="172" t="s">
        <v>240</v>
      </c>
      <c r="D31" s="172" t="s">
        <v>240</v>
      </c>
      <c r="E31" s="173">
        <v>104</v>
      </c>
      <c r="F31" s="174">
        <v>11306.197269999999</v>
      </c>
      <c r="G31" s="175">
        <v>0</v>
      </c>
      <c r="H31" s="175">
        <v>11306.197269999999</v>
      </c>
      <c r="I31" s="175">
        <v>17000.161210000002</v>
      </c>
      <c r="J31" s="175">
        <v>3.72293</v>
      </c>
      <c r="K31" s="175">
        <v>17003.884140000002</v>
      </c>
      <c r="L31" s="175">
        <v>516.35765</v>
      </c>
      <c r="M31" s="175">
        <v>0</v>
      </c>
      <c r="N31" s="175">
        <v>516.35765</v>
      </c>
      <c r="O31" s="175">
        <v>28826.439059999997</v>
      </c>
      <c r="P31" s="175">
        <v>2083.8485</v>
      </c>
      <c r="Q31" s="175">
        <v>0</v>
      </c>
      <c r="R31" s="176">
        <v>2083.8485</v>
      </c>
    </row>
    <row r="32" spans="1:18" ht="15">
      <c r="A32" s="178"/>
      <c r="B32" s="178"/>
      <c r="C32" s="178"/>
      <c r="D32" s="172" t="s">
        <v>241</v>
      </c>
      <c r="E32" s="173">
        <v>105</v>
      </c>
      <c r="F32" s="174">
        <v>9851.05174</v>
      </c>
      <c r="G32" s="175">
        <v>0</v>
      </c>
      <c r="H32" s="175">
        <v>9851.05174</v>
      </c>
      <c r="I32" s="175">
        <v>5439.75604</v>
      </c>
      <c r="J32" s="175">
        <v>0</v>
      </c>
      <c r="K32" s="175">
        <v>5439.75604</v>
      </c>
      <c r="L32" s="175">
        <v>303.70206</v>
      </c>
      <c r="M32" s="175">
        <v>0.35969999999999996</v>
      </c>
      <c r="N32" s="175">
        <v>304.06176</v>
      </c>
      <c r="O32" s="175">
        <v>15594.86954</v>
      </c>
      <c r="P32" s="175">
        <v>422.03195</v>
      </c>
      <c r="Q32" s="175">
        <v>0</v>
      </c>
      <c r="R32" s="176">
        <v>422.03195</v>
      </c>
    </row>
    <row r="33" spans="1:18" ht="15">
      <c r="A33" s="178"/>
      <c r="B33" s="178"/>
      <c r="C33" s="178"/>
      <c r="D33" s="172" t="s">
        <v>242</v>
      </c>
      <c r="E33" s="173">
        <v>586</v>
      </c>
      <c r="F33" s="174">
        <v>956.14176</v>
      </c>
      <c r="G33" s="175">
        <v>0</v>
      </c>
      <c r="H33" s="175">
        <v>956.14176</v>
      </c>
      <c r="I33" s="175">
        <v>2371.1969599999998</v>
      </c>
      <c r="J33" s="175">
        <v>0</v>
      </c>
      <c r="K33" s="175">
        <v>2371.1969599999998</v>
      </c>
      <c r="L33" s="175">
        <v>22.52636</v>
      </c>
      <c r="M33" s="175">
        <v>0</v>
      </c>
      <c r="N33" s="175">
        <v>22.52636</v>
      </c>
      <c r="O33" s="175">
        <v>3349.86508</v>
      </c>
      <c r="P33" s="175">
        <v>551.1333199999999</v>
      </c>
      <c r="Q33" s="175">
        <v>0</v>
      </c>
      <c r="R33" s="176">
        <v>551.1333199999999</v>
      </c>
    </row>
    <row r="34" spans="1:18" ht="15">
      <c r="A34" s="178"/>
      <c r="B34" s="178"/>
      <c r="C34" s="178"/>
      <c r="D34" s="172" t="s">
        <v>243</v>
      </c>
      <c r="E34" s="173">
        <v>613</v>
      </c>
      <c r="F34" s="174">
        <v>442.98717999999997</v>
      </c>
      <c r="G34" s="175">
        <v>0</v>
      </c>
      <c r="H34" s="175">
        <v>442.98717999999997</v>
      </c>
      <c r="I34" s="175">
        <v>1283.37428</v>
      </c>
      <c r="J34" s="175">
        <v>0</v>
      </c>
      <c r="K34" s="175">
        <v>1283.37428</v>
      </c>
      <c r="L34" s="175">
        <v>0.78</v>
      </c>
      <c r="M34" s="175">
        <v>0</v>
      </c>
      <c r="N34" s="175">
        <v>0.78</v>
      </c>
      <c r="O34" s="175">
        <v>1727.14146</v>
      </c>
      <c r="P34" s="175">
        <v>619.5191</v>
      </c>
      <c r="Q34" s="175">
        <v>0</v>
      </c>
      <c r="R34" s="176">
        <v>619.5191</v>
      </c>
    </row>
    <row r="35" spans="1:18" ht="15">
      <c r="A35" s="178"/>
      <c r="B35" s="178"/>
      <c r="C35" s="172" t="s">
        <v>244</v>
      </c>
      <c r="D35" s="172" t="s">
        <v>244</v>
      </c>
      <c r="E35" s="173">
        <v>102</v>
      </c>
      <c r="F35" s="174">
        <v>5087.51623</v>
      </c>
      <c r="G35" s="175">
        <v>0</v>
      </c>
      <c r="H35" s="175">
        <v>5087.51623</v>
      </c>
      <c r="I35" s="175">
        <v>15824.942070000001</v>
      </c>
      <c r="J35" s="175">
        <v>0.00263</v>
      </c>
      <c r="K35" s="175">
        <v>15824.9447</v>
      </c>
      <c r="L35" s="175">
        <v>586.18654</v>
      </c>
      <c r="M35" s="175">
        <v>0.17984999999999998</v>
      </c>
      <c r="N35" s="175">
        <v>586.36639</v>
      </c>
      <c r="O35" s="175">
        <v>21498.82732</v>
      </c>
      <c r="P35" s="175">
        <v>772.50888</v>
      </c>
      <c r="Q35" s="175">
        <v>0</v>
      </c>
      <c r="R35" s="176">
        <v>772.50888</v>
      </c>
    </row>
    <row r="36" spans="1:18" ht="15">
      <c r="A36" s="178"/>
      <c r="B36" s="178"/>
      <c r="C36" s="172" t="s">
        <v>245</v>
      </c>
      <c r="D36" s="172" t="s">
        <v>245</v>
      </c>
      <c r="E36" s="173">
        <v>121</v>
      </c>
      <c r="F36" s="174">
        <v>4764.80618</v>
      </c>
      <c r="G36" s="175">
        <v>0</v>
      </c>
      <c r="H36" s="175">
        <v>4764.80618</v>
      </c>
      <c r="I36" s="175">
        <v>23520.87757</v>
      </c>
      <c r="J36" s="175">
        <v>63.70728</v>
      </c>
      <c r="K36" s="175">
        <v>23584.584850000003</v>
      </c>
      <c r="L36" s="175">
        <v>344.97015000000005</v>
      </c>
      <c r="M36" s="175">
        <v>10.791</v>
      </c>
      <c r="N36" s="175">
        <v>355.76115000000004</v>
      </c>
      <c r="O36" s="175">
        <v>28705.15218</v>
      </c>
      <c r="P36" s="175">
        <v>1814.28021</v>
      </c>
      <c r="Q36" s="175">
        <v>0</v>
      </c>
      <c r="R36" s="176">
        <v>1814.28021</v>
      </c>
    </row>
    <row r="37" spans="1:18" ht="15">
      <c r="A37" s="178"/>
      <c r="B37" s="178"/>
      <c r="C37" s="172" t="s">
        <v>246</v>
      </c>
      <c r="D37" s="172" t="s">
        <v>246</v>
      </c>
      <c r="E37" s="173">
        <v>115</v>
      </c>
      <c r="F37" s="174">
        <v>2855.8387900000002</v>
      </c>
      <c r="G37" s="175">
        <v>0</v>
      </c>
      <c r="H37" s="175">
        <v>2855.8387900000002</v>
      </c>
      <c r="I37" s="175">
        <v>11475.93168</v>
      </c>
      <c r="J37" s="175">
        <v>2.87185</v>
      </c>
      <c r="K37" s="175">
        <v>11478.80353</v>
      </c>
      <c r="L37" s="175">
        <v>250.85647</v>
      </c>
      <c r="M37" s="175">
        <v>0.18703999999999998</v>
      </c>
      <c r="N37" s="175">
        <v>251.04351</v>
      </c>
      <c r="O37" s="175">
        <v>14585.68583</v>
      </c>
      <c r="P37" s="175">
        <v>904.26761</v>
      </c>
      <c r="Q37" s="175">
        <v>0</v>
      </c>
      <c r="R37" s="176">
        <v>904.26761</v>
      </c>
    </row>
    <row r="38" spans="1:18" ht="15">
      <c r="A38" s="178"/>
      <c r="B38" s="178"/>
      <c r="C38" s="172" t="s">
        <v>247</v>
      </c>
      <c r="D38" s="172" t="s">
        <v>247</v>
      </c>
      <c r="E38" s="173">
        <v>123</v>
      </c>
      <c r="F38" s="174">
        <v>3820.9833799999997</v>
      </c>
      <c r="G38" s="175">
        <v>0</v>
      </c>
      <c r="H38" s="175">
        <v>3820.9833799999997</v>
      </c>
      <c r="I38" s="175">
        <v>13013.79032</v>
      </c>
      <c r="J38" s="175">
        <v>3.2866500000000003</v>
      </c>
      <c r="K38" s="175">
        <v>13017.07697</v>
      </c>
      <c r="L38" s="175">
        <v>128.46853</v>
      </c>
      <c r="M38" s="175">
        <v>0</v>
      </c>
      <c r="N38" s="175">
        <v>128.46853</v>
      </c>
      <c r="O38" s="175">
        <v>16966.528879999998</v>
      </c>
      <c r="P38" s="175">
        <v>2078.52167</v>
      </c>
      <c r="Q38" s="175">
        <v>0</v>
      </c>
      <c r="R38" s="176">
        <v>2078.52167</v>
      </c>
    </row>
    <row r="39" spans="1:18" ht="15">
      <c r="A39" s="178"/>
      <c r="B39" s="178"/>
      <c r="C39" s="172" t="s">
        <v>248</v>
      </c>
      <c r="D39" s="172" t="s">
        <v>249</v>
      </c>
      <c r="E39" s="173">
        <v>489</v>
      </c>
      <c r="F39" s="174">
        <v>2301.03833</v>
      </c>
      <c r="G39" s="175">
        <v>0</v>
      </c>
      <c r="H39" s="175">
        <v>2301.03833</v>
      </c>
      <c r="I39" s="175">
        <v>8222.92669</v>
      </c>
      <c r="J39" s="175">
        <v>0.41885</v>
      </c>
      <c r="K39" s="175">
        <v>8223.34554</v>
      </c>
      <c r="L39" s="175">
        <v>317.17116999999996</v>
      </c>
      <c r="M39" s="175">
        <v>0</v>
      </c>
      <c r="N39" s="175">
        <v>317.17116999999996</v>
      </c>
      <c r="O39" s="175">
        <v>10841.55504</v>
      </c>
      <c r="P39" s="175">
        <v>1624.53631</v>
      </c>
      <c r="Q39" s="175">
        <v>0</v>
      </c>
      <c r="R39" s="176">
        <v>1624.53631</v>
      </c>
    </row>
    <row r="40" spans="1:18" ht="15">
      <c r="A40" s="178"/>
      <c r="B40" s="178"/>
      <c r="C40" s="178"/>
      <c r="D40" s="172" t="s">
        <v>250</v>
      </c>
      <c r="E40" s="173">
        <v>491</v>
      </c>
      <c r="F40" s="174">
        <v>903.4149399999999</v>
      </c>
      <c r="G40" s="175">
        <v>0</v>
      </c>
      <c r="H40" s="175">
        <v>903.4149399999999</v>
      </c>
      <c r="I40" s="175">
        <v>3458.24448</v>
      </c>
      <c r="J40" s="175">
        <v>0.02784</v>
      </c>
      <c r="K40" s="175">
        <v>3458.27232</v>
      </c>
      <c r="L40" s="175">
        <v>11.5052</v>
      </c>
      <c r="M40" s="175">
        <v>0</v>
      </c>
      <c r="N40" s="175">
        <v>11.5052</v>
      </c>
      <c r="O40" s="175">
        <v>4373.19246</v>
      </c>
      <c r="P40" s="175">
        <v>427.77576</v>
      </c>
      <c r="Q40" s="175">
        <v>0</v>
      </c>
      <c r="R40" s="176">
        <v>427.77576</v>
      </c>
    </row>
    <row r="41" spans="1:18" ht="15">
      <c r="A41" s="178"/>
      <c r="B41" s="178"/>
      <c r="C41" s="172" t="s">
        <v>251</v>
      </c>
      <c r="D41" s="172" t="s">
        <v>251</v>
      </c>
      <c r="E41" s="173">
        <v>114</v>
      </c>
      <c r="F41" s="174">
        <v>7174.60754</v>
      </c>
      <c r="G41" s="175">
        <v>0</v>
      </c>
      <c r="H41" s="175">
        <v>7174.60754</v>
      </c>
      <c r="I41" s="175">
        <v>31959.792510000003</v>
      </c>
      <c r="J41" s="175">
        <v>41.418279999999996</v>
      </c>
      <c r="K41" s="175">
        <v>32001.210789999997</v>
      </c>
      <c r="L41" s="175">
        <v>144.86826000000002</v>
      </c>
      <c r="M41" s="175">
        <v>2.0862600000000002</v>
      </c>
      <c r="N41" s="175">
        <v>146.95452</v>
      </c>
      <c r="O41" s="175">
        <v>39322.77285</v>
      </c>
      <c r="P41" s="175">
        <v>2933.41683</v>
      </c>
      <c r="Q41" s="175">
        <v>0</v>
      </c>
      <c r="R41" s="176">
        <v>2933.41683</v>
      </c>
    </row>
    <row r="42" spans="1:18" ht="15">
      <c r="A42" s="178"/>
      <c r="B42" s="178"/>
      <c r="C42" s="172" t="s">
        <v>252</v>
      </c>
      <c r="D42" s="172" t="s">
        <v>252</v>
      </c>
      <c r="E42" s="173">
        <v>510</v>
      </c>
      <c r="F42" s="174">
        <v>899.7436899999999</v>
      </c>
      <c r="G42" s="175">
        <v>0</v>
      </c>
      <c r="H42" s="175">
        <v>899.7436899999999</v>
      </c>
      <c r="I42" s="175">
        <v>3940.74517</v>
      </c>
      <c r="J42" s="175">
        <v>1.56908</v>
      </c>
      <c r="K42" s="175">
        <v>3942.31425</v>
      </c>
      <c r="L42" s="175">
        <v>61.9594</v>
      </c>
      <c r="M42" s="175">
        <v>0</v>
      </c>
      <c r="N42" s="175">
        <v>61.9594</v>
      </c>
      <c r="O42" s="175">
        <v>4904.017339999999</v>
      </c>
      <c r="P42" s="175">
        <v>705.89989</v>
      </c>
      <c r="Q42" s="175">
        <v>0</v>
      </c>
      <c r="R42" s="176">
        <v>705.89989</v>
      </c>
    </row>
    <row r="43" spans="1:18" ht="15">
      <c r="A43" s="178"/>
      <c r="B43" s="178"/>
      <c r="C43" s="172" t="s">
        <v>253</v>
      </c>
      <c r="D43" s="172" t="s">
        <v>254</v>
      </c>
      <c r="E43" s="173">
        <v>492</v>
      </c>
      <c r="F43" s="174">
        <v>1186.9491799999998</v>
      </c>
      <c r="G43" s="175">
        <v>0</v>
      </c>
      <c r="H43" s="175">
        <v>1186.9491799999998</v>
      </c>
      <c r="I43" s="175">
        <v>8022.147309999999</v>
      </c>
      <c r="J43" s="175">
        <v>17.261860000000002</v>
      </c>
      <c r="K43" s="175">
        <v>8039.40917</v>
      </c>
      <c r="L43" s="175">
        <v>74.87491</v>
      </c>
      <c r="M43" s="175">
        <v>0</v>
      </c>
      <c r="N43" s="175">
        <v>74.87491</v>
      </c>
      <c r="O43" s="175">
        <v>9301.233259999999</v>
      </c>
      <c r="P43" s="175">
        <v>948.2571999999999</v>
      </c>
      <c r="Q43" s="175">
        <v>0</v>
      </c>
      <c r="R43" s="176">
        <v>948.2571999999999</v>
      </c>
    </row>
    <row r="44" spans="1:18" ht="15">
      <c r="A44" s="178"/>
      <c r="B44" s="178"/>
      <c r="C44" s="172" t="s">
        <v>255</v>
      </c>
      <c r="D44" s="172" t="s">
        <v>256</v>
      </c>
      <c r="E44" s="173">
        <v>126</v>
      </c>
      <c r="F44" s="174">
        <v>971.12603</v>
      </c>
      <c r="G44" s="175">
        <v>0</v>
      </c>
      <c r="H44" s="175">
        <v>971.12603</v>
      </c>
      <c r="I44" s="175">
        <v>6696.5815</v>
      </c>
      <c r="J44" s="175">
        <v>0</v>
      </c>
      <c r="K44" s="175">
        <v>6696.5815</v>
      </c>
      <c r="L44" s="175">
        <v>72.55887</v>
      </c>
      <c r="M44" s="175">
        <v>0</v>
      </c>
      <c r="N44" s="175">
        <v>72.55887</v>
      </c>
      <c r="O44" s="175">
        <v>7740.2664</v>
      </c>
      <c r="P44" s="175">
        <v>805.64382</v>
      </c>
      <c r="Q44" s="175">
        <v>0</v>
      </c>
      <c r="R44" s="176">
        <v>805.64382</v>
      </c>
    </row>
    <row r="45" spans="1:18" ht="15">
      <c r="A45" s="178"/>
      <c r="B45" s="178"/>
      <c r="C45" s="172" t="s">
        <v>257</v>
      </c>
      <c r="D45" s="172" t="s">
        <v>258</v>
      </c>
      <c r="E45" s="173">
        <v>125</v>
      </c>
      <c r="F45" s="174">
        <v>3113.36267</v>
      </c>
      <c r="G45" s="175">
        <v>0</v>
      </c>
      <c r="H45" s="175">
        <v>3113.36267</v>
      </c>
      <c r="I45" s="175">
        <v>9700.98776</v>
      </c>
      <c r="J45" s="175">
        <v>0</v>
      </c>
      <c r="K45" s="175">
        <v>9700.98776</v>
      </c>
      <c r="L45" s="175">
        <v>85.00699</v>
      </c>
      <c r="M45" s="175">
        <v>0</v>
      </c>
      <c r="N45" s="175">
        <v>85.00699</v>
      </c>
      <c r="O45" s="175">
        <v>12899.35742</v>
      </c>
      <c r="P45" s="175">
        <v>1152.004</v>
      </c>
      <c r="Q45" s="175">
        <v>0</v>
      </c>
      <c r="R45" s="176">
        <v>1152.004</v>
      </c>
    </row>
    <row r="46" spans="1:18" ht="15">
      <c r="A46" s="178"/>
      <c r="B46" s="178"/>
      <c r="C46" s="172" t="s">
        <v>259</v>
      </c>
      <c r="D46" s="172" t="s">
        <v>259</v>
      </c>
      <c r="E46" s="173">
        <v>103</v>
      </c>
      <c r="F46" s="174">
        <v>1582.6077</v>
      </c>
      <c r="G46" s="175">
        <v>0</v>
      </c>
      <c r="H46" s="175">
        <v>1582.6077</v>
      </c>
      <c r="I46" s="175">
        <v>4698.03381</v>
      </c>
      <c r="J46" s="175">
        <v>0.01629</v>
      </c>
      <c r="K46" s="175">
        <v>4698.0500999999995</v>
      </c>
      <c r="L46" s="175">
        <v>95.34999</v>
      </c>
      <c r="M46" s="175">
        <v>0</v>
      </c>
      <c r="N46" s="175">
        <v>95.34999</v>
      </c>
      <c r="O46" s="175">
        <v>6376.00779</v>
      </c>
      <c r="P46" s="175">
        <v>584.84739</v>
      </c>
      <c r="Q46" s="175">
        <v>0</v>
      </c>
      <c r="R46" s="176">
        <v>584.84739</v>
      </c>
    </row>
    <row r="47" spans="1:18" ht="15">
      <c r="A47" s="178"/>
      <c r="B47" s="178"/>
      <c r="C47" s="172" t="s">
        <v>260</v>
      </c>
      <c r="D47" s="172" t="s">
        <v>261</v>
      </c>
      <c r="E47" s="173">
        <v>122</v>
      </c>
      <c r="F47" s="174">
        <v>1866.23574</v>
      </c>
      <c r="G47" s="175">
        <v>0</v>
      </c>
      <c r="H47" s="175">
        <v>1866.23574</v>
      </c>
      <c r="I47" s="175">
        <v>4447.23917</v>
      </c>
      <c r="J47" s="175">
        <v>0.46261</v>
      </c>
      <c r="K47" s="175">
        <v>4447.70178</v>
      </c>
      <c r="L47" s="175">
        <v>69.4445</v>
      </c>
      <c r="M47" s="175">
        <v>0</v>
      </c>
      <c r="N47" s="175">
        <v>69.4445</v>
      </c>
      <c r="O47" s="175">
        <v>6383.382019999999</v>
      </c>
      <c r="P47" s="175">
        <v>2153.17421</v>
      </c>
      <c r="Q47" s="175">
        <v>0</v>
      </c>
      <c r="R47" s="176">
        <v>2153.17421</v>
      </c>
    </row>
    <row r="48" spans="1:18" ht="15">
      <c r="A48" s="178"/>
      <c r="B48" s="178"/>
      <c r="C48" s="172" t="s">
        <v>262</v>
      </c>
      <c r="D48" s="172" t="s">
        <v>262</v>
      </c>
      <c r="E48" s="173">
        <v>493</v>
      </c>
      <c r="F48" s="174">
        <v>426.79651</v>
      </c>
      <c r="G48" s="175">
        <v>0</v>
      </c>
      <c r="H48" s="175">
        <v>426.79651</v>
      </c>
      <c r="I48" s="175">
        <v>1286.08254</v>
      </c>
      <c r="J48" s="175">
        <v>0.01331</v>
      </c>
      <c r="K48" s="175">
        <v>1286.0958500000002</v>
      </c>
      <c r="L48" s="175">
        <v>84.42891</v>
      </c>
      <c r="M48" s="175">
        <v>0</v>
      </c>
      <c r="N48" s="175">
        <v>84.42891</v>
      </c>
      <c r="O48" s="175">
        <v>1797.32127</v>
      </c>
      <c r="P48" s="175">
        <v>531.0435200000001</v>
      </c>
      <c r="Q48" s="175">
        <v>0</v>
      </c>
      <c r="R48" s="176">
        <v>531.0435200000001</v>
      </c>
    </row>
    <row r="49" spans="1:18" ht="15">
      <c r="A49" s="178"/>
      <c r="B49" s="178"/>
      <c r="C49" s="172" t="s">
        <v>263</v>
      </c>
      <c r="D49" s="172" t="s">
        <v>264</v>
      </c>
      <c r="E49" s="173">
        <v>110</v>
      </c>
      <c r="F49" s="174">
        <v>811.82087</v>
      </c>
      <c r="G49" s="175">
        <v>0</v>
      </c>
      <c r="H49" s="175">
        <v>811.82087</v>
      </c>
      <c r="I49" s="175">
        <v>12203.54091</v>
      </c>
      <c r="J49" s="175">
        <v>7.13965</v>
      </c>
      <c r="K49" s="175">
        <v>12210.68056</v>
      </c>
      <c r="L49" s="175">
        <v>137.48609</v>
      </c>
      <c r="M49" s="175">
        <v>0</v>
      </c>
      <c r="N49" s="175">
        <v>137.48609</v>
      </c>
      <c r="O49" s="175">
        <v>13159.987519999999</v>
      </c>
      <c r="P49" s="175">
        <v>2231.95946</v>
      </c>
      <c r="Q49" s="175">
        <v>0</v>
      </c>
      <c r="R49" s="176">
        <v>2231.95946</v>
      </c>
    </row>
    <row r="50" spans="1:18" ht="15">
      <c r="A50" s="178"/>
      <c r="B50" s="178"/>
      <c r="C50" s="178"/>
      <c r="D50" s="172" t="s">
        <v>265</v>
      </c>
      <c r="E50" s="173">
        <v>614</v>
      </c>
      <c r="F50" s="174">
        <v>638.61858</v>
      </c>
      <c r="G50" s="175">
        <v>0</v>
      </c>
      <c r="H50" s="175">
        <v>638.61858</v>
      </c>
      <c r="I50" s="175">
        <v>917.05711</v>
      </c>
      <c r="J50" s="175">
        <v>0</v>
      </c>
      <c r="K50" s="175">
        <v>917.05711</v>
      </c>
      <c r="L50" s="175">
        <v>2.57933</v>
      </c>
      <c r="M50" s="175">
        <v>0</v>
      </c>
      <c r="N50" s="175">
        <v>2.57933</v>
      </c>
      <c r="O50" s="175">
        <v>1558.25502</v>
      </c>
      <c r="P50" s="175">
        <v>601.69584</v>
      </c>
      <c r="Q50" s="175">
        <v>0</v>
      </c>
      <c r="R50" s="176">
        <v>601.69584</v>
      </c>
    </row>
    <row r="51" spans="1:18" ht="15">
      <c r="A51" s="178"/>
      <c r="B51" s="178"/>
      <c r="C51" s="178"/>
      <c r="D51" s="172" t="s">
        <v>266</v>
      </c>
      <c r="E51" s="173">
        <v>111</v>
      </c>
      <c r="F51" s="174">
        <v>1208.74017</v>
      </c>
      <c r="G51" s="175">
        <v>0</v>
      </c>
      <c r="H51" s="175">
        <v>1208.74017</v>
      </c>
      <c r="I51" s="175">
        <v>4967.6169500000005</v>
      </c>
      <c r="J51" s="175">
        <v>0.0071600000000000006</v>
      </c>
      <c r="K51" s="175">
        <v>4967.624110000001</v>
      </c>
      <c r="L51" s="175">
        <v>42.98283</v>
      </c>
      <c r="M51" s="175">
        <v>0</v>
      </c>
      <c r="N51" s="175">
        <v>42.98283</v>
      </c>
      <c r="O51" s="175">
        <v>6219.347110000001</v>
      </c>
      <c r="P51" s="175">
        <v>1060.27899</v>
      </c>
      <c r="Q51" s="175">
        <v>0</v>
      </c>
      <c r="R51" s="176">
        <v>1060.27899</v>
      </c>
    </row>
    <row r="52" spans="1:18" ht="15">
      <c r="A52" s="178"/>
      <c r="B52" s="178"/>
      <c r="C52" s="178"/>
      <c r="D52" s="172" t="s">
        <v>263</v>
      </c>
      <c r="E52" s="173">
        <v>668</v>
      </c>
      <c r="F52" s="174">
        <v>57.52169</v>
      </c>
      <c r="G52" s="175">
        <v>0</v>
      </c>
      <c r="H52" s="175">
        <v>57.52169</v>
      </c>
      <c r="I52" s="175">
        <v>4920.26768</v>
      </c>
      <c r="J52" s="175">
        <v>0</v>
      </c>
      <c r="K52" s="175">
        <v>4920.26768</v>
      </c>
      <c r="L52" s="175">
        <v>2.3</v>
      </c>
      <c r="M52" s="175">
        <v>0</v>
      </c>
      <c r="N52" s="175">
        <v>2.3</v>
      </c>
      <c r="O52" s="175">
        <v>4980.08937</v>
      </c>
      <c r="P52" s="175">
        <v>435.81559000000004</v>
      </c>
      <c r="Q52" s="175">
        <v>0</v>
      </c>
      <c r="R52" s="176">
        <v>435.81559000000004</v>
      </c>
    </row>
    <row r="53" spans="1:18" ht="15">
      <c r="A53" s="178"/>
      <c r="B53" s="172" t="s">
        <v>267</v>
      </c>
      <c r="C53" s="172" t="s">
        <v>268</v>
      </c>
      <c r="D53" s="172" t="s">
        <v>268</v>
      </c>
      <c r="E53" s="173">
        <v>279</v>
      </c>
      <c r="F53" s="174">
        <v>46018.37094</v>
      </c>
      <c r="G53" s="175">
        <v>0</v>
      </c>
      <c r="H53" s="175">
        <v>46018.37094</v>
      </c>
      <c r="I53" s="175">
        <v>96251.59087999999</v>
      </c>
      <c r="J53" s="175">
        <v>582.2387</v>
      </c>
      <c r="K53" s="175">
        <v>96833.82958</v>
      </c>
      <c r="L53" s="175">
        <v>4265.19277</v>
      </c>
      <c r="M53" s="175">
        <v>667.6962900000001</v>
      </c>
      <c r="N53" s="175">
        <v>4932.8890599999995</v>
      </c>
      <c r="O53" s="175">
        <v>147785.08958</v>
      </c>
      <c r="P53" s="175">
        <v>33165.04433</v>
      </c>
      <c r="Q53" s="175">
        <v>0</v>
      </c>
      <c r="R53" s="176">
        <v>33165.04433</v>
      </c>
    </row>
    <row r="54" spans="1:18" ht="15">
      <c r="A54" s="178"/>
      <c r="B54" s="178"/>
      <c r="C54" s="178"/>
      <c r="D54" s="172" t="s">
        <v>269</v>
      </c>
      <c r="E54" s="173">
        <v>280</v>
      </c>
      <c r="F54" s="174">
        <v>1645.30872</v>
      </c>
      <c r="G54" s="175">
        <v>0</v>
      </c>
      <c r="H54" s="175">
        <v>1645.30872</v>
      </c>
      <c r="I54" s="175">
        <v>4017.1055</v>
      </c>
      <c r="J54" s="175">
        <v>53.33744</v>
      </c>
      <c r="K54" s="175">
        <v>4070.44294</v>
      </c>
      <c r="L54" s="175">
        <v>232.01269</v>
      </c>
      <c r="M54" s="175">
        <v>0</v>
      </c>
      <c r="N54" s="175">
        <v>232.01269</v>
      </c>
      <c r="O54" s="175">
        <v>5947.7643499999995</v>
      </c>
      <c r="P54" s="175">
        <v>759.38755</v>
      </c>
      <c r="Q54" s="175">
        <v>0</v>
      </c>
      <c r="R54" s="176">
        <v>759.38755</v>
      </c>
    </row>
    <row r="55" spans="1:18" ht="15">
      <c r="A55" s="178"/>
      <c r="B55" s="178"/>
      <c r="C55" s="172" t="s">
        <v>270</v>
      </c>
      <c r="D55" s="172" t="s">
        <v>270</v>
      </c>
      <c r="E55" s="173">
        <v>282</v>
      </c>
      <c r="F55" s="174">
        <v>23922.00123</v>
      </c>
      <c r="G55" s="175">
        <v>0</v>
      </c>
      <c r="H55" s="175">
        <v>23922.00123</v>
      </c>
      <c r="I55" s="175">
        <v>53979.28224</v>
      </c>
      <c r="J55" s="175">
        <v>200.31776000000002</v>
      </c>
      <c r="K55" s="175">
        <v>54179.6</v>
      </c>
      <c r="L55" s="175">
        <v>3311.3389700000002</v>
      </c>
      <c r="M55" s="175">
        <v>127.94853</v>
      </c>
      <c r="N55" s="175">
        <v>3439.2875</v>
      </c>
      <c r="O55" s="175">
        <v>81540.88873</v>
      </c>
      <c r="P55" s="175">
        <v>31281.89708</v>
      </c>
      <c r="Q55" s="175">
        <v>0</v>
      </c>
      <c r="R55" s="176">
        <v>31281.89708</v>
      </c>
    </row>
    <row r="56" spans="1:18" ht="15">
      <c r="A56" s="178"/>
      <c r="B56" s="178"/>
      <c r="C56" s="178"/>
      <c r="D56" s="172" t="s">
        <v>271</v>
      </c>
      <c r="E56" s="173">
        <v>283</v>
      </c>
      <c r="F56" s="174">
        <v>561.07313</v>
      </c>
      <c r="G56" s="175">
        <v>0</v>
      </c>
      <c r="H56" s="175">
        <v>561.07313</v>
      </c>
      <c r="I56" s="175">
        <v>4270.31966</v>
      </c>
      <c r="J56" s="175">
        <v>0.00029</v>
      </c>
      <c r="K56" s="175">
        <v>4270.31995</v>
      </c>
      <c r="L56" s="175">
        <v>461.01763</v>
      </c>
      <c r="M56" s="175">
        <v>0</v>
      </c>
      <c r="N56" s="175">
        <v>461.01763</v>
      </c>
      <c r="O56" s="175">
        <v>5292.41071</v>
      </c>
      <c r="P56" s="175">
        <v>805.12962</v>
      </c>
      <c r="Q56" s="175">
        <v>0</v>
      </c>
      <c r="R56" s="176">
        <v>805.12962</v>
      </c>
    </row>
    <row r="57" spans="1:18" ht="15">
      <c r="A57" s="178"/>
      <c r="B57" s="178"/>
      <c r="C57" s="178"/>
      <c r="D57" s="172" t="s">
        <v>272</v>
      </c>
      <c r="E57" s="173">
        <v>633</v>
      </c>
      <c r="F57" s="174">
        <v>820.6293499999999</v>
      </c>
      <c r="G57" s="175">
        <v>0</v>
      </c>
      <c r="H57" s="175">
        <v>820.6293499999999</v>
      </c>
      <c r="I57" s="175">
        <v>12885.94721</v>
      </c>
      <c r="J57" s="175">
        <v>0</v>
      </c>
      <c r="K57" s="175">
        <v>12885.94721</v>
      </c>
      <c r="L57" s="175">
        <v>385.54126</v>
      </c>
      <c r="M57" s="175">
        <v>0</v>
      </c>
      <c r="N57" s="175">
        <v>385.54126</v>
      </c>
      <c r="O57" s="175">
        <v>14092.11782</v>
      </c>
      <c r="P57" s="175">
        <v>1705.46448</v>
      </c>
      <c r="Q57" s="175">
        <v>0</v>
      </c>
      <c r="R57" s="176">
        <v>1705.46448</v>
      </c>
    </row>
    <row r="58" spans="1:18" ht="15">
      <c r="A58" s="178"/>
      <c r="B58" s="178"/>
      <c r="C58" s="172" t="s">
        <v>273</v>
      </c>
      <c r="D58" s="172" t="s">
        <v>274</v>
      </c>
      <c r="E58" s="173">
        <v>285</v>
      </c>
      <c r="F58" s="174">
        <v>7952.47429</v>
      </c>
      <c r="G58" s="175">
        <v>0</v>
      </c>
      <c r="H58" s="175">
        <v>7952.47429</v>
      </c>
      <c r="I58" s="175">
        <v>8630.44083</v>
      </c>
      <c r="J58" s="175">
        <v>0.01071</v>
      </c>
      <c r="K58" s="175">
        <v>8630.451539999998</v>
      </c>
      <c r="L58" s="175">
        <v>256.41195</v>
      </c>
      <c r="M58" s="175">
        <v>0</v>
      </c>
      <c r="N58" s="175">
        <v>256.41195</v>
      </c>
      <c r="O58" s="175">
        <v>16839.33778</v>
      </c>
      <c r="P58" s="175">
        <v>2001.43643</v>
      </c>
      <c r="Q58" s="175">
        <v>0</v>
      </c>
      <c r="R58" s="176">
        <v>2001.43643</v>
      </c>
    </row>
    <row r="59" spans="1:18" ht="15">
      <c r="A59" s="178"/>
      <c r="B59" s="178"/>
      <c r="C59" s="172" t="s">
        <v>275</v>
      </c>
      <c r="D59" s="172" t="s">
        <v>275</v>
      </c>
      <c r="E59" s="173">
        <v>288</v>
      </c>
      <c r="F59" s="174">
        <v>7121.6383399999995</v>
      </c>
      <c r="G59" s="175">
        <v>0</v>
      </c>
      <c r="H59" s="175">
        <v>7121.6383399999995</v>
      </c>
      <c r="I59" s="175">
        <v>19522.518350000002</v>
      </c>
      <c r="J59" s="175">
        <v>96.0077</v>
      </c>
      <c r="K59" s="175">
        <v>19618.52605</v>
      </c>
      <c r="L59" s="175">
        <v>463.56061</v>
      </c>
      <c r="M59" s="175">
        <v>0.46761</v>
      </c>
      <c r="N59" s="175">
        <v>464.02822</v>
      </c>
      <c r="O59" s="175">
        <v>27204.19261</v>
      </c>
      <c r="P59" s="175">
        <v>3317.44408</v>
      </c>
      <c r="Q59" s="175">
        <v>0</v>
      </c>
      <c r="R59" s="176">
        <v>3317.44408</v>
      </c>
    </row>
    <row r="60" spans="1:18" ht="15">
      <c r="A60" s="178"/>
      <c r="B60" s="178"/>
      <c r="C60" s="172" t="s">
        <v>276</v>
      </c>
      <c r="D60" s="172" t="s">
        <v>277</v>
      </c>
      <c r="E60" s="173">
        <v>286</v>
      </c>
      <c r="F60" s="174">
        <v>5535.52064</v>
      </c>
      <c r="G60" s="175">
        <v>0</v>
      </c>
      <c r="H60" s="175">
        <v>5535.52064</v>
      </c>
      <c r="I60" s="175">
        <v>8351.61583</v>
      </c>
      <c r="J60" s="175">
        <v>0.05831</v>
      </c>
      <c r="K60" s="175">
        <v>8351.67414</v>
      </c>
      <c r="L60" s="175">
        <v>224.03946</v>
      </c>
      <c r="M60" s="175">
        <v>0</v>
      </c>
      <c r="N60" s="175">
        <v>224.03946</v>
      </c>
      <c r="O60" s="175">
        <v>14111.23424</v>
      </c>
      <c r="P60" s="175">
        <v>1871.5523400000002</v>
      </c>
      <c r="Q60" s="175">
        <v>0</v>
      </c>
      <c r="R60" s="176">
        <v>1871.5523400000002</v>
      </c>
    </row>
    <row r="61" spans="1:18" ht="15">
      <c r="A61" s="178"/>
      <c r="B61" s="178"/>
      <c r="C61" s="172" t="s">
        <v>278</v>
      </c>
      <c r="D61" s="172" t="s">
        <v>279</v>
      </c>
      <c r="E61" s="173">
        <v>460</v>
      </c>
      <c r="F61" s="174">
        <v>4003.2265899999998</v>
      </c>
      <c r="G61" s="175">
        <v>0</v>
      </c>
      <c r="H61" s="175">
        <v>4003.2265899999998</v>
      </c>
      <c r="I61" s="175">
        <v>22158.38841</v>
      </c>
      <c r="J61" s="175">
        <v>0.061149999999999996</v>
      </c>
      <c r="K61" s="175">
        <v>22158.449559999997</v>
      </c>
      <c r="L61" s="175">
        <v>315.76071</v>
      </c>
      <c r="M61" s="175">
        <v>0</v>
      </c>
      <c r="N61" s="175">
        <v>315.76071</v>
      </c>
      <c r="O61" s="175">
        <v>26477.436859999998</v>
      </c>
      <c r="P61" s="175">
        <v>1537.91219</v>
      </c>
      <c r="Q61" s="175">
        <v>0</v>
      </c>
      <c r="R61" s="176">
        <v>1537.91219</v>
      </c>
    </row>
    <row r="62" spans="1:18" ht="15">
      <c r="A62" s="178"/>
      <c r="B62" s="178"/>
      <c r="C62" s="178"/>
      <c r="D62" s="172" t="s">
        <v>280</v>
      </c>
      <c r="E62" s="173">
        <v>671</v>
      </c>
      <c r="F62" s="174">
        <v>3956.14458</v>
      </c>
      <c r="G62" s="175">
        <v>0</v>
      </c>
      <c r="H62" s="175">
        <v>3956.14458</v>
      </c>
      <c r="I62" s="175">
        <v>2657.03319</v>
      </c>
      <c r="J62" s="175">
        <v>0</v>
      </c>
      <c r="K62" s="175">
        <v>2657.03319</v>
      </c>
      <c r="L62" s="175">
        <v>45.926089999999995</v>
      </c>
      <c r="M62" s="175">
        <v>0</v>
      </c>
      <c r="N62" s="175">
        <v>45.926089999999995</v>
      </c>
      <c r="O62" s="175">
        <v>6659.10386</v>
      </c>
      <c r="P62" s="175">
        <v>1225.01731</v>
      </c>
      <c r="Q62" s="175">
        <v>0</v>
      </c>
      <c r="R62" s="176">
        <v>1225.01731</v>
      </c>
    </row>
    <row r="63" spans="1:18" ht="15">
      <c r="A63" s="178"/>
      <c r="B63" s="178"/>
      <c r="C63" s="178"/>
      <c r="D63" s="172" t="s">
        <v>281</v>
      </c>
      <c r="E63" s="173">
        <v>782</v>
      </c>
      <c r="F63" s="174">
        <v>0</v>
      </c>
      <c r="G63" s="175">
        <v>0</v>
      </c>
      <c r="H63" s="175">
        <v>0</v>
      </c>
      <c r="I63" s="175">
        <v>0</v>
      </c>
      <c r="J63" s="175">
        <v>0</v>
      </c>
      <c r="K63" s="175">
        <v>0</v>
      </c>
      <c r="L63" s="175">
        <v>39.39533</v>
      </c>
      <c r="M63" s="175">
        <v>0</v>
      </c>
      <c r="N63" s="175">
        <v>39.39533</v>
      </c>
      <c r="O63" s="175">
        <v>39.39533</v>
      </c>
      <c r="P63" s="175">
        <v>0</v>
      </c>
      <c r="Q63" s="175">
        <v>0</v>
      </c>
      <c r="R63" s="176">
        <v>0</v>
      </c>
    </row>
    <row r="64" spans="1:18" ht="15">
      <c r="A64" s="178"/>
      <c r="B64" s="178"/>
      <c r="C64" s="172" t="s">
        <v>282</v>
      </c>
      <c r="D64" s="172" t="s">
        <v>282</v>
      </c>
      <c r="E64" s="173">
        <v>284</v>
      </c>
      <c r="F64" s="174">
        <v>873.9586899999999</v>
      </c>
      <c r="G64" s="175">
        <v>0</v>
      </c>
      <c r="H64" s="175">
        <v>873.9586899999999</v>
      </c>
      <c r="I64" s="175">
        <v>4195.53381</v>
      </c>
      <c r="J64" s="175">
        <v>0.11489</v>
      </c>
      <c r="K64" s="175">
        <v>4195.6487</v>
      </c>
      <c r="L64" s="175">
        <v>127.44111</v>
      </c>
      <c r="M64" s="175">
        <v>0</v>
      </c>
      <c r="N64" s="175">
        <v>127.44111</v>
      </c>
      <c r="O64" s="175">
        <v>5197.0485</v>
      </c>
      <c r="P64" s="175">
        <v>896.52779</v>
      </c>
      <c r="Q64" s="175">
        <v>0</v>
      </c>
      <c r="R64" s="176">
        <v>896.52779</v>
      </c>
    </row>
    <row r="65" spans="1:18" ht="15">
      <c r="A65" s="178"/>
      <c r="B65" s="172" t="s">
        <v>283</v>
      </c>
      <c r="C65" s="172" t="s">
        <v>283</v>
      </c>
      <c r="D65" s="172" t="s">
        <v>283</v>
      </c>
      <c r="E65" s="173">
        <v>567</v>
      </c>
      <c r="F65" s="174">
        <v>132.53009</v>
      </c>
      <c r="G65" s="175">
        <v>0</v>
      </c>
      <c r="H65" s="175">
        <v>132.53009</v>
      </c>
      <c r="I65" s="175">
        <v>156.15636999999998</v>
      </c>
      <c r="J65" s="175">
        <v>0</v>
      </c>
      <c r="K65" s="175">
        <v>156.15636999999998</v>
      </c>
      <c r="L65" s="175">
        <v>8080.5615</v>
      </c>
      <c r="M65" s="175">
        <v>2259.33624</v>
      </c>
      <c r="N65" s="175">
        <v>10339.89774</v>
      </c>
      <c r="O65" s="175">
        <v>10628.5842</v>
      </c>
      <c r="P65" s="175">
        <v>11597.63524</v>
      </c>
      <c r="Q65" s="175">
        <v>0</v>
      </c>
      <c r="R65" s="176">
        <v>11597.63524</v>
      </c>
    </row>
    <row r="66" spans="1:18" ht="15">
      <c r="A66" s="178"/>
      <c r="B66" s="178"/>
      <c r="C66" s="178"/>
      <c r="D66" s="178"/>
      <c r="E66" s="179">
        <v>314</v>
      </c>
      <c r="F66" s="180">
        <v>224368.07097</v>
      </c>
      <c r="G66" s="181">
        <v>257.6934</v>
      </c>
      <c r="H66" s="181">
        <v>224625.76437000002</v>
      </c>
      <c r="I66" s="181">
        <v>232976.24235</v>
      </c>
      <c r="J66" s="181">
        <v>3250.7151200000003</v>
      </c>
      <c r="K66" s="181">
        <v>236226.95747</v>
      </c>
      <c r="L66" s="181">
        <v>47431.536869999996</v>
      </c>
      <c r="M66" s="181">
        <v>21495.00727</v>
      </c>
      <c r="N66" s="181">
        <v>68926.54414</v>
      </c>
      <c r="O66" s="181">
        <v>529779.26598</v>
      </c>
      <c r="P66" s="181">
        <v>128622.86012</v>
      </c>
      <c r="Q66" s="181">
        <v>0</v>
      </c>
      <c r="R66" s="182">
        <v>128622.86012</v>
      </c>
    </row>
    <row r="67" spans="1:18" ht="15">
      <c r="A67" s="178"/>
      <c r="B67" s="178"/>
      <c r="C67" s="178"/>
      <c r="D67" s="172" t="s">
        <v>284</v>
      </c>
      <c r="E67" s="173">
        <v>478</v>
      </c>
      <c r="F67" s="174">
        <v>6155.36363</v>
      </c>
      <c r="G67" s="175">
        <v>0</v>
      </c>
      <c r="H67" s="175">
        <v>6155.36363</v>
      </c>
      <c r="I67" s="175">
        <v>13395.59359</v>
      </c>
      <c r="J67" s="175">
        <v>235.97781</v>
      </c>
      <c r="K67" s="175">
        <v>13631.5714</v>
      </c>
      <c r="L67" s="175">
        <v>4595.4155</v>
      </c>
      <c r="M67" s="175">
        <v>714.5726099999999</v>
      </c>
      <c r="N67" s="175">
        <v>5309.98811</v>
      </c>
      <c r="O67" s="175">
        <v>25096.92314</v>
      </c>
      <c r="P67" s="175">
        <v>12798.49604</v>
      </c>
      <c r="Q67" s="175">
        <v>0</v>
      </c>
      <c r="R67" s="176">
        <v>12798.49604</v>
      </c>
    </row>
    <row r="68" spans="1:18" ht="15">
      <c r="A68" s="178"/>
      <c r="B68" s="178"/>
      <c r="C68" s="178"/>
      <c r="D68" s="172" t="s">
        <v>285</v>
      </c>
      <c r="E68" s="173">
        <v>571</v>
      </c>
      <c r="F68" s="174">
        <v>4057.54875</v>
      </c>
      <c r="G68" s="175">
        <v>0</v>
      </c>
      <c r="H68" s="175">
        <v>4057.54875</v>
      </c>
      <c r="I68" s="175">
        <v>440.20047</v>
      </c>
      <c r="J68" s="175">
        <v>838.25729</v>
      </c>
      <c r="K68" s="175">
        <v>1278.45776</v>
      </c>
      <c r="L68" s="175">
        <v>3182.94939</v>
      </c>
      <c r="M68" s="175">
        <v>656.4403100000001</v>
      </c>
      <c r="N68" s="175">
        <v>3839.3897</v>
      </c>
      <c r="O68" s="175">
        <v>9175.39621</v>
      </c>
      <c r="P68" s="175">
        <v>20985.05749</v>
      </c>
      <c r="Q68" s="175">
        <v>0</v>
      </c>
      <c r="R68" s="176">
        <v>20985.05749</v>
      </c>
    </row>
    <row r="69" spans="1:18" ht="15">
      <c r="A69" s="178"/>
      <c r="B69" s="178"/>
      <c r="C69" s="178"/>
      <c r="D69" s="172" t="s">
        <v>286</v>
      </c>
      <c r="E69" s="173">
        <v>315</v>
      </c>
      <c r="F69" s="174">
        <v>1897.21504</v>
      </c>
      <c r="G69" s="175">
        <v>0</v>
      </c>
      <c r="H69" s="175">
        <v>1897.21504</v>
      </c>
      <c r="I69" s="175">
        <v>7380.58667</v>
      </c>
      <c r="J69" s="175">
        <v>0.03334</v>
      </c>
      <c r="K69" s="175">
        <v>7380.62001</v>
      </c>
      <c r="L69" s="175">
        <v>108.77285</v>
      </c>
      <c r="M69" s="175">
        <v>0</v>
      </c>
      <c r="N69" s="175">
        <v>108.77285</v>
      </c>
      <c r="O69" s="175">
        <v>9386.6079</v>
      </c>
      <c r="P69" s="175">
        <v>1575.13617</v>
      </c>
      <c r="Q69" s="175">
        <v>0</v>
      </c>
      <c r="R69" s="176">
        <v>1575.13617</v>
      </c>
    </row>
    <row r="70" spans="1:18" ht="15">
      <c r="A70" s="178"/>
      <c r="B70" s="178"/>
      <c r="C70" s="178"/>
      <c r="D70" s="172" t="s">
        <v>287</v>
      </c>
      <c r="E70" s="173">
        <v>530</v>
      </c>
      <c r="F70" s="174">
        <v>2205.15969</v>
      </c>
      <c r="G70" s="175">
        <v>0</v>
      </c>
      <c r="H70" s="175">
        <v>2205.15969</v>
      </c>
      <c r="I70" s="175">
        <v>51290.06917</v>
      </c>
      <c r="J70" s="175">
        <v>403.99308</v>
      </c>
      <c r="K70" s="175">
        <v>51694.06225</v>
      </c>
      <c r="L70" s="175">
        <v>2784.389</v>
      </c>
      <c r="M70" s="175">
        <v>271.10733</v>
      </c>
      <c r="N70" s="175">
        <v>3055.49633</v>
      </c>
      <c r="O70" s="175">
        <v>56954.718270000005</v>
      </c>
      <c r="P70" s="175">
        <v>19066.894600000003</v>
      </c>
      <c r="Q70" s="175">
        <v>0</v>
      </c>
      <c r="R70" s="176">
        <v>19066.894600000003</v>
      </c>
    </row>
    <row r="71" spans="1:18" ht="15">
      <c r="A71" s="178"/>
      <c r="B71" s="178"/>
      <c r="C71" s="172" t="s">
        <v>288</v>
      </c>
      <c r="D71" s="172" t="s">
        <v>288</v>
      </c>
      <c r="E71" s="173">
        <v>318</v>
      </c>
      <c r="F71" s="174">
        <v>6379.1168099999995</v>
      </c>
      <c r="G71" s="175">
        <v>0</v>
      </c>
      <c r="H71" s="175">
        <v>6379.1168099999995</v>
      </c>
      <c r="I71" s="175">
        <v>13537.51427</v>
      </c>
      <c r="J71" s="175">
        <v>397.15711</v>
      </c>
      <c r="K71" s="175">
        <v>13934.671380000002</v>
      </c>
      <c r="L71" s="175">
        <v>1942.6459499999999</v>
      </c>
      <c r="M71" s="175">
        <v>309.01367</v>
      </c>
      <c r="N71" s="175">
        <v>2251.65962</v>
      </c>
      <c r="O71" s="175">
        <v>22565.447809999998</v>
      </c>
      <c r="P71" s="175">
        <v>12413.932869999999</v>
      </c>
      <c r="Q71" s="175">
        <v>0</v>
      </c>
      <c r="R71" s="176">
        <v>12413.932869999999</v>
      </c>
    </row>
    <row r="72" spans="1:18" ht="15">
      <c r="A72" s="178"/>
      <c r="B72" s="178"/>
      <c r="C72" s="178"/>
      <c r="D72" s="172" t="s">
        <v>289</v>
      </c>
      <c r="E72" s="173">
        <v>319</v>
      </c>
      <c r="F72" s="174">
        <v>2392.8126899999997</v>
      </c>
      <c r="G72" s="175">
        <v>0</v>
      </c>
      <c r="H72" s="175">
        <v>2392.8126899999997</v>
      </c>
      <c r="I72" s="175">
        <v>3940.9814100000003</v>
      </c>
      <c r="J72" s="175">
        <v>19.963060000000002</v>
      </c>
      <c r="K72" s="175">
        <v>3960.9444700000004</v>
      </c>
      <c r="L72" s="175">
        <v>16.9733</v>
      </c>
      <c r="M72" s="175">
        <v>28.222060000000003</v>
      </c>
      <c r="N72" s="175">
        <v>45.19536</v>
      </c>
      <c r="O72" s="175">
        <v>6398.95252</v>
      </c>
      <c r="P72" s="175">
        <v>245.87485</v>
      </c>
      <c r="Q72" s="175">
        <v>0</v>
      </c>
      <c r="R72" s="176">
        <v>245.87485</v>
      </c>
    </row>
    <row r="73" spans="1:18" ht="15">
      <c r="A73" s="178"/>
      <c r="B73" s="178"/>
      <c r="C73" s="172" t="s">
        <v>290</v>
      </c>
      <c r="D73" s="172" t="s">
        <v>290</v>
      </c>
      <c r="E73" s="173">
        <v>320</v>
      </c>
      <c r="F73" s="174">
        <v>948.3191999999999</v>
      </c>
      <c r="G73" s="175">
        <v>0</v>
      </c>
      <c r="H73" s="175">
        <v>948.3191999999999</v>
      </c>
      <c r="I73" s="175">
        <v>5414.17379</v>
      </c>
      <c r="J73" s="175">
        <v>78.70707</v>
      </c>
      <c r="K73" s="175">
        <v>5492.88086</v>
      </c>
      <c r="L73" s="175">
        <v>402.34556</v>
      </c>
      <c r="M73" s="175">
        <v>0.35969999999999996</v>
      </c>
      <c r="N73" s="175">
        <v>402.70526</v>
      </c>
      <c r="O73" s="175">
        <v>6843.90532</v>
      </c>
      <c r="P73" s="175">
        <v>648.4078900000001</v>
      </c>
      <c r="Q73" s="175">
        <v>0</v>
      </c>
      <c r="R73" s="176">
        <v>648.4078900000001</v>
      </c>
    </row>
    <row r="74" spans="1:18" ht="15">
      <c r="A74" s="178"/>
      <c r="B74" s="178"/>
      <c r="C74" s="178"/>
      <c r="D74" s="172" t="s">
        <v>291</v>
      </c>
      <c r="E74" s="173">
        <v>323</v>
      </c>
      <c r="F74" s="174">
        <v>10109.247619999998</v>
      </c>
      <c r="G74" s="175">
        <v>0</v>
      </c>
      <c r="H74" s="175">
        <v>10109.247619999998</v>
      </c>
      <c r="I74" s="175">
        <v>7342.115599999999</v>
      </c>
      <c r="J74" s="175">
        <v>0.03514</v>
      </c>
      <c r="K74" s="175">
        <v>7342.15074</v>
      </c>
      <c r="L74" s="175">
        <v>399.90258</v>
      </c>
      <c r="M74" s="175">
        <v>0</v>
      </c>
      <c r="N74" s="175">
        <v>399.90258</v>
      </c>
      <c r="O74" s="175">
        <v>17851.30094</v>
      </c>
      <c r="P74" s="175">
        <v>844.64675</v>
      </c>
      <c r="Q74" s="175">
        <v>0</v>
      </c>
      <c r="R74" s="176">
        <v>844.64675</v>
      </c>
    </row>
    <row r="75" spans="1:18" ht="15">
      <c r="A75" s="178"/>
      <c r="B75" s="178"/>
      <c r="C75" s="178"/>
      <c r="D75" s="172" t="s">
        <v>292</v>
      </c>
      <c r="E75" s="173">
        <v>316</v>
      </c>
      <c r="F75" s="174">
        <v>3313.03391</v>
      </c>
      <c r="G75" s="175">
        <v>0</v>
      </c>
      <c r="H75" s="175">
        <v>3313.03391</v>
      </c>
      <c r="I75" s="175">
        <v>7370.45706</v>
      </c>
      <c r="J75" s="175">
        <v>1.12536</v>
      </c>
      <c r="K75" s="175">
        <v>7371.58242</v>
      </c>
      <c r="L75" s="175">
        <v>353.35481</v>
      </c>
      <c r="M75" s="175">
        <v>0</v>
      </c>
      <c r="N75" s="175">
        <v>353.35481</v>
      </c>
      <c r="O75" s="175">
        <v>11037.971140000001</v>
      </c>
      <c r="P75" s="175">
        <v>757.00327</v>
      </c>
      <c r="Q75" s="175">
        <v>0</v>
      </c>
      <c r="R75" s="176">
        <v>757.00327</v>
      </c>
    </row>
    <row r="76" spans="1:18" ht="15">
      <c r="A76" s="178"/>
      <c r="B76" s="178"/>
      <c r="C76" s="178"/>
      <c r="D76" s="172" t="s">
        <v>293</v>
      </c>
      <c r="E76" s="173">
        <v>317</v>
      </c>
      <c r="F76" s="174">
        <v>806.53044</v>
      </c>
      <c r="G76" s="175">
        <v>0</v>
      </c>
      <c r="H76" s="175">
        <v>806.53044</v>
      </c>
      <c r="I76" s="175">
        <v>6610.5963600000005</v>
      </c>
      <c r="J76" s="175">
        <v>0</v>
      </c>
      <c r="K76" s="175">
        <v>6610.5963600000005</v>
      </c>
      <c r="L76" s="175">
        <v>109.22453</v>
      </c>
      <c r="M76" s="175">
        <v>0.7193999999999999</v>
      </c>
      <c r="N76" s="175">
        <v>109.94393</v>
      </c>
      <c r="O76" s="175">
        <v>7527.07073</v>
      </c>
      <c r="P76" s="175">
        <v>839.85282</v>
      </c>
      <c r="Q76" s="175">
        <v>0</v>
      </c>
      <c r="R76" s="176">
        <v>839.85282</v>
      </c>
    </row>
    <row r="77" spans="1:18" ht="15">
      <c r="A77" s="178"/>
      <c r="B77" s="178"/>
      <c r="C77" s="178"/>
      <c r="D77" s="172" t="s">
        <v>294</v>
      </c>
      <c r="E77" s="173">
        <v>324</v>
      </c>
      <c r="F77" s="174">
        <v>921.219</v>
      </c>
      <c r="G77" s="175">
        <v>0</v>
      </c>
      <c r="H77" s="175">
        <v>921.219</v>
      </c>
      <c r="I77" s="175">
        <v>3128.8722900000002</v>
      </c>
      <c r="J77" s="175">
        <v>0.0004</v>
      </c>
      <c r="K77" s="175">
        <v>3128.87269</v>
      </c>
      <c r="L77" s="175">
        <v>10.549</v>
      </c>
      <c r="M77" s="175">
        <v>0</v>
      </c>
      <c r="N77" s="175">
        <v>10.549</v>
      </c>
      <c r="O77" s="175">
        <v>4060.6406899999997</v>
      </c>
      <c r="P77" s="175">
        <v>421.38456</v>
      </c>
      <c r="Q77" s="175">
        <v>0</v>
      </c>
      <c r="R77" s="176">
        <v>421.38456</v>
      </c>
    </row>
    <row r="78" spans="1:18" ht="15">
      <c r="A78" s="178"/>
      <c r="B78" s="178"/>
      <c r="C78" s="172" t="s">
        <v>295</v>
      </c>
      <c r="D78" s="172" t="s">
        <v>296</v>
      </c>
      <c r="E78" s="173">
        <v>325</v>
      </c>
      <c r="F78" s="174">
        <v>5830.11733</v>
      </c>
      <c r="G78" s="175">
        <v>0</v>
      </c>
      <c r="H78" s="175">
        <v>5830.11733</v>
      </c>
      <c r="I78" s="175">
        <v>19205.10749</v>
      </c>
      <c r="J78" s="175">
        <v>571.02529</v>
      </c>
      <c r="K78" s="175">
        <v>19776.13278</v>
      </c>
      <c r="L78" s="175">
        <v>372.39140000000003</v>
      </c>
      <c r="M78" s="175">
        <v>0</v>
      </c>
      <c r="N78" s="175">
        <v>372.39140000000003</v>
      </c>
      <c r="O78" s="175">
        <v>25978.64151</v>
      </c>
      <c r="P78" s="175">
        <v>2872.48855</v>
      </c>
      <c r="Q78" s="175">
        <v>0</v>
      </c>
      <c r="R78" s="176">
        <v>2872.48855</v>
      </c>
    </row>
    <row r="79" spans="1:18" ht="15">
      <c r="A79" s="178"/>
      <c r="B79" s="178"/>
      <c r="C79" s="178"/>
      <c r="D79" s="172" t="s">
        <v>297</v>
      </c>
      <c r="E79" s="173">
        <v>328</v>
      </c>
      <c r="F79" s="174">
        <v>379.46304</v>
      </c>
      <c r="G79" s="175">
        <v>0</v>
      </c>
      <c r="H79" s="175">
        <v>379.46304</v>
      </c>
      <c r="I79" s="175">
        <v>2431.47245</v>
      </c>
      <c r="J79" s="175">
        <v>43.241339999999994</v>
      </c>
      <c r="K79" s="175">
        <v>2474.7137900000002</v>
      </c>
      <c r="L79" s="175">
        <v>32.75658</v>
      </c>
      <c r="M79" s="175">
        <v>0</v>
      </c>
      <c r="N79" s="175">
        <v>32.75658</v>
      </c>
      <c r="O79" s="175">
        <v>2886.93341</v>
      </c>
      <c r="P79" s="175">
        <v>648.3485400000001</v>
      </c>
      <c r="Q79" s="175">
        <v>0</v>
      </c>
      <c r="R79" s="176">
        <v>648.3485400000001</v>
      </c>
    </row>
    <row r="80" spans="1:18" ht="15">
      <c r="A80" s="178"/>
      <c r="B80" s="178"/>
      <c r="C80" s="178"/>
      <c r="D80" s="172" t="s">
        <v>298</v>
      </c>
      <c r="E80" s="173">
        <v>439</v>
      </c>
      <c r="F80" s="174">
        <v>1456.00026</v>
      </c>
      <c r="G80" s="175">
        <v>0</v>
      </c>
      <c r="H80" s="175">
        <v>1456.00026</v>
      </c>
      <c r="I80" s="175">
        <v>5505.22108</v>
      </c>
      <c r="J80" s="175">
        <v>0</v>
      </c>
      <c r="K80" s="175">
        <v>5505.22108</v>
      </c>
      <c r="L80" s="175">
        <v>122.05584</v>
      </c>
      <c r="M80" s="175">
        <v>0</v>
      </c>
      <c r="N80" s="175">
        <v>122.05584</v>
      </c>
      <c r="O80" s="175">
        <v>7083.27718</v>
      </c>
      <c r="P80" s="175">
        <v>424.49424</v>
      </c>
      <c r="Q80" s="175">
        <v>0</v>
      </c>
      <c r="R80" s="176">
        <v>424.49424</v>
      </c>
    </row>
    <row r="81" spans="1:18" ht="15">
      <c r="A81" s="178"/>
      <c r="B81" s="178"/>
      <c r="C81" s="178"/>
      <c r="D81" s="172" t="s">
        <v>299</v>
      </c>
      <c r="E81" s="173">
        <v>729</v>
      </c>
      <c r="F81" s="174">
        <v>169.28452</v>
      </c>
      <c r="G81" s="175">
        <v>0</v>
      </c>
      <c r="H81" s="175">
        <v>169.28452</v>
      </c>
      <c r="I81" s="175">
        <v>733.5994499999999</v>
      </c>
      <c r="J81" s="175">
        <v>0</v>
      </c>
      <c r="K81" s="175">
        <v>733.5994499999999</v>
      </c>
      <c r="L81" s="175">
        <v>8.2</v>
      </c>
      <c r="M81" s="175">
        <v>0</v>
      </c>
      <c r="N81" s="175">
        <v>8.2</v>
      </c>
      <c r="O81" s="175">
        <v>911.08397</v>
      </c>
      <c r="P81" s="175">
        <v>250.0615</v>
      </c>
      <c r="Q81" s="175">
        <v>0</v>
      </c>
      <c r="R81" s="176">
        <v>250.0615</v>
      </c>
    </row>
    <row r="82" spans="1:18" ht="15">
      <c r="A82" s="178"/>
      <c r="B82" s="178"/>
      <c r="C82" s="172" t="s">
        <v>300</v>
      </c>
      <c r="D82" s="172" t="s">
        <v>301</v>
      </c>
      <c r="E82" s="173">
        <v>330</v>
      </c>
      <c r="F82" s="174">
        <v>5092.08025</v>
      </c>
      <c r="G82" s="175">
        <v>0</v>
      </c>
      <c r="H82" s="175">
        <v>5092.08025</v>
      </c>
      <c r="I82" s="175">
        <v>7035.33177</v>
      </c>
      <c r="J82" s="175">
        <v>0</v>
      </c>
      <c r="K82" s="175">
        <v>7035.33177</v>
      </c>
      <c r="L82" s="175">
        <v>336.47134</v>
      </c>
      <c r="M82" s="175">
        <v>6.18684</v>
      </c>
      <c r="N82" s="175">
        <v>342.65818</v>
      </c>
      <c r="O82" s="175">
        <v>12470.0702</v>
      </c>
      <c r="P82" s="175">
        <v>1103.8962900000001</v>
      </c>
      <c r="Q82" s="175">
        <v>0</v>
      </c>
      <c r="R82" s="176">
        <v>1103.8962900000001</v>
      </c>
    </row>
    <row r="83" spans="1:18" ht="15">
      <c r="A83" s="178"/>
      <c r="B83" s="178"/>
      <c r="C83" s="178"/>
      <c r="D83" s="172" t="s">
        <v>302</v>
      </c>
      <c r="E83" s="173">
        <v>537</v>
      </c>
      <c r="F83" s="174">
        <v>6320.72272</v>
      </c>
      <c r="G83" s="175">
        <v>0</v>
      </c>
      <c r="H83" s="175">
        <v>6320.72272</v>
      </c>
      <c r="I83" s="175">
        <v>7901.627509999999</v>
      </c>
      <c r="J83" s="175">
        <v>0</v>
      </c>
      <c r="K83" s="175">
        <v>7901.627509999999</v>
      </c>
      <c r="L83" s="175">
        <v>1346.39825</v>
      </c>
      <c r="M83" s="175">
        <v>47.41896</v>
      </c>
      <c r="N83" s="175">
        <v>1393.81721</v>
      </c>
      <c r="O83" s="175">
        <v>15616.16744</v>
      </c>
      <c r="P83" s="175">
        <v>1702.16141</v>
      </c>
      <c r="Q83" s="175">
        <v>0</v>
      </c>
      <c r="R83" s="176">
        <v>1702.16141</v>
      </c>
    </row>
    <row r="84" spans="1:18" ht="15">
      <c r="A84" s="178"/>
      <c r="B84" s="178"/>
      <c r="C84" s="172" t="s">
        <v>303</v>
      </c>
      <c r="D84" s="172" t="s">
        <v>304</v>
      </c>
      <c r="E84" s="173">
        <v>334</v>
      </c>
      <c r="F84" s="174">
        <v>5162.70308</v>
      </c>
      <c r="G84" s="175">
        <v>369.93185</v>
      </c>
      <c r="H84" s="175">
        <v>5532.634929999999</v>
      </c>
      <c r="I84" s="175">
        <v>4044.87342</v>
      </c>
      <c r="J84" s="175">
        <v>0</v>
      </c>
      <c r="K84" s="175">
        <v>4044.87342</v>
      </c>
      <c r="L84" s="175">
        <v>39.68803</v>
      </c>
      <c r="M84" s="175">
        <v>0</v>
      </c>
      <c r="N84" s="175">
        <v>39.68803</v>
      </c>
      <c r="O84" s="175">
        <v>9617.196380000001</v>
      </c>
      <c r="P84" s="175">
        <v>1101.42405</v>
      </c>
      <c r="Q84" s="175">
        <v>0</v>
      </c>
      <c r="R84" s="176">
        <v>1101.42405</v>
      </c>
    </row>
    <row r="85" spans="1:18" ht="15">
      <c r="A85" s="178"/>
      <c r="B85" s="178"/>
      <c r="C85" s="178"/>
      <c r="D85" s="172" t="s">
        <v>305</v>
      </c>
      <c r="E85" s="173">
        <v>333</v>
      </c>
      <c r="F85" s="174">
        <v>9145.419300000001</v>
      </c>
      <c r="G85" s="175">
        <v>238.74782000000002</v>
      </c>
      <c r="H85" s="175">
        <v>9384.16712</v>
      </c>
      <c r="I85" s="175">
        <v>6052.90693</v>
      </c>
      <c r="J85" s="175">
        <v>619.46784</v>
      </c>
      <c r="K85" s="175">
        <v>6672.374769999999</v>
      </c>
      <c r="L85" s="175">
        <v>1893.77149</v>
      </c>
      <c r="M85" s="175">
        <v>317.33971</v>
      </c>
      <c r="N85" s="175">
        <v>2211.1112000000003</v>
      </c>
      <c r="O85" s="175">
        <v>18267.65309</v>
      </c>
      <c r="P85" s="175">
        <v>9862.29191</v>
      </c>
      <c r="Q85" s="175">
        <v>0</v>
      </c>
      <c r="R85" s="176">
        <v>9862.29191</v>
      </c>
    </row>
    <row r="86" spans="1:18" ht="15">
      <c r="A86" s="178"/>
      <c r="B86" s="178"/>
      <c r="C86" s="178"/>
      <c r="D86" s="172" t="s">
        <v>306</v>
      </c>
      <c r="E86" s="173">
        <v>336</v>
      </c>
      <c r="F86" s="174">
        <v>587.84662</v>
      </c>
      <c r="G86" s="175">
        <v>0.00471</v>
      </c>
      <c r="H86" s="175">
        <v>587.85133</v>
      </c>
      <c r="I86" s="175">
        <v>3065.74242</v>
      </c>
      <c r="J86" s="175">
        <v>2.3485500000000004</v>
      </c>
      <c r="K86" s="175">
        <v>3068.09097</v>
      </c>
      <c r="L86" s="175">
        <v>29.425</v>
      </c>
      <c r="M86" s="175">
        <v>0</v>
      </c>
      <c r="N86" s="175">
        <v>29.425</v>
      </c>
      <c r="O86" s="175">
        <v>3685.3673</v>
      </c>
      <c r="P86" s="175">
        <v>992.17561</v>
      </c>
      <c r="Q86" s="175">
        <v>0</v>
      </c>
      <c r="R86" s="176">
        <v>992.17561</v>
      </c>
    </row>
    <row r="87" spans="1:18" ht="15">
      <c r="A87" s="178"/>
      <c r="B87" s="178"/>
      <c r="C87" s="178"/>
      <c r="D87" s="172" t="s">
        <v>303</v>
      </c>
      <c r="E87" s="173">
        <v>332</v>
      </c>
      <c r="F87" s="174">
        <v>1234.6424299999999</v>
      </c>
      <c r="G87" s="175">
        <v>0</v>
      </c>
      <c r="H87" s="175">
        <v>1234.6424299999999</v>
      </c>
      <c r="I87" s="175">
        <v>5203.09273</v>
      </c>
      <c r="J87" s="175">
        <v>2.87872</v>
      </c>
      <c r="K87" s="175">
        <v>5205.97145</v>
      </c>
      <c r="L87" s="175">
        <v>46.09979</v>
      </c>
      <c r="M87" s="175">
        <v>0</v>
      </c>
      <c r="N87" s="175">
        <v>46.09979</v>
      </c>
      <c r="O87" s="175">
        <v>6486.71367</v>
      </c>
      <c r="P87" s="175">
        <v>852.6336</v>
      </c>
      <c r="Q87" s="175">
        <v>0</v>
      </c>
      <c r="R87" s="176">
        <v>852.6336</v>
      </c>
    </row>
    <row r="88" spans="1:18" ht="15">
      <c r="A88" s="178"/>
      <c r="B88" s="178"/>
      <c r="C88" s="172" t="s">
        <v>307</v>
      </c>
      <c r="D88" s="172" t="s">
        <v>308</v>
      </c>
      <c r="E88" s="173">
        <v>337</v>
      </c>
      <c r="F88" s="174">
        <v>2631.71614</v>
      </c>
      <c r="G88" s="175">
        <v>0</v>
      </c>
      <c r="H88" s="175">
        <v>2631.71614</v>
      </c>
      <c r="I88" s="175">
        <v>7038.68425</v>
      </c>
      <c r="J88" s="175">
        <v>0</v>
      </c>
      <c r="K88" s="175">
        <v>7038.68425</v>
      </c>
      <c r="L88" s="175">
        <v>180.97126</v>
      </c>
      <c r="M88" s="175">
        <v>0</v>
      </c>
      <c r="N88" s="175">
        <v>180.97126</v>
      </c>
      <c r="O88" s="175">
        <v>9851.371650000001</v>
      </c>
      <c r="P88" s="175">
        <v>2131.99254</v>
      </c>
      <c r="Q88" s="175">
        <v>0</v>
      </c>
      <c r="R88" s="176">
        <v>2131.99254</v>
      </c>
    </row>
    <row r="89" spans="1:18" ht="15">
      <c r="A89" s="178"/>
      <c r="B89" s="178"/>
      <c r="C89" s="172" t="s">
        <v>309</v>
      </c>
      <c r="D89" s="172" t="s">
        <v>310</v>
      </c>
      <c r="E89" s="173">
        <v>488</v>
      </c>
      <c r="F89" s="174">
        <v>748.28211</v>
      </c>
      <c r="G89" s="175">
        <v>0</v>
      </c>
      <c r="H89" s="175">
        <v>748.28211</v>
      </c>
      <c r="I89" s="175">
        <v>5811.98944</v>
      </c>
      <c r="J89" s="175">
        <v>48.27713</v>
      </c>
      <c r="K89" s="175">
        <v>5860.266570000001</v>
      </c>
      <c r="L89" s="175">
        <v>114.39124000000001</v>
      </c>
      <c r="M89" s="175">
        <v>0</v>
      </c>
      <c r="N89" s="175">
        <v>114.39124000000001</v>
      </c>
      <c r="O89" s="175">
        <v>6722.93992</v>
      </c>
      <c r="P89" s="175">
        <v>906.40701</v>
      </c>
      <c r="Q89" s="175">
        <v>0</v>
      </c>
      <c r="R89" s="176">
        <v>906.40701</v>
      </c>
    </row>
    <row r="90" spans="1:18" ht="15">
      <c r="A90" s="178"/>
      <c r="B90" s="172" t="s">
        <v>311</v>
      </c>
      <c r="C90" s="172" t="s">
        <v>312</v>
      </c>
      <c r="D90" s="172" t="s">
        <v>311</v>
      </c>
      <c r="E90" s="173">
        <v>187</v>
      </c>
      <c r="F90" s="174">
        <v>102680.89418</v>
      </c>
      <c r="G90" s="175">
        <v>0</v>
      </c>
      <c r="H90" s="175">
        <v>102680.89418</v>
      </c>
      <c r="I90" s="175">
        <v>110440.37484</v>
      </c>
      <c r="J90" s="175">
        <v>766.0851899999999</v>
      </c>
      <c r="K90" s="175">
        <v>111206.46003</v>
      </c>
      <c r="L90" s="175">
        <v>12111.726789999999</v>
      </c>
      <c r="M90" s="175">
        <v>2531.84873</v>
      </c>
      <c r="N90" s="175">
        <v>14643.57552</v>
      </c>
      <c r="O90" s="175">
        <v>228530.92973</v>
      </c>
      <c r="P90" s="175">
        <v>75812.08589</v>
      </c>
      <c r="Q90" s="175">
        <v>0</v>
      </c>
      <c r="R90" s="176">
        <v>75812.08589</v>
      </c>
    </row>
    <row r="91" spans="1:18" ht="15">
      <c r="A91" s="178"/>
      <c r="B91" s="178"/>
      <c r="C91" s="172" t="s">
        <v>313</v>
      </c>
      <c r="D91" s="172" t="s">
        <v>313</v>
      </c>
      <c r="E91" s="173">
        <v>190</v>
      </c>
      <c r="F91" s="174">
        <v>12729.615539999999</v>
      </c>
      <c r="G91" s="175">
        <v>0</v>
      </c>
      <c r="H91" s="175">
        <v>12729.615539999999</v>
      </c>
      <c r="I91" s="175">
        <v>51154.03209</v>
      </c>
      <c r="J91" s="175">
        <v>85.88884</v>
      </c>
      <c r="K91" s="175">
        <v>51239.92093</v>
      </c>
      <c r="L91" s="175">
        <v>2602.0056400000003</v>
      </c>
      <c r="M91" s="175">
        <v>14.67576</v>
      </c>
      <c r="N91" s="175">
        <v>2616.6814</v>
      </c>
      <c r="O91" s="175">
        <v>66586.21787</v>
      </c>
      <c r="P91" s="175">
        <v>19004.86427</v>
      </c>
      <c r="Q91" s="175">
        <v>0</v>
      </c>
      <c r="R91" s="176">
        <v>19004.86427</v>
      </c>
    </row>
    <row r="92" spans="1:18" ht="15">
      <c r="A92" s="178"/>
      <c r="B92" s="178"/>
      <c r="C92" s="178"/>
      <c r="D92" s="172" t="s">
        <v>314</v>
      </c>
      <c r="E92" s="173">
        <v>603</v>
      </c>
      <c r="F92" s="174">
        <v>3149.6311800000003</v>
      </c>
      <c r="G92" s="175">
        <v>0</v>
      </c>
      <c r="H92" s="175">
        <v>3149.6311800000003</v>
      </c>
      <c r="I92" s="175">
        <v>3283.96041</v>
      </c>
      <c r="J92" s="175">
        <v>0</v>
      </c>
      <c r="K92" s="175">
        <v>3283.96041</v>
      </c>
      <c r="L92" s="175">
        <v>48.5435</v>
      </c>
      <c r="M92" s="175">
        <v>0</v>
      </c>
      <c r="N92" s="175">
        <v>48.5435</v>
      </c>
      <c r="O92" s="175">
        <v>6482.13509</v>
      </c>
      <c r="P92" s="175">
        <v>1831.32099</v>
      </c>
      <c r="Q92" s="175">
        <v>0</v>
      </c>
      <c r="R92" s="176">
        <v>1831.32099</v>
      </c>
    </row>
    <row r="93" spans="1:18" ht="15">
      <c r="A93" s="178"/>
      <c r="B93" s="178"/>
      <c r="C93" s="178"/>
      <c r="D93" s="172" t="s">
        <v>315</v>
      </c>
      <c r="E93" s="173">
        <v>837</v>
      </c>
      <c r="F93" s="174">
        <v>310.69602000000003</v>
      </c>
      <c r="G93" s="175">
        <v>0</v>
      </c>
      <c r="H93" s="175">
        <v>310.69602000000003</v>
      </c>
      <c r="I93" s="175">
        <v>344.17028999999997</v>
      </c>
      <c r="J93" s="175">
        <v>0</v>
      </c>
      <c r="K93" s="175">
        <v>344.17028999999997</v>
      </c>
      <c r="L93" s="175">
        <v>20.7665</v>
      </c>
      <c r="M93" s="175">
        <v>0</v>
      </c>
      <c r="N93" s="175">
        <v>20.7665</v>
      </c>
      <c r="O93" s="175">
        <v>675.6328100000001</v>
      </c>
      <c r="P93" s="175">
        <v>192.77885999999998</v>
      </c>
      <c r="Q93" s="175">
        <v>0</v>
      </c>
      <c r="R93" s="176">
        <v>192.77885999999998</v>
      </c>
    </row>
    <row r="94" spans="1:18" ht="15">
      <c r="A94" s="178"/>
      <c r="B94" s="178"/>
      <c r="C94" s="172" t="s">
        <v>316</v>
      </c>
      <c r="D94" s="172" t="s">
        <v>317</v>
      </c>
      <c r="E94" s="173">
        <v>459</v>
      </c>
      <c r="F94" s="174">
        <v>8460.04872</v>
      </c>
      <c r="G94" s="175">
        <v>0</v>
      </c>
      <c r="H94" s="175">
        <v>8460.04872</v>
      </c>
      <c r="I94" s="175">
        <v>19044.28655</v>
      </c>
      <c r="J94" s="175">
        <v>79.20336999999999</v>
      </c>
      <c r="K94" s="175">
        <v>19123.48992</v>
      </c>
      <c r="L94" s="175">
        <v>1129.86154</v>
      </c>
      <c r="M94" s="175">
        <v>1.4387999999999999</v>
      </c>
      <c r="N94" s="175">
        <v>1131.30034</v>
      </c>
      <c r="O94" s="175">
        <v>28714.83898</v>
      </c>
      <c r="P94" s="175">
        <v>4714.48408</v>
      </c>
      <c r="Q94" s="175">
        <v>0</v>
      </c>
      <c r="R94" s="176">
        <v>4714.48408</v>
      </c>
    </row>
    <row r="95" spans="1:18" ht="15">
      <c r="A95" s="178"/>
      <c r="B95" s="178"/>
      <c r="C95" s="178"/>
      <c r="D95" s="172" t="s">
        <v>318</v>
      </c>
      <c r="E95" s="173">
        <v>191</v>
      </c>
      <c r="F95" s="174">
        <v>2874.57026</v>
      </c>
      <c r="G95" s="175">
        <v>0</v>
      </c>
      <c r="H95" s="175">
        <v>2874.57026</v>
      </c>
      <c r="I95" s="175">
        <v>19415.38299</v>
      </c>
      <c r="J95" s="175">
        <v>0.17999</v>
      </c>
      <c r="K95" s="175">
        <v>19415.56298</v>
      </c>
      <c r="L95" s="175">
        <v>268.98109000000005</v>
      </c>
      <c r="M95" s="175">
        <v>0</v>
      </c>
      <c r="N95" s="175">
        <v>268.98109000000005</v>
      </c>
      <c r="O95" s="175">
        <v>22559.114329999997</v>
      </c>
      <c r="P95" s="175">
        <v>1322.2053999999998</v>
      </c>
      <c r="Q95" s="175">
        <v>0</v>
      </c>
      <c r="R95" s="176">
        <v>1322.2053999999998</v>
      </c>
    </row>
    <row r="96" spans="1:18" ht="15">
      <c r="A96" s="178"/>
      <c r="B96" s="178"/>
      <c r="C96" s="178"/>
      <c r="D96" s="172" t="s">
        <v>319</v>
      </c>
      <c r="E96" s="173">
        <v>193</v>
      </c>
      <c r="F96" s="174">
        <v>639.30058</v>
      </c>
      <c r="G96" s="175">
        <v>0</v>
      </c>
      <c r="H96" s="175">
        <v>639.30058</v>
      </c>
      <c r="I96" s="175">
        <v>2372.09836</v>
      </c>
      <c r="J96" s="175">
        <v>38.50092</v>
      </c>
      <c r="K96" s="175">
        <v>2410.59928</v>
      </c>
      <c r="L96" s="175">
        <v>74.152</v>
      </c>
      <c r="M96" s="175">
        <v>0</v>
      </c>
      <c r="N96" s="175">
        <v>74.152</v>
      </c>
      <c r="O96" s="175">
        <v>3124.05186</v>
      </c>
      <c r="P96" s="175">
        <v>1697.08871</v>
      </c>
      <c r="Q96" s="175">
        <v>0</v>
      </c>
      <c r="R96" s="176">
        <v>1697.08871</v>
      </c>
    </row>
    <row r="97" spans="1:18" ht="15">
      <c r="A97" s="178"/>
      <c r="B97" s="178"/>
      <c r="C97" s="178"/>
      <c r="D97" s="172" t="s">
        <v>320</v>
      </c>
      <c r="E97" s="173">
        <v>825</v>
      </c>
      <c r="F97" s="174">
        <v>0</v>
      </c>
      <c r="G97" s="175">
        <v>0</v>
      </c>
      <c r="H97" s="175">
        <v>0</v>
      </c>
      <c r="I97" s="175">
        <v>183.41951</v>
      </c>
      <c r="J97" s="175">
        <v>0</v>
      </c>
      <c r="K97" s="175">
        <v>183.41951</v>
      </c>
      <c r="L97" s="175">
        <v>0</v>
      </c>
      <c r="M97" s="175">
        <v>0</v>
      </c>
      <c r="N97" s="175">
        <v>0</v>
      </c>
      <c r="O97" s="175">
        <v>183.41951</v>
      </c>
      <c r="P97" s="175">
        <v>721.81909</v>
      </c>
      <c r="Q97" s="175">
        <v>0</v>
      </c>
      <c r="R97" s="176">
        <v>721.81909</v>
      </c>
    </row>
    <row r="98" spans="1:18" ht="15">
      <c r="A98" s="178"/>
      <c r="B98" s="178"/>
      <c r="C98" s="172" t="s">
        <v>321</v>
      </c>
      <c r="D98" s="172" t="s">
        <v>264</v>
      </c>
      <c r="E98" s="173">
        <v>569</v>
      </c>
      <c r="F98" s="174">
        <v>1510.39574</v>
      </c>
      <c r="G98" s="175">
        <v>0</v>
      </c>
      <c r="H98" s="175">
        <v>1510.39574</v>
      </c>
      <c r="I98" s="175">
        <v>1934.30515</v>
      </c>
      <c r="J98" s="175">
        <v>0</v>
      </c>
      <c r="K98" s="175">
        <v>1934.30515</v>
      </c>
      <c r="L98" s="175">
        <v>2.81</v>
      </c>
      <c r="M98" s="175">
        <v>0</v>
      </c>
      <c r="N98" s="175">
        <v>2.81</v>
      </c>
      <c r="O98" s="175">
        <v>3447.51089</v>
      </c>
      <c r="P98" s="175">
        <v>683.5596700000001</v>
      </c>
      <c r="Q98" s="175">
        <v>0</v>
      </c>
      <c r="R98" s="176">
        <v>683.5596700000001</v>
      </c>
    </row>
    <row r="99" spans="1:18" ht="15">
      <c r="A99" s="178"/>
      <c r="B99" s="178"/>
      <c r="C99" s="178"/>
      <c r="D99" s="172" t="s">
        <v>322</v>
      </c>
      <c r="E99" s="173">
        <v>194</v>
      </c>
      <c r="F99" s="174">
        <v>9372.51446</v>
      </c>
      <c r="G99" s="175">
        <v>0</v>
      </c>
      <c r="H99" s="175">
        <v>9372.51446</v>
      </c>
      <c r="I99" s="175">
        <v>27300.470129999998</v>
      </c>
      <c r="J99" s="175">
        <v>14.44879</v>
      </c>
      <c r="K99" s="175">
        <v>27314.91892</v>
      </c>
      <c r="L99" s="175">
        <v>522.38905</v>
      </c>
      <c r="M99" s="175">
        <v>0.44963</v>
      </c>
      <c r="N99" s="175">
        <v>522.83868</v>
      </c>
      <c r="O99" s="175">
        <v>37210.27206</v>
      </c>
      <c r="P99" s="175">
        <v>1845.70589</v>
      </c>
      <c r="Q99" s="175">
        <v>0</v>
      </c>
      <c r="R99" s="176">
        <v>1845.70589</v>
      </c>
    </row>
    <row r="100" spans="1:18" ht="15">
      <c r="A100" s="178"/>
      <c r="B100" s="178"/>
      <c r="C100" s="178"/>
      <c r="D100" s="172" t="s">
        <v>323</v>
      </c>
      <c r="E100" s="173">
        <v>539</v>
      </c>
      <c r="F100" s="174">
        <v>6.25733</v>
      </c>
      <c r="G100" s="175">
        <v>0</v>
      </c>
      <c r="H100" s="175">
        <v>6.25733</v>
      </c>
      <c r="I100" s="175">
        <v>858.90075</v>
      </c>
      <c r="J100" s="175">
        <v>6.07555</v>
      </c>
      <c r="K100" s="175">
        <v>864.9763</v>
      </c>
      <c r="L100" s="175">
        <v>0.43</v>
      </c>
      <c r="M100" s="175">
        <v>0</v>
      </c>
      <c r="N100" s="175">
        <v>0.43</v>
      </c>
      <c r="O100" s="175">
        <v>871.66363</v>
      </c>
      <c r="P100" s="175">
        <v>479.30015000000003</v>
      </c>
      <c r="Q100" s="175">
        <v>0</v>
      </c>
      <c r="R100" s="176">
        <v>479.30015000000003</v>
      </c>
    </row>
    <row r="101" spans="1:18" ht="15">
      <c r="A101" s="178"/>
      <c r="B101" s="178"/>
      <c r="C101" s="172" t="s">
        <v>324</v>
      </c>
      <c r="D101" s="172" t="s">
        <v>325</v>
      </c>
      <c r="E101" s="173">
        <v>197</v>
      </c>
      <c r="F101" s="174">
        <v>16919.09489</v>
      </c>
      <c r="G101" s="175">
        <v>0</v>
      </c>
      <c r="H101" s="175">
        <v>16919.09489</v>
      </c>
      <c r="I101" s="175">
        <v>13162.53653</v>
      </c>
      <c r="J101" s="175">
        <v>0.00835</v>
      </c>
      <c r="K101" s="175">
        <v>13162.544880000001</v>
      </c>
      <c r="L101" s="175">
        <v>250.14862</v>
      </c>
      <c r="M101" s="175">
        <v>0</v>
      </c>
      <c r="N101" s="175">
        <v>250.14862</v>
      </c>
      <c r="O101" s="175">
        <v>30331.78839</v>
      </c>
      <c r="P101" s="175">
        <v>3523.37151</v>
      </c>
      <c r="Q101" s="175">
        <v>0</v>
      </c>
      <c r="R101" s="176">
        <v>3523.37151</v>
      </c>
    </row>
    <row r="102" spans="1:18" ht="15">
      <c r="A102" s="178"/>
      <c r="B102" s="178"/>
      <c r="C102" s="178"/>
      <c r="D102" s="172" t="s">
        <v>326</v>
      </c>
      <c r="E102" s="173">
        <v>718</v>
      </c>
      <c r="F102" s="174">
        <v>159.89655</v>
      </c>
      <c r="G102" s="175">
        <v>0</v>
      </c>
      <c r="H102" s="175">
        <v>159.89655</v>
      </c>
      <c r="I102" s="175">
        <v>666.967</v>
      </c>
      <c r="J102" s="175">
        <v>0</v>
      </c>
      <c r="K102" s="175">
        <v>666.967</v>
      </c>
      <c r="L102" s="175">
        <v>5.95</v>
      </c>
      <c r="M102" s="175">
        <v>0</v>
      </c>
      <c r="N102" s="175">
        <v>5.95</v>
      </c>
      <c r="O102" s="175">
        <v>832.8135500000001</v>
      </c>
      <c r="P102" s="175">
        <v>592.0429499999999</v>
      </c>
      <c r="Q102" s="175">
        <v>0</v>
      </c>
      <c r="R102" s="176">
        <v>592.0429499999999</v>
      </c>
    </row>
    <row r="103" spans="1:18" ht="15">
      <c r="A103" s="178"/>
      <c r="B103" s="178"/>
      <c r="C103" s="172" t="s">
        <v>327</v>
      </c>
      <c r="D103" s="172" t="s">
        <v>327</v>
      </c>
      <c r="E103" s="173">
        <v>188</v>
      </c>
      <c r="F103" s="174">
        <v>970.88129</v>
      </c>
      <c r="G103" s="175">
        <v>0</v>
      </c>
      <c r="H103" s="175">
        <v>970.88129</v>
      </c>
      <c r="I103" s="175">
        <v>14356.076130000001</v>
      </c>
      <c r="J103" s="175">
        <v>4.53604</v>
      </c>
      <c r="K103" s="175">
        <v>14360.61217</v>
      </c>
      <c r="L103" s="175">
        <v>119.54426</v>
      </c>
      <c r="M103" s="175">
        <v>0</v>
      </c>
      <c r="N103" s="175">
        <v>119.54426</v>
      </c>
      <c r="O103" s="175">
        <v>15451.03772</v>
      </c>
      <c r="P103" s="175">
        <v>3543.79896</v>
      </c>
      <c r="Q103" s="175">
        <v>0</v>
      </c>
      <c r="R103" s="176">
        <v>3543.79896</v>
      </c>
    </row>
    <row r="104" spans="1:18" ht="15">
      <c r="A104" s="178"/>
      <c r="B104" s="178"/>
      <c r="C104" s="172" t="s">
        <v>328</v>
      </c>
      <c r="D104" s="172" t="s">
        <v>329</v>
      </c>
      <c r="E104" s="173">
        <v>501</v>
      </c>
      <c r="F104" s="174">
        <v>449.86204</v>
      </c>
      <c r="G104" s="175">
        <v>0</v>
      </c>
      <c r="H104" s="175">
        <v>449.86204</v>
      </c>
      <c r="I104" s="175">
        <v>6872.92028</v>
      </c>
      <c r="J104" s="175">
        <v>7.21234</v>
      </c>
      <c r="K104" s="175">
        <v>6880.13262</v>
      </c>
      <c r="L104" s="175">
        <v>65.06280000000001</v>
      </c>
      <c r="M104" s="175">
        <v>0</v>
      </c>
      <c r="N104" s="175">
        <v>65.06280000000001</v>
      </c>
      <c r="O104" s="175">
        <v>7395.05746</v>
      </c>
      <c r="P104" s="175">
        <v>1555.91345</v>
      </c>
      <c r="Q104" s="175">
        <v>0</v>
      </c>
      <c r="R104" s="176">
        <v>1555.91345</v>
      </c>
    </row>
    <row r="105" spans="1:18" ht="15">
      <c r="A105" s="178"/>
      <c r="B105" s="178"/>
      <c r="C105" s="172" t="s">
        <v>330</v>
      </c>
      <c r="D105" s="172" t="s">
        <v>331</v>
      </c>
      <c r="E105" s="173">
        <v>498</v>
      </c>
      <c r="F105" s="174">
        <v>978.7195300000001</v>
      </c>
      <c r="G105" s="175">
        <v>0</v>
      </c>
      <c r="H105" s="175">
        <v>978.7195300000001</v>
      </c>
      <c r="I105" s="175">
        <v>4618.58414</v>
      </c>
      <c r="J105" s="175">
        <v>0</v>
      </c>
      <c r="K105" s="175">
        <v>4618.58414</v>
      </c>
      <c r="L105" s="175">
        <v>49.10544</v>
      </c>
      <c r="M105" s="175">
        <v>0</v>
      </c>
      <c r="N105" s="175">
        <v>49.10544</v>
      </c>
      <c r="O105" s="175">
        <v>5646.4091100000005</v>
      </c>
      <c r="P105" s="175">
        <v>1735.8053300000001</v>
      </c>
      <c r="Q105" s="175">
        <v>0</v>
      </c>
      <c r="R105" s="176">
        <v>1735.8053300000001</v>
      </c>
    </row>
    <row r="106" spans="1:18" ht="15">
      <c r="A106" s="178"/>
      <c r="B106" s="178"/>
      <c r="C106" s="172" t="s">
        <v>332</v>
      </c>
      <c r="D106" s="172" t="s">
        <v>333</v>
      </c>
      <c r="E106" s="173">
        <v>500</v>
      </c>
      <c r="F106" s="174">
        <v>3168.18937</v>
      </c>
      <c r="G106" s="175">
        <v>0</v>
      </c>
      <c r="H106" s="175">
        <v>3168.18937</v>
      </c>
      <c r="I106" s="175">
        <v>7981.77124</v>
      </c>
      <c r="J106" s="175">
        <v>0</v>
      </c>
      <c r="K106" s="175">
        <v>7981.77124</v>
      </c>
      <c r="L106" s="175">
        <v>139.32502</v>
      </c>
      <c r="M106" s="175">
        <v>0</v>
      </c>
      <c r="N106" s="175">
        <v>139.32502</v>
      </c>
      <c r="O106" s="175">
        <v>11289.28563</v>
      </c>
      <c r="P106" s="175">
        <v>3402.7214700000004</v>
      </c>
      <c r="Q106" s="175">
        <v>0</v>
      </c>
      <c r="R106" s="176">
        <v>3402.7214700000004</v>
      </c>
    </row>
    <row r="107" spans="1:18" ht="15">
      <c r="A107" s="178"/>
      <c r="B107" s="178"/>
      <c r="C107" s="172" t="s">
        <v>334</v>
      </c>
      <c r="D107" s="172" t="s">
        <v>335</v>
      </c>
      <c r="E107" s="173">
        <v>198</v>
      </c>
      <c r="F107" s="174">
        <v>889.1509599999999</v>
      </c>
      <c r="G107" s="175">
        <v>0</v>
      </c>
      <c r="H107" s="175">
        <v>889.1509599999999</v>
      </c>
      <c r="I107" s="175">
        <v>5492.7749</v>
      </c>
      <c r="J107" s="175">
        <v>2.72088</v>
      </c>
      <c r="K107" s="175">
        <v>5495.49578</v>
      </c>
      <c r="L107" s="175">
        <v>100.0708</v>
      </c>
      <c r="M107" s="175">
        <v>0</v>
      </c>
      <c r="N107" s="175">
        <v>100.0708</v>
      </c>
      <c r="O107" s="175">
        <v>6484.71754</v>
      </c>
      <c r="P107" s="175">
        <v>1939.50707</v>
      </c>
      <c r="Q107" s="175">
        <v>0</v>
      </c>
      <c r="R107" s="176">
        <v>1939.50707</v>
      </c>
    </row>
    <row r="108" spans="1:18" ht="15">
      <c r="A108" s="178"/>
      <c r="B108" s="178"/>
      <c r="C108" s="172" t="s">
        <v>336</v>
      </c>
      <c r="D108" s="172" t="s">
        <v>336</v>
      </c>
      <c r="E108" s="173">
        <v>509</v>
      </c>
      <c r="F108" s="174">
        <v>851.47968</v>
      </c>
      <c r="G108" s="175">
        <v>0</v>
      </c>
      <c r="H108" s="175">
        <v>851.47968</v>
      </c>
      <c r="I108" s="175">
        <v>6482.058940000001</v>
      </c>
      <c r="J108" s="175">
        <v>0</v>
      </c>
      <c r="K108" s="175">
        <v>6482.058940000001</v>
      </c>
      <c r="L108" s="175">
        <v>104.09525</v>
      </c>
      <c r="M108" s="175">
        <v>0</v>
      </c>
      <c r="N108" s="175">
        <v>104.09525</v>
      </c>
      <c r="O108" s="175">
        <v>7437.63387</v>
      </c>
      <c r="P108" s="175">
        <v>1256.03531</v>
      </c>
      <c r="Q108" s="175">
        <v>0</v>
      </c>
      <c r="R108" s="176">
        <v>1256.03531</v>
      </c>
    </row>
    <row r="109" spans="1:18" ht="15">
      <c r="A109" s="178"/>
      <c r="B109" s="172" t="s">
        <v>337</v>
      </c>
      <c r="C109" s="172" t="s">
        <v>338</v>
      </c>
      <c r="D109" s="172" t="s">
        <v>338</v>
      </c>
      <c r="E109" s="173">
        <v>12</v>
      </c>
      <c r="F109" s="174">
        <v>6189.40246</v>
      </c>
      <c r="G109" s="175">
        <v>0</v>
      </c>
      <c r="H109" s="175">
        <v>6189.40246</v>
      </c>
      <c r="I109" s="175">
        <v>22273.74164</v>
      </c>
      <c r="J109" s="175">
        <v>5.37647</v>
      </c>
      <c r="K109" s="175">
        <v>22279.11811</v>
      </c>
      <c r="L109" s="175">
        <v>1027.79851</v>
      </c>
      <c r="M109" s="175">
        <v>0.89925</v>
      </c>
      <c r="N109" s="175">
        <v>1028.69776</v>
      </c>
      <c r="O109" s="175">
        <v>29497.21833</v>
      </c>
      <c r="P109" s="175">
        <v>2801.61798</v>
      </c>
      <c r="Q109" s="175">
        <v>0</v>
      </c>
      <c r="R109" s="176">
        <v>2801.61798</v>
      </c>
    </row>
    <row r="110" spans="1:18" ht="15">
      <c r="A110" s="178"/>
      <c r="B110" s="178"/>
      <c r="C110" s="172" t="s">
        <v>337</v>
      </c>
      <c r="D110" s="172" t="s">
        <v>337</v>
      </c>
      <c r="E110" s="173">
        <v>10</v>
      </c>
      <c r="F110" s="174">
        <v>115380.90587</v>
      </c>
      <c r="G110" s="175">
        <v>0</v>
      </c>
      <c r="H110" s="175">
        <v>115380.90587</v>
      </c>
      <c r="I110" s="175">
        <v>148656.42446</v>
      </c>
      <c r="J110" s="175">
        <v>967.29665</v>
      </c>
      <c r="K110" s="175">
        <v>149623.72111</v>
      </c>
      <c r="L110" s="175">
        <v>20416.174010000002</v>
      </c>
      <c r="M110" s="175">
        <v>3334.04056</v>
      </c>
      <c r="N110" s="175">
        <v>23750.21457</v>
      </c>
      <c r="O110" s="175">
        <v>288754.84155</v>
      </c>
      <c r="P110" s="175">
        <v>61932.78611</v>
      </c>
      <c r="Q110" s="175">
        <v>0</v>
      </c>
      <c r="R110" s="176">
        <v>61932.78611</v>
      </c>
    </row>
    <row r="111" spans="1:18" ht="15">
      <c r="A111" s="178"/>
      <c r="B111" s="178"/>
      <c r="C111" s="178"/>
      <c r="D111" s="178"/>
      <c r="E111" s="179">
        <v>808</v>
      </c>
      <c r="F111" s="180">
        <v>0</v>
      </c>
      <c r="G111" s="181">
        <v>0</v>
      </c>
      <c r="H111" s="181">
        <v>0</v>
      </c>
      <c r="I111" s="181">
        <v>0</v>
      </c>
      <c r="J111" s="181">
        <v>0</v>
      </c>
      <c r="K111" s="181">
        <v>0</v>
      </c>
      <c r="L111" s="181">
        <v>0</v>
      </c>
      <c r="M111" s="181">
        <v>0</v>
      </c>
      <c r="N111" s="181">
        <v>0</v>
      </c>
      <c r="O111" s="181">
        <v>0</v>
      </c>
      <c r="P111" s="181">
        <v>2.0500599999999998</v>
      </c>
      <c r="Q111" s="181">
        <v>0</v>
      </c>
      <c r="R111" s="182">
        <v>2.0500599999999998</v>
      </c>
    </row>
    <row r="112" spans="1:18" ht="15">
      <c r="A112" s="178"/>
      <c r="B112" s="178"/>
      <c r="C112" s="178"/>
      <c r="D112" s="172" t="s">
        <v>339</v>
      </c>
      <c r="E112" s="173">
        <v>621</v>
      </c>
      <c r="F112" s="174">
        <v>3844.6115</v>
      </c>
      <c r="G112" s="175">
        <v>0</v>
      </c>
      <c r="H112" s="175">
        <v>3844.6115</v>
      </c>
      <c r="I112" s="175">
        <v>20759.985780000003</v>
      </c>
      <c r="J112" s="175">
        <v>27.88279</v>
      </c>
      <c r="K112" s="175">
        <v>20787.86857</v>
      </c>
      <c r="L112" s="175">
        <v>1440.8378500000001</v>
      </c>
      <c r="M112" s="175">
        <v>108.59703</v>
      </c>
      <c r="N112" s="175">
        <v>1549.4348799999998</v>
      </c>
      <c r="O112" s="175">
        <v>26181.91495</v>
      </c>
      <c r="P112" s="175">
        <v>4370.03546</v>
      </c>
      <c r="Q112" s="175">
        <v>0</v>
      </c>
      <c r="R112" s="176">
        <v>4370.03546</v>
      </c>
    </row>
    <row r="113" spans="1:18" ht="15">
      <c r="A113" s="178"/>
      <c r="B113" s="178"/>
      <c r="C113" s="172" t="s">
        <v>340</v>
      </c>
      <c r="D113" s="172" t="s">
        <v>340</v>
      </c>
      <c r="E113" s="173">
        <v>13</v>
      </c>
      <c r="F113" s="174">
        <v>7543.44816</v>
      </c>
      <c r="G113" s="175">
        <v>0</v>
      </c>
      <c r="H113" s="175">
        <v>7543.44816</v>
      </c>
      <c r="I113" s="175">
        <v>24865.543329999997</v>
      </c>
      <c r="J113" s="175">
        <v>415.66476</v>
      </c>
      <c r="K113" s="175">
        <v>25281.20809</v>
      </c>
      <c r="L113" s="175">
        <v>1189.6275500000002</v>
      </c>
      <c r="M113" s="175">
        <v>0</v>
      </c>
      <c r="N113" s="175">
        <v>1189.6275500000002</v>
      </c>
      <c r="O113" s="175">
        <v>34014.2838</v>
      </c>
      <c r="P113" s="175">
        <v>8020.18805</v>
      </c>
      <c r="Q113" s="175">
        <v>0</v>
      </c>
      <c r="R113" s="176">
        <v>8020.18805</v>
      </c>
    </row>
    <row r="114" spans="1:18" ht="15">
      <c r="A114" s="178"/>
      <c r="B114" s="178"/>
      <c r="C114" s="178"/>
      <c r="D114" s="172" t="s">
        <v>341</v>
      </c>
      <c r="E114" s="173">
        <v>637</v>
      </c>
      <c r="F114" s="174">
        <v>0.54271</v>
      </c>
      <c r="G114" s="175">
        <v>0</v>
      </c>
      <c r="H114" s="175">
        <v>0.54271</v>
      </c>
      <c r="I114" s="175">
        <v>802.56064</v>
      </c>
      <c r="J114" s="175">
        <v>0</v>
      </c>
      <c r="K114" s="175">
        <v>802.56064</v>
      </c>
      <c r="L114" s="175">
        <v>11.75</v>
      </c>
      <c r="M114" s="175">
        <v>0</v>
      </c>
      <c r="N114" s="175">
        <v>11.75</v>
      </c>
      <c r="O114" s="175">
        <v>814.85335</v>
      </c>
      <c r="P114" s="175">
        <v>239.74522</v>
      </c>
      <c r="Q114" s="175">
        <v>0</v>
      </c>
      <c r="R114" s="176">
        <v>239.74522</v>
      </c>
    </row>
    <row r="115" spans="1:18" ht="15">
      <c r="A115" s="178"/>
      <c r="B115" s="178"/>
      <c r="C115" s="172" t="s">
        <v>342</v>
      </c>
      <c r="D115" s="172" t="s">
        <v>342</v>
      </c>
      <c r="E115" s="173">
        <v>24</v>
      </c>
      <c r="F115" s="174">
        <v>12107.51524</v>
      </c>
      <c r="G115" s="175">
        <v>0</v>
      </c>
      <c r="H115" s="175">
        <v>12107.51524</v>
      </c>
      <c r="I115" s="175">
        <v>54275.49176</v>
      </c>
      <c r="J115" s="175">
        <v>817.77004</v>
      </c>
      <c r="K115" s="175">
        <v>55093.2618</v>
      </c>
      <c r="L115" s="175">
        <v>2740.40588</v>
      </c>
      <c r="M115" s="175">
        <v>1.6905899999999998</v>
      </c>
      <c r="N115" s="175">
        <v>2742.0964700000004</v>
      </c>
      <c r="O115" s="175">
        <v>69942.87351</v>
      </c>
      <c r="P115" s="175">
        <v>22841.44496</v>
      </c>
      <c r="Q115" s="175">
        <v>0</v>
      </c>
      <c r="R115" s="176">
        <v>22841.44496</v>
      </c>
    </row>
    <row r="116" spans="1:18" ht="15">
      <c r="A116" s="178"/>
      <c r="B116" s="178"/>
      <c r="C116" s="178"/>
      <c r="D116" s="172" t="s">
        <v>343</v>
      </c>
      <c r="E116" s="173">
        <v>607</v>
      </c>
      <c r="F116" s="174">
        <v>19.67346</v>
      </c>
      <c r="G116" s="175">
        <v>0</v>
      </c>
      <c r="H116" s="175">
        <v>19.67346</v>
      </c>
      <c r="I116" s="175">
        <v>352.42896</v>
      </c>
      <c r="J116" s="175">
        <v>0</v>
      </c>
      <c r="K116" s="175">
        <v>352.42896</v>
      </c>
      <c r="L116" s="175">
        <v>3.447</v>
      </c>
      <c r="M116" s="175">
        <v>0</v>
      </c>
      <c r="N116" s="175">
        <v>3.447</v>
      </c>
      <c r="O116" s="175">
        <v>375.54942</v>
      </c>
      <c r="P116" s="175">
        <v>44.76806</v>
      </c>
      <c r="Q116" s="175">
        <v>0</v>
      </c>
      <c r="R116" s="176">
        <v>44.76806</v>
      </c>
    </row>
    <row r="117" spans="1:18" ht="15">
      <c r="A117" s="178"/>
      <c r="B117" s="178"/>
      <c r="C117" s="178"/>
      <c r="D117" s="172" t="s">
        <v>344</v>
      </c>
      <c r="E117" s="173">
        <v>30</v>
      </c>
      <c r="F117" s="174">
        <v>1390.72127</v>
      </c>
      <c r="G117" s="175">
        <v>0</v>
      </c>
      <c r="H117" s="175">
        <v>1390.72127</v>
      </c>
      <c r="I117" s="175">
        <v>2925.8709599999997</v>
      </c>
      <c r="J117" s="175">
        <v>0</v>
      </c>
      <c r="K117" s="175">
        <v>2925.8709599999997</v>
      </c>
      <c r="L117" s="175">
        <v>74.0094</v>
      </c>
      <c r="M117" s="175">
        <v>0</v>
      </c>
      <c r="N117" s="175">
        <v>74.0094</v>
      </c>
      <c r="O117" s="175">
        <v>4390.60163</v>
      </c>
      <c r="P117" s="175">
        <v>833.00857</v>
      </c>
      <c r="Q117" s="175">
        <v>0</v>
      </c>
      <c r="R117" s="176">
        <v>833.00857</v>
      </c>
    </row>
    <row r="118" spans="1:18" ht="15">
      <c r="A118" s="178"/>
      <c r="B118" s="178"/>
      <c r="C118" s="178"/>
      <c r="D118" s="172" t="s">
        <v>345</v>
      </c>
      <c r="E118" s="173">
        <v>26</v>
      </c>
      <c r="F118" s="174">
        <v>308.90754</v>
      </c>
      <c r="G118" s="175">
        <v>0</v>
      </c>
      <c r="H118" s="175">
        <v>308.90754</v>
      </c>
      <c r="I118" s="175">
        <v>2343.83769</v>
      </c>
      <c r="J118" s="175">
        <v>7.000000000000001E-05</v>
      </c>
      <c r="K118" s="175">
        <v>2343.83776</v>
      </c>
      <c r="L118" s="175">
        <v>39.6886</v>
      </c>
      <c r="M118" s="175">
        <v>0</v>
      </c>
      <c r="N118" s="175">
        <v>39.6886</v>
      </c>
      <c r="O118" s="175">
        <v>2692.4339</v>
      </c>
      <c r="P118" s="175">
        <v>1080.68679</v>
      </c>
      <c r="Q118" s="175">
        <v>0</v>
      </c>
      <c r="R118" s="176">
        <v>1080.68679</v>
      </c>
    </row>
    <row r="119" spans="1:18" ht="15">
      <c r="A119" s="178"/>
      <c r="B119" s="178"/>
      <c r="C119" s="178"/>
      <c r="D119" s="172" t="s">
        <v>346</v>
      </c>
      <c r="E119" s="173">
        <v>29</v>
      </c>
      <c r="F119" s="174">
        <v>1784.75165</v>
      </c>
      <c r="G119" s="175">
        <v>0</v>
      </c>
      <c r="H119" s="175">
        <v>1784.75165</v>
      </c>
      <c r="I119" s="175">
        <v>2901.89106</v>
      </c>
      <c r="J119" s="175">
        <v>0.23564</v>
      </c>
      <c r="K119" s="175">
        <v>2902.1267000000003</v>
      </c>
      <c r="L119" s="175">
        <v>38.42189</v>
      </c>
      <c r="M119" s="175">
        <v>0</v>
      </c>
      <c r="N119" s="175">
        <v>38.42189</v>
      </c>
      <c r="O119" s="175">
        <v>4725.3002400000005</v>
      </c>
      <c r="P119" s="175">
        <v>751.826</v>
      </c>
      <c r="Q119" s="175">
        <v>0</v>
      </c>
      <c r="R119" s="176">
        <v>751.826</v>
      </c>
    </row>
    <row r="120" spans="1:18" ht="15">
      <c r="A120" s="178"/>
      <c r="B120" s="178"/>
      <c r="C120" s="172" t="s">
        <v>347</v>
      </c>
      <c r="D120" s="172" t="s">
        <v>348</v>
      </c>
      <c r="E120" s="173">
        <v>17</v>
      </c>
      <c r="F120" s="174">
        <v>329.18178</v>
      </c>
      <c r="G120" s="175">
        <v>0</v>
      </c>
      <c r="H120" s="175">
        <v>329.18178</v>
      </c>
      <c r="I120" s="175">
        <v>3498.91709</v>
      </c>
      <c r="J120" s="175">
        <v>0</v>
      </c>
      <c r="K120" s="175">
        <v>3498.91709</v>
      </c>
      <c r="L120" s="175">
        <v>494.23264</v>
      </c>
      <c r="M120" s="175">
        <v>0</v>
      </c>
      <c r="N120" s="175">
        <v>494.23264</v>
      </c>
      <c r="O120" s="175">
        <v>4322.33151</v>
      </c>
      <c r="P120" s="175">
        <v>1046.08137</v>
      </c>
      <c r="Q120" s="175">
        <v>0</v>
      </c>
      <c r="R120" s="176">
        <v>1046.08137</v>
      </c>
    </row>
    <row r="121" spans="1:18" ht="15">
      <c r="A121" s="178"/>
      <c r="B121" s="178"/>
      <c r="C121" s="178"/>
      <c r="D121" s="172" t="s">
        <v>347</v>
      </c>
      <c r="E121" s="173">
        <v>15</v>
      </c>
      <c r="F121" s="174">
        <v>658.27305</v>
      </c>
      <c r="G121" s="175">
        <v>0</v>
      </c>
      <c r="H121" s="175">
        <v>658.27305</v>
      </c>
      <c r="I121" s="175">
        <v>9960.476429999999</v>
      </c>
      <c r="J121" s="175">
        <v>0.0035600000000000002</v>
      </c>
      <c r="K121" s="175">
        <v>9960.47999</v>
      </c>
      <c r="L121" s="175">
        <v>248.51305</v>
      </c>
      <c r="M121" s="175">
        <v>0</v>
      </c>
      <c r="N121" s="175">
        <v>248.51305</v>
      </c>
      <c r="O121" s="175">
        <v>10867.26609</v>
      </c>
      <c r="P121" s="175">
        <v>2090.26391</v>
      </c>
      <c r="Q121" s="175">
        <v>0</v>
      </c>
      <c r="R121" s="176">
        <v>2090.26391</v>
      </c>
    </row>
    <row r="122" spans="1:18" ht="15">
      <c r="A122" s="178"/>
      <c r="B122" s="178"/>
      <c r="C122" s="178"/>
      <c r="D122" s="172" t="s">
        <v>349</v>
      </c>
      <c r="E122" s="173">
        <v>18</v>
      </c>
      <c r="F122" s="174">
        <v>217.97798</v>
      </c>
      <c r="G122" s="175">
        <v>0</v>
      </c>
      <c r="H122" s="175">
        <v>217.97798</v>
      </c>
      <c r="I122" s="175">
        <v>3128.57782</v>
      </c>
      <c r="J122" s="175">
        <v>0.0028399999999999996</v>
      </c>
      <c r="K122" s="175">
        <v>3128.58066</v>
      </c>
      <c r="L122" s="175">
        <v>54.868300000000005</v>
      </c>
      <c r="M122" s="175">
        <v>0</v>
      </c>
      <c r="N122" s="175">
        <v>54.868300000000005</v>
      </c>
      <c r="O122" s="175">
        <v>3401.42694</v>
      </c>
      <c r="P122" s="175">
        <v>1473.0316200000002</v>
      </c>
      <c r="Q122" s="175">
        <v>0</v>
      </c>
      <c r="R122" s="176">
        <v>1473.0316200000002</v>
      </c>
    </row>
    <row r="123" spans="1:18" ht="15">
      <c r="A123" s="178"/>
      <c r="B123" s="178"/>
      <c r="C123" s="172" t="s">
        <v>350</v>
      </c>
      <c r="D123" s="172" t="s">
        <v>350</v>
      </c>
      <c r="E123" s="173">
        <v>19</v>
      </c>
      <c r="F123" s="174">
        <v>7915.68521</v>
      </c>
      <c r="G123" s="175">
        <v>0</v>
      </c>
      <c r="H123" s="175">
        <v>7915.68521</v>
      </c>
      <c r="I123" s="175">
        <v>39468.09701</v>
      </c>
      <c r="J123" s="175">
        <v>17.479599999999998</v>
      </c>
      <c r="K123" s="175">
        <v>39485.57661</v>
      </c>
      <c r="L123" s="175">
        <v>1529.05692</v>
      </c>
      <c r="M123" s="175">
        <v>0</v>
      </c>
      <c r="N123" s="175">
        <v>1529.05692</v>
      </c>
      <c r="O123" s="175">
        <v>48930.31874</v>
      </c>
      <c r="P123" s="175">
        <v>12532.76328</v>
      </c>
      <c r="Q123" s="175">
        <v>0</v>
      </c>
      <c r="R123" s="176">
        <v>12532.76328</v>
      </c>
    </row>
    <row r="124" spans="1:18" ht="15">
      <c r="A124" s="178"/>
      <c r="B124" s="178"/>
      <c r="C124" s="178"/>
      <c r="D124" s="172" t="s">
        <v>351</v>
      </c>
      <c r="E124" s="173">
        <v>592</v>
      </c>
      <c r="F124" s="174">
        <v>350.23272</v>
      </c>
      <c r="G124" s="175">
        <v>0</v>
      </c>
      <c r="H124" s="175">
        <v>350.23272</v>
      </c>
      <c r="I124" s="175">
        <v>1293.77894</v>
      </c>
      <c r="J124" s="175">
        <v>0</v>
      </c>
      <c r="K124" s="175">
        <v>1293.77894</v>
      </c>
      <c r="L124" s="175">
        <v>9.77398</v>
      </c>
      <c r="M124" s="175">
        <v>0</v>
      </c>
      <c r="N124" s="175">
        <v>9.77398</v>
      </c>
      <c r="O124" s="175">
        <v>1653.7856399999998</v>
      </c>
      <c r="P124" s="175">
        <v>1427.7902900000001</v>
      </c>
      <c r="Q124" s="175">
        <v>0</v>
      </c>
      <c r="R124" s="176">
        <v>1427.7902900000001</v>
      </c>
    </row>
    <row r="125" spans="1:18" ht="15">
      <c r="A125" s="178"/>
      <c r="B125" s="178"/>
      <c r="C125" s="178"/>
      <c r="D125" s="172" t="s">
        <v>352</v>
      </c>
      <c r="E125" s="173">
        <v>22</v>
      </c>
      <c r="F125" s="174">
        <v>2061.3213100000003</v>
      </c>
      <c r="G125" s="175">
        <v>0</v>
      </c>
      <c r="H125" s="175">
        <v>2061.3213100000003</v>
      </c>
      <c r="I125" s="175">
        <v>2816.2486400000003</v>
      </c>
      <c r="J125" s="175">
        <v>0</v>
      </c>
      <c r="K125" s="175">
        <v>2816.2486400000003</v>
      </c>
      <c r="L125" s="175">
        <v>0.202</v>
      </c>
      <c r="M125" s="175">
        <v>0</v>
      </c>
      <c r="N125" s="175">
        <v>0.202</v>
      </c>
      <c r="O125" s="175">
        <v>4877.77195</v>
      </c>
      <c r="P125" s="175">
        <v>1119.24711</v>
      </c>
      <c r="Q125" s="175">
        <v>0</v>
      </c>
      <c r="R125" s="176">
        <v>1119.24711</v>
      </c>
    </row>
    <row r="126" spans="1:18" ht="15">
      <c r="A126" s="178"/>
      <c r="B126" s="178"/>
      <c r="C126" s="178"/>
      <c r="D126" s="172" t="s">
        <v>353</v>
      </c>
      <c r="E126" s="173">
        <v>23</v>
      </c>
      <c r="F126" s="174">
        <v>754.63132</v>
      </c>
      <c r="G126" s="175">
        <v>0</v>
      </c>
      <c r="H126" s="175">
        <v>754.63132</v>
      </c>
      <c r="I126" s="175">
        <v>2656.3146699999998</v>
      </c>
      <c r="J126" s="175">
        <v>0</v>
      </c>
      <c r="K126" s="175">
        <v>2656.3146699999998</v>
      </c>
      <c r="L126" s="175">
        <v>12.95</v>
      </c>
      <c r="M126" s="175">
        <v>0</v>
      </c>
      <c r="N126" s="175">
        <v>12.95</v>
      </c>
      <c r="O126" s="175">
        <v>3423.8959900000004</v>
      </c>
      <c r="P126" s="175">
        <v>1322.97511</v>
      </c>
      <c r="Q126" s="175">
        <v>0</v>
      </c>
      <c r="R126" s="176">
        <v>1322.97511</v>
      </c>
    </row>
    <row r="127" spans="1:18" ht="15">
      <c r="A127" s="178"/>
      <c r="B127" s="178"/>
      <c r="C127" s="172" t="s">
        <v>354</v>
      </c>
      <c r="D127" s="172" t="s">
        <v>355</v>
      </c>
      <c r="E127" s="173">
        <v>32</v>
      </c>
      <c r="F127" s="174">
        <v>6504.86838</v>
      </c>
      <c r="G127" s="175">
        <v>0</v>
      </c>
      <c r="H127" s="175">
        <v>6504.86838</v>
      </c>
      <c r="I127" s="175">
        <v>11048.89958</v>
      </c>
      <c r="J127" s="175">
        <v>41.93181</v>
      </c>
      <c r="K127" s="175">
        <v>11090.831390000001</v>
      </c>
      <c r="L127" s="175">
        <v>1515.40222</v>
      </c>
      <c r="M127" s="175">
        <v>35.97</v>
      </c>
      <c r="N127" s="175">
        <v>1551.37222</v>
      </c>
      <c r="O127" s="175">
        <v>19147.071989999997</v>
      </c>
      <c r="P127" s="175">
        <v>3742.3514</v>
      </c>
      <c r="Q127" s="175">
        <v>0</v>
      </c>
      <c r="R127" s="176">
        <v>3742.3514</v>
      </c>
    </row>
    <row r="128" spans="1:18" ht="15">
      <c r="A128" s="178"/>
      <c r="B128" s="178"/>
      <c r="C128" s="178"/>
      <c r="D128" s="172" t="s">
        <v>354</v>
      </c>
      <c r="E128" s="173">
        <v>33</v>
      </c>
      <c r="F128" s="174">
        <v>468.0804</v>
      </c>
      <c r="G128" s="175">
        <v>0</v>
      </c>
      <c r="H128" s="175">
        <v>468.0804</v>
      </c>
      <c r="I128" s="175">
        <v>8651.902279999998</v>
      </c>
      <c r="J128" s="175">
        <v>12.13437</v>
      </c>
      <c r="K128" s="175">
        <v>8664.03665</v>
      </c>
      <c r="L128" s="175">
        <v>85.01881</v>
      </c>
      <c r="M128" s="175">
        <v>0</v>
      </c>
      <c r="N128" s="175">
        <v>85.01881</v>
      </c>
      <c r="O128" s="175">
        <v>9217.135859999999</v>
      </c>
      <c r="P128" s="175">
        <v>667.94952</v>
      </c>
      <c r="Q128" s="175">
        <v>0</v>
      </c>
      <c r="R128" s="176">
        <v>667.94952</v>
      </c>
    </row>
    <row r="129" spans="1:18" ht="15">
      <c r="A129" s="178"/>
      <c r="B129" s="178"/>
      <c r="C129" s="172" t="s">
        <v>356</v>
      </c>
      <c r="D129" s="172" t="s">
        <v>356</v>
      </c>
      <c r="E129" s="173">
        <v>34</v>
      </c>
      <c r="F129" s="174">
        <v>30409.92371</v>
      </c>
      <c r="G129" s="175">
        <v>0</v>
      </c>
      <c r="H129" s="175">
        <v>30409.92371</v>
      </c>
      <c r="I129" s="175">
        <v>62135.22144</v>
      </c>
      <c r="J129" s="175">
        <v>159.16620999999998</v>
      </c>
      <c r="K129" s="175">
        <v>62294.38765</v>
      </c>
      <c r="L129" s="175">
        <v>6086.55542</v>
      </c>
      <c r="M129" s="175">
        <v>696.33564</v>
      </c>
      <c r="N129" s="175">
        <v>6782.89106</v>
      </c>
      <c r="O129" s="175">
        <v>99487.20242</v>
      </c>
      <c r="P129" s="175">
        <v>34486.76203</v>
      </c>
      <c r="Q129" s="175">
        <v>0</v>
      </c>
      <c r="R129" s="176">
        <v>34486.76203</v>
      </c>
    </row>
    <row r="130" spans="1:18" ht="15">
      <c r="A130" s="178"/>
      <c r="B130" s="178"/>
      <c r="C130" s="178"/>
      <c r="D130" s="172" t="s">
        <v>357</v>
      </c>
      <c r="E130" s="173">
        <v>503</v>
      </c>
      <c r="F130" s="174">
        <v>2235.67751</v>
      </c>
      <c r="G130" s="175">
        <v>0</v>
      </c>
      <c r="H130" s="175">
        <v>2235.67751</v>
      </c>
      <c r="I130" s="175">
        <v>10030.85944</v>
      </c>
      <c r="J130" s="175">
        <v>0</v>
      </c>
      <c r="K130" s="175">
        <v>10030.85944</v>
      </c>
      <c r="L130" s="175">
        <v>53.864489999999996</v>
      </c>
      <c r="M130" s="175">
        <v>0</v>
      </c>
      <c r="N130" s="175">
        <v>53.864489999999996</v>
      </c>
      <c r="O130" s="175">
        <v>12320.40144</v>
      </c>
      <c r="P130" s="175">
        <v>2018.68684</v>
      </c>
      <c r="Q130" s="175">
        <v>0</v>
      </c>
      <c r="R130" s="176">
        <v>2018.68684</v>
      </c>
    </row>
    <row r="131" spans="1:18" ht="15">
      <c r="A131" s="178"/>
      <c r="B131" s="178"/>
      <c r="C131" s="178"/>
      <c r="D131" s="172" t="s">
        <v>358</v>
      </c>
      <c r="E131" s="173">
        <v>751</v>
      </c>
      <c r="F131" s="174">
        <v>28.04636</v>
      </c>
      <c r="G131" s="175">
        <v>0</v>
      </c>
      <c r="H131" s="175">
        <v>28.04636</v>
      </c>
      <c r="I131" s="175">
        <v>1124.15531</v>
      </c>
      <c r="J131" s="175">
        <v>0</v>
      </c>
      <c r="K131" s="175">
        <v>1124.15531</v>
      </c>
      <c r="L131" s="175">
        <v>13.28092</v>
      </c>
      <c r="M131" s="175">
        <v>0</v>
      </c>
      <c r="N131" s="175">
        <v>13.28092</v>
      </c>
      <c r="O131" s="175">
        <v>1165.48259</v>
      </c>
      <c r="P131" s="175">
        <v>584.6280300000001</v>
      </c>
      <c r="Q131" s="175">
        <v>0</v>
      </c>
      <c r="R131" s="176">
        <v>584.6280300000001</v>
      </c>
    </row>
    <row r="132" spans="1:18" ht="15">
      <c r="A132" s="178"/>
      <c r="B132" s="178"/>
      <c r="C132" s="172" t="s">
        <v>359</v>
      </c>
      <c r="D132" s="172" t="s">
        <v>359</v>
      </c>
      <c r="E132" s="173">
        <v>40</v>
      </c>
      <c r="F132" s="174">
        <v>12595.614099999999</v>
      </c>
      <c r="G132" s="175">
        <v>0</v>
      </c>
      <c r="H132" s="175">
        <v>12595.614099999999</v>
      </c>
      <c r="I132" s="175">
        <v>22341.732600000003</v>
      </c>
      <c r="J132" s="175">
        <v>0.05453</v>
      </c>
      <c r="K132" s="175">
        <v>22341.78713</v>
      </c>
      <c r="L132" s="175">
        <v>1554.31116</v>
      </c>
      <c r="M132" s="175">
        <v>0</v>
      </c>
      <c r="N132" s="175">
        <v>1554.31116</v>
      </c>
      <c r="O132" s="175">
        <v>36491.71239</v>
      </c>
      <c r="P132" s="175">
        <v>5554.232849999999</v>
      </c>
      <c r="Q132" s="175">
        <v>0</v>
      </c>
      <c r="R132" s="176">
        <v>5554.232849999999</v>
      </c>
    </row>
    <row r="133" spans="1:18" ht="15">
      <c r="A133" s="178"/>
      <c r="B133" s="178"/>
      <c r="C133" s="178"/>
      <c r="D133" s="172" t="s">
        <v>360</v>
      </c>
      <c r="E133" s="173">
        <v>696</v>
      </c>
      <c r="F133" s="174">
        <v>118.24064</v>
      </c>
      <c r="G133" s="175">
        <v>0</v>
      </c>
      <c r="H133" s="175">
        <v>118.24064</v>
      </c>
      <c r="I133" s="175">
        <v>693.0180899999999</v>
      </c>
      <c r="J133" s="175">
        <v>0</v>
      </c>
      <c r="K133" s="175">
        <v>693.0180899999999</v>
      </c>
      <c r="L133" s="175">
        <v>26.44166</v>
      </c>
      <c r="M133" s="175">
        <v>0</v>
      </c>
      <c r="N133" s="175">
        <v>26.44166</v>
      </c>
      <c r="O133" s="175">
        <v>837.70039</v>
      </c>
      <c r="P133" s="175">
        <v>1420.3958300000002</v>
      </c>
      <c r="Q133" s="175">
        <v>0</v>
      </c>
      <c r="R133" s="176">
        <v>1420.3958300000002</v>
      </c>
    </row>
    <row r="134" spans="1:18" ht="15">
      <c r="A134" s="178"/>
      <c r="B134" s="178"/>
      <c r="C134" s="172" t="s">
        <v>241</v>
      </c>
      <c r="D134" s="172" t="s">
        <v>361</v>
      </c>
      <c r="E134" s="173">
        <v>43</v>
      </c>
      <c r="F134" s="174">
        <v>4035.33539</v>
      </c>
      <c r="G134" s="175">
        <v>0</v>
      </c>
      <c r="H134" s="175">
        <v>4035.33539</v>
      </c>
      <c r="I134" s="175">
        <v>15566.69247</v>
      </c>
      <c r="J134" s="175">
        <v>73.98071</v>
      </c>
      <c r="K134" s="175">
        <v>15640.67318</v>
      </c>
      <c r="L134" s="175">
        <v>382.54454</v>
      </c>
      <c r="M134" s="175">
        <v>0</v>
      </c>
      <c r="N134" s="175">
        <v>382.54454</v>
      </c>
      <c r="O134" s="175">
        <v>20058.55311</v>
      </c>
      <c r="P134" s="175">
        <v>3083.57043</v>
      </c>
      <c r="Q134" s="175">
        <v>0</v>
      </c>
      <c r="R134" s="176">
        <v>3083.57043</v>
      </c>
    </row>
    <row r="135" spans="1:18" ht="15">
      <c r="A135" s="178"/>
      <c r="B135" s="178"/>
      <c r="C135" s="172" t="s">
        <v>362</v>
      </c>
      <c r="D135" s="172" t="s">
        <v>362</v>
      </c>
      <c r="E135" s="173">
        <v>41</v>
      </c>
      <c r="F135" s="174">
        <v>623.94835</v>
      </c>
      <c r="G135" s="175">
        <v>0</v>
      </c>
      <c r="H135" s="175">
        <v>623.94835</v>
      </c>
      <c r="I135" s="175">
        <v>8983.03053</v>
      </c>
      <c r="J135" s="175">
        <v>18.368299999999998</v>
      </c>
      <c r="K135" s="175">
        <v>9001.39883</v>
      </c>
      <c r="L135" s="175">
        <v>157.74947</v>
      </c>
      <c r="M135" s="175">
        <v>0</v>
      </c>
      <c r="N135" s="175">
        <v>157.74947</v>
      </c>
      <c r="O135" s="175">
        <v>9783.09665</v>
      </c>
      <c r="P135" s="175">
        <v>1584.3587</v>
      </c>
      <c r="Q135" s="175">
        <v>0</v>
      </c>
      <c r="R135" s="176">
        <v>1584.3587</v>
      </c>
    </row>
    <row r="136" spans="1:18" ht="15">
      <c r="A136" s="178"/>
      <c r="B136" s="178"/>
      <c r="C136" s="172" t="s">
        <v>318</v>
      </c>
      <c r="D136" s="172" t="s">
        <v>318</v>
      </c>
      <c r="E136" s="173">
        <v>38</v>
      </c>
      <c r="F136" s="174">
        <v>2048.26257</v>
      </c>
      <c r="G136" s="175">
        <v>0</v>
      </c>
      <c r="H136" s="175">
        <v>2048.26257</v>
      </c>
      <c r="I136" s="175">
        <v>10080.28276</v>
      </c>
      <c r="J136" s="175">
        <v>0</v>
      </c>
      <c r="K136" s="175">
        <v>10080.28276</v>
      </c>
      <c r="L136" s="175">
        <v>282.77145</v>
      </c>
      <c r="M136" s="175">
        <v>0</v>
      </c>
      <c r="N136" s="175">
        <v>282.77145</v>
      </c>
      <c r="O136" s="175">
        <v>12411.31678</v>
      </c>
      <c r="P136" s="175">
        <v>2075.68194</v>
      </c>
      <c r="Q136" s="175">
        <v>0</v>
      </c>
      <c r="R136" s="176">
        <v>2075.68194</v>
      </c>
    </row>
    <row r="137" spans="1:18" ht="15">
      <c r="A137" s="178"/>
      <c r="B137" s="178"/>
      <c r="C137" s="178"/>
      <c r="D137" s="172" t="s">
        <v>363</v>
      </c>
      <c r="E137" s="173">
        <v>588</v>
      </c>
      <c r="F137" s="174">
        <v>139.36885999999998</v>
      </c>
      <c r="G137" s="175">
        <v>0</v>
      </c>
      <c r="H137" s="175">
        <v>139.36885999999998</v>
      </c>
      <c r="I137" s="175">
        <v>1883.59943</v>
      </c>
      <c r="J137" s="175">
        <v>0</v>
      </c>
      <c r="K137" s="175">
        <v>1883.59943</v>
      </c>
      <c r="L137" s="175">
        <v>23.616</v>
      </c>
      <c r="M137" s="175">
        <v>0</v>
      </c>
      <c r="N137" s="175">
        <v>23.616</v>
      </c>
      <c r="O137" s="175">
        <v>2046.58429</v>
      </c>
      <c r="P137" s="175">
        <v>303.06137</v>
      </c>
      <c r="Q137" s="175">
        <v>0</v>
      </c>
      <c r="R137" s="176">
        <v>303.06137</v>
      </c>
    </row>
    <row r="138" spans="1:18" ht="15">
      <c r="A138" s="178"/>
      <c r="B138" s="178"/>
      <c r="C138" s="178"/>
      <c r="D138" s="172" t="s">
        <v>364</v>
      </c>
      <c r="E138" s="173">
        <v>39</v>
      </c>
      <c r="F138" s="174">
        <v>915.43449</v>
      </c>
      <c r="G138" s="175">
        <v>0</v>
      </c>
      <c r="H138" s="175">
        <v>915.43449</v>
      </c>
      <c r="I138" s="175">
        <v>1046.72864</v>
      </c>
      <c r="J138" s="175">
        <v>0</v>
      </c>
      <c r="K138" s="175">
        <v>1046.72864</v>
      </c>
      <c r="L138" s="175">
        <v>115.86</v>
      </c>
      <c r="M138" s="175">
        <v>0</v>
      </c>
      <c r="N138" s="175">
        <v>115.86</v>
      </c>
      <c r="O138" s="175">
        <v>2078.02313</v>
      </c>
      <c r="P138" s="175">
        <v>547.01708</v>
      </c>
      <c r="Q138" s="175">
        <v>0</v>
      </c>
      <c r="R138" s="176">
        <v>547.01708</v>
      </c>
    </row>
    <row r="139" spans="1:18" ht="15">
      <c r="A139" s="178"/>
      <c r="B139" s="178"/>
      <c r="C139" s="172" t="s">
        <v>365</v>
      </c>
      <c r="D139" s="172" t="s">
        <v>365</v>
      </c>
      <c r="E139" s="173">
        <v>36</v>
      </c>
      <c r="F139" s="174">
        <v>3768.11337</v>
      </c>
      <c r="G139" s="175">
        <v>0</v>
      </c>
      <c r="H139" s="175">
        <v>3768.11337</v>
      </c>
      <c r="I139" s="175">
        <v>14594.20384</v>
      </c>
      <c r="J139" s="175">
        <v>0.0030600000000000002</v>
      </c>
      <c r="K139" s="175">
        <v>14594.206900000001</v>
      </c>
      <c r="L139" s="175">
        <v>653.1208399999999</v>
      </c>
      <c r="M139" s="175">
        <v>0</v>
      </c>
      <c r="N139" s="175">
        <v>653.1208399999999</v>
      </c>
      <c r="O139" s="175">
        <v>19015.44111</v>
      </c>
      <c r="P139" s="175">
        <v>2992.04089</v>
      </c>
      <c r="Q139" s="175">
        <v>0</v>
      </c>
      <c r="R139" s="176">
        <v>2992.04089</v>
      </c>
    </row>
    <row r="140" spans="1:18" ht="15">
      <c r="A140" s="178"/>
      <c r="B140" s="178"/>
      <c r="C140" s="178"/>
      <c r="D140" s="172" t="s">
        <v>366</v>
      </c>
      <c r="E140" s="173">
        <v>466</v>
      </c>
      <c r="F140" s="174">
        <v>323.36795</v>
      </c>
      <c r="G140" s="175">
        <v>0</v>
      </c>
      <c r="H140" s="175">
        <v>323.36795</v>
      </c>
      <c r="I140" s="175">
        <v>1141.41927</v>
      </c>
      <c r="J140" s="175">
        <v>0.0005</v>
      </c>
      <c r="K140" s="175">
        <v>1141.41977</v>
      </c>
      <c r="L140" s="175">
        <v>9.268</v>
      </c>
      <c r="M140" s="175">
        <v>0</v>
      </c>
      <c r="N140" s="175">
        <v>9.268</v>
      </c>
      <c r="O140" s="175">
        <v>1474.05572</v>
      </c>
      <c r="P140" s="175">
        <v>462.52352</v>
      </c>
      <c r="Q140" s="175">
        <v>0</v>
      </c>
      <c r="R140" s="176">
        <v>462.52352</v>
      </c>
    </row>
    <row r="141" spans="1:18" ht="15">
      <c r="A141" s="178"/>
      <c r="B141" s="178"/>
      <c r="C141" s="178"/>
      <c r="D141" s="172" t="s">
        <v>367</v>
      </c>
      <c r="E141" s="173">
        <v>589</v>
      </c>
      <c r="F141" s="174">
        <v>23.92335</v>
      </c>
      <c r="G141" s="175">
        <v>0</v>
      </c>
      <c r="H141" s="175">
        <v>23.92335</v>
      </c>
      <c r="I141" s="175">
        <v>583.8068900000001</v>
      </c>
      <c r="J141" s="175">
        <v>0</v>
      </c>
      <c r="K141" s="175">
        <v>583.8068900000001</v>
      </c>
      <c r="L141" s="175">
        <v>0.9</v>
      </c>
      <c r="M141" s="175">
        <v>0</v>
      </c>
      <c r="N141" s="175">
        <v>0.9</v>
      </c>
      <c r="O141" s="175">
        <v>608.63024</v>
      </c>
      <c r="P141" s="175">
        <v>598.1693399999999</v>
      </c>
      <c r="Q141" s="175">
        <v>0</v>
      </c>
      <c r="R141" s="176">
        <v>598.1693399999999</v>
      </c>
    </row>
    <row r="142" spans="1:18" ht="15">
      <c r="A142" s="178"/>
      <c r="B142" s="172" t="s">
        <v>368</v>
      </c>
      <c r="C142" s="172" t="s">
        <v>369</v>
      </c>
      <c r="D142" s="172" t="s">
        <v>370</v>
      </c>
      <c r="E142" s="173">
        <v>698</v>
      </c>
      <c r="F142" s="174">
        <v>94.14336</v>
      </c>
      <c r="G142" s="175">
        <v>0</v>
      </c>
      <c r="H142" s="175">
        <v>94.14336</v>
      </c>
      <c r="I142" s="175">
        <v>84854.80687999999</v>
      </c>
      <c r="J142" s="175">
        <v>0</v>
      </c>
      <c r="K142" s="175">
        <v>84854.80687999999</v>
      </c>
      <c r="L142" s="175">
        <v>21.48493</v>
      </c>
      <c r="M142" s="175">
        <v>0</v>
      </c>
      <c r="N142" s="175">
        <v>21.48493</v>
      </c>
      <c r="O142" s="175">
        <v>84970.43517</v>
      </c>
      <c r="P142" s="175">
        <v>0</v>
      </c>
      <c r="Q142" s="175">
        <v>0</v>
      </c>
      <c r="R142" s="176">
        <v>0</v>
      </c>
    </row>
    <row r="143" spans="1:18" ht="15">
      <c r="A143" s="178"/>
      <c r="B143" s="178"/>
      <c r="C143" s="178"/>
      <c r="D143" s="172" t="s">
        <v>368</v>
      </c>
      <c r="E143" s="173">
        <v>372</v>
      </c>
      <c r="F143" s="174">
        <v>27523.99659</v>
      </c>
      <c r="G143" s="175">
        <v>0</v>
      </c>
      <c r="H143" s="175">
        <v>27523.99659</v>
      </c>
      <c r="I143" s="175">
        <v>440.74821999999995</v>
      </c>
      <c r="J143" s="175">
        <v>1323.35651</v>
      </c>
      <c r="K143" s="175">
        <v>1764.10473</v>
      </c>
      <c r="L143" s="175">
        <v>18826.21014</v>
      </c>
      <c r="M143" s="175">
        <v>1249.54536</v>
      </c>
      <c r="N143" s="175">
        <v>20075.7555</v>
      </c>
      <c r="O143" s="175">
        <v>49363.85682</v>
      </c>
      <c r="P143" s="175">
        <v>918.158</v>
      </c>
      <c r="Q143" s="175">
        <v>0</v>
      </c>
      <c r="R143" s="176">
        <v>918.158</v>
      </c>
    </row>
    <row r="144" spans="1:18" ht="15">
      <c r="A144" s="178"/>
      <c r="B144" s="178"/>
      <c r="C144" s="178"/>
      <c r="D144" s="178"/>
      <c r="E144" s="179">
        <v>522</v>
      </c>
      <c r="F144" s="180">
        <v>0</v>
      </c>
      <c r="G144" s="181">
        <v>0</v>
      </c>
      <c r="H144" s="181">
        <v>0</v>
      </c>
      <c r="I144" s="181">
        <v>42392.32224</v>
      </c>
      <c r="J144" s="181">
        <v>0</v>
      </c>
      <c r="K144" s="181">
        <v>42392.32224</v>
      </c>
      <c r="L144" s="181">
        <v>0</v>
      </c>
      <c r="M144" s="181">
        <v>0</v>
      </c>
      <c r="N144" s="181">
        <v>0</v>
      </c>
      <c r="O144" s="181">
        <v>42392.32224</v>
      </c>
      <c r="P144" s="181">
        <v>44643.03086</v>
      </c>
      <c r="Q144" s="181">
        <v>0</v>
      </c>
      <c r="R144" s="182">
        <v>44643.03086</v>
      </c>
    </row>
    <row r="145" spans="1:18" ht="15">
      <c r="A145" s="178"/>
      <c r="B145" s="178"/>
      <c r="C145" s="178"/>
      <c r="D145" s="178"/>
      <c r="E145" s="179">
        <v>556</v>
      </c>
      <c r="F145" s="180">
        <v>193.54199</v>
      </c>
      <c r="G145" s="181">
        <v>0</v>
      </c>
      <c r="H145" s="181">
        <v>193.54199</v>
      </c>
      <c r="I145" s="181">
        <v>63452.22268</v>
      </c>
      <c r="J145" s="181">
        <v>811.02525</v>
      </c>
      <c r="K145" s="181">
        <v>64263.24793</v>
      </c>
      <c r="L145" s="181">
        <v>101.77263</v>
      </c>
      <c r="M145" s="181">
        <v>2.9821999999999997</v>
      </c>
      <c r="N145" s="181">
        <v>104.75483</v>
      </c>
      <c r="O145" s="181">
        <v>64561.54475</v>
      </c>
      <c r="P145" s="181">
        <v>7286.30322</v>
      </c>
      <c r="Q145" s="181">
        <v>0</v>
      </c>
      <c r="R145" s="182">
        <v>7286.30322</v>
      </c>
    </row>
    <row r="146" spans="1:18" ht="15">
      <c r="A146" s="178"/>
      <c r="B146" s="178"/>
      <c r="C146" s="178"/>
      <c r="D146" s="178"/>
      <c r="E146" s="179">
        <v>557</v>
      </c>
      <c r="F146" s="180">
        <v>19.457819999999998</v>
      </c>
      <c r="G146" s="181">
        <v>0</v>
      </c>
      <c r="H146" s="181">
        <v>19.457819999999998</v>
      </c>
      <c r="I146" s="181">
        <v>124886.81848999999</v>
      </c>
      <c r="J146" s="181">
        <v>702.3657099999999</v>
      </c>
      <c r="K146" s="181">
        <v>125589.1842</v>
      </c>
      <c r="L146" s="181">
        <v>3261.80365</v>
      </c>
      <c r="M146" s="181">
        <v>162.47648999999998</v>
      </c>
      <c r="N146" s="181">
        <v>3424.2801400000003</v>
      </c>
      <c r="O146" s="181">
        <v>129032.92216</v>
      </c>
      <c r="P146" s="181">
        <v>4836.49437</v>
      </c>
      <c r="Q146" s="181">
        <v>0</v>
      </c>
      <c r="R146" s="182">
        <v>4836.49437</v>
      </c>
    </row>
    <row r="147" spans="1:18" ht="15">
      <c r="A147" s="178"/>
      <c r="B147" s="178"/>
      <c r="C147" s="178"/>
      <c r="D147" s="178"/>
      <c r="E147" s="179">
        <v>566</v>
      </c>
      <c r="F147" s="180">
        <v>20112.50997</v>
      </c>
      <c r="G147" s="181">
        <v>0</v>
      </c>
      <c r="H147" s="181">
        <v>20112.50997</v>
      </c>
      <c r="I147" s="181">
        <v>107414.68849</v>
      </c>
      <c r="J147" s="181">
        <v>542.41236</v>
      </c>
      <c r="K147" s="181">
        <v>107957.10084999999</v>
      </c>
      <c r="L147" s="181">
        <v>4493.31435</v>
      </c>
      <c r="M147" s="181">
        <v>587.0489200000001</v>
      </c>
      <c r="N147" s="181">
        <v>5080.36327</v>
      </c>
      <c r="O147" s="181">
        <v>133149.97409</v>
      </c>
      <c r="P147" s="181">
        <v>9721.04244</v>
      </c>
      <c r="Q147" s="181">
        <v>0</v>
      </c>
      <c r="R147" s="182">
        <v>9721.04244</v>
      </c>
    </row>
    <row r="148" spans="1:18" ht="15">
      <c r="A148" s="178"/>
      <c r="B148" s="178"/>
      <c r="C148" s="178"/>
      <c r="D148" s="178"/>
      <c r="E148" s="179">
        <v>373</v>
      </c>
      <c r="F148" s="180">
        <v>15469.433529999998</v>
      </c>
      <c r="G148" s="181">
        <v>0</v>
      </c>
      <c r="H148" s="181">
        <v>15469.433529999998</v>
      </c>
      <c r="I148" s="181">
        <v>127688.38619</v>
      </c>
      <c r="J148" s="181">
        <v>1594.97651</v>
      </c>
      <c r="K148" s="181">
        <v>129283.3627</v>
      </c>
      <c r="L148" s="181">
        <v>6284.16705</v>
      </c>
      <c r="M148" s="181">
        <v>1127.71047</v>
      </c>
      <c r="N148" s="181">
        <v>7411.87752</v>
      </c>
      <c r="O148" s="181">
        <v>152164.67375</v>
      </c>
      <c r="P148" s="181">
        <v>47784.922439999995</v>
      </c>
      <c r="Q148" s="181">
        <v>0</v>
      </c>
      <c r="R148" s="182">
        <v>47784.922439999995</v>
      </c>
    </row>
    <row r="149" spans="1:18" ht="15">
      <c r="A149" s="178"/>
      <c r="B149" s="178"/>
      <c r="C149" s="178"/>
      <c r="D149" s="178"/>
      <c r="E149" s="179">
        <v>683</v>
      </c>
      <c r="F149" s="180">
        <v>0</v>
      </c>
      <c r="G149" s="181">
        <v>0</v>
      </c>
      <c r="H149" s="181">
        <v>0</v>
      </c>
      <c r="I149" s="181">
        <v>107209.85277</v>
      </c>
      <c r="J149" s="181">
        <v>51.42843</v>
      </c>
      <c r="K149" s="181">
        <v>107261.2812</v>
      </c>
      <c r="L149" s="181">
        <v>800.40053</v>
      </c>
      <c r="M149" s="181">
        <v>304.19498</v>
      </c>
      <c r="N149" s="181">
        <v>1104.59551</v>
      </c>
      <c r="O149" s="181">
        <v>108365.87671</v>
      </c>
      <c r="P149" s="181">
        <v>0</v>
      </c>
      <c r="Q149" s="181">
        <v>0</v>
      </c>
      <c r="R149" s="182">
        <v>0</v>
      </c>
    </row>
    <row r="150" spans="1:18" ht="15">
      <c r="A150" s="178"/>
      <c r="B150" s="178"/>
      <c r="C150" s="178"/>
      <c r="D150" s="178"/>
      <c r="E150" s="179">
        <v>684</v>
      </c>
      <c r="F150" s="180">
        <v>0</v>
      </c>
      <c r="G150" s="181">
        <v>0</v>
      </c>
      <c r="H150" s="181">
        <v>0</v>
      </c>
      <c r="I150" s="181">
        <v>0</v>
      </c>
      <c r="J150" s="181">
        <v>0</v>
      </c>
      <c r="K150" s="181">
        <v>0</v>
      </c>
      <c r="L150" s="181">
        <v>10.1519</v>
      </c>
      <c r="M150" s="181">
        <v>19.136470000000003</v>
      </c>
      <c r="N150" s="181">
        <v>29.28837</v>
      </c>
      <c r="O150" s="181">
        <v>29.28837</v>
      </c>
      <c r="P150" s="181">
        <v>0</v>
      </c>
      <c r="Q150" s="181">
        <v>0</v>
      </c>
      <c r="R150" s="182">
        <v>0</v>
      </c>
    </row>
    <row r="151" spans="1:18" ht="15">
      <c r="A151" s="178"/>
      <c r="B151" s="178"/>
      <c r="C151" s="178"/>
      <c r="D151" s="178"/>
      <c r="E151" s="179">
        <v>820</v>
      </c>
      <c r="F151" s="180">
        <v>0</v>
      </c>
      <c r="G151" s="181">
        <v>0</v>
      </c>
      <c r="H151" s="181">
        <v>0</v>
      </c>
      <c r="I151" s="181">
        <v>0</v>
      </c>
      <c r="J151" s="181">
        <v>0</v>
      </c>
      <c r="K151" s="181">
        <v>0</v>
      </c>
      <c r="L151" s="181">
        <v>0</v>
      </c>
      <c r="M151" s="181">
        <v>0</v>
      </c>
      <c r="N151" s="181">
        <v>0</v>
      </c>
      <c r="O151" s="181">
        <v>0</v>
      </c>
      <c r="P151" s="181">
        <v>42.07694</v>
      </c>
      <c r="Q151" s="181">
        <v>0</v>
      </c>
      <c r="R151" s="182">
        <v>42.07694</v>
      </c>
    </row>
    <row r="152" spans="1:18" ht="15">
      <c r="A152" s="178"/>
      <c r="B152" s="178"/>
      <c r="C152" s="178"/>
      <c r="D152" s="172" t="s">
        <v>371</v>
      </c>
      <c r="E152" s="173">
        <v>519</v>
      </c>
      <c r="F152" s="174">
        <v>5337.81863</v>
      </c>
      <c r="G152" s="175">
        <v>0</v>
      </c>
      <c r="H152" s="175">
        <v>5337.81863</v>
      </c>
      <c r="I152" s="175">
        <v>92322.37791</v>
      </c>
      <c r="J152" s="175">
        <v>815.40765</v>
      </c>
      <c r="K152" s="175">
        <v>93137.78556</v>
      </c>
      <c r="L152" s="175">
        <v>2632.63031</v>
      </c>
      <c r="M152" s="175">
        <v>87.58623</v>
      </c>
      <c r="N152" s="175">
        <v>2720.21654</v>
      </c>
      <c r="O152" s="175">
        <v>101195.82073</v>
      </c>
      <c r="P152" s="175">
        <v>20468.0436</v>
      </c>
      <c r="Q152" s="175">
        <v>0</v>
      </c>
      <c r="R152" s="176">
        <v>20468.0436</v>
      </c>
    </row>
    <row r="153" spans="1:18" ht="15">
      <c r="A153" s="178"/>
      <c r="B153" s="178"/>
      <c r="C153" s="178"/>
      <c r="D153" s="178"/>
      <c r="E153" s="179">
        <v>747</v>
      </c>
      <c r="F153" s="180">
        <v>0</v>
      </c>
      <c r="G153" s="181">
        <v>0</v>
      </c>
      <c r="H153" s="181">
        <v>0</v>
      </c>
      <c r="I153" s="181">
        <v>140636.18967</v>
      </c>
      <c r="J153" s="181">
        <v>0</v>
      </c>
      <c r="K153" s="181">
        <v>140636.18967</v>
      </c>
      <c r="L153" s="181">
        <v>1.25214</v>
      </c>
      <c r="M153" s="181">
        <v>0</v>
      </c>
      <c r="N153" s="181">
        <v>1.25214</v>
      </c>
      <c r="O153" s="181">
        <v>140637.44181</v>
      </c>
      <c r="P153" s="181">
        <v>0.36</v>
      </c>
      <c r="Q153" s="181">
        <v>0</v>
      </c>
      <c r="R153" s="182">
        <v>0.36</v>
      </c>
    </row>
    <row r="154" spans="1:18" ht="15">
      <c r="A154" s="178"/>
      <c r="B154" s="178"/>
      <c r="C154" s="178"/>
      <c r="D154" s="172" t="s">
        <v>372</v>
      </c>
      <c r="E154" s="173">
        <v>546</v>
      </c>
      <c r="F154" s="174">
        <v>42374.63067</v>
      </c>
      <c r="G154" s="175">
        <v>0</v>
      </c>
      <c r="H154" s="175">
        <v>42374.63067</v>
      </c>
      <c r="I154" s="175">
        <v>61347.84716</v>
      </c>
      <c r="J154" s="175">
        <v>1507.74292</v>
      </c>
      <c r="K154" s="175">
        <v>62855.59008</v>
      </c>
      <c r="L154" s="175">
        <v>3735.8347599999997</v>
      </c>
      <c r="M154" s="175">
        <v>387.32797999999997</v>
      </c>
      <c r="N154" s="175">
        <v>4123.162740000001</v>
      </c>
      <c r="O154" s="175">
        <v>109353.38349</v>
      </c>
      <c r="P154" s="175">
        <v>11104.03941</v>
      </c>
      <c r="Q154" s="175">
        <v>0</v>
      </c>
      <c r="R154" s="176">
        <v>11104.03941</v>
      </c>
    </row>
    <row r="155" spans="1:18" ht="15">
      <c r="A155" s="178"/>
      <c r="B155" s="172" t="s">
        <v>373</v>
      </c>
      <c r="C155" s="172" t="s">
        <v>374</v>
      </c>
      <c r="D155" s="172" t="s">
        <v>374</v>
      </c>
      <c r="E155" s="173">
        <v>291</v>
      </c>
      <c r="F155" s="174">
        <v>667.25861</v>
      </c>
      <c r="G155" s="175">
        <v>0</v>
      </c>
      <c r="H155" s="175">
        <v>667.25861</v>
      </c>
      <c r="I155" s="175">
        <v>15061.709939999999</v>
      </c>
      <c r="J155" s="175">
        <v>6.257560000000001</v>
      </c>
      <c r="K155" s="175">
        <v>15067.9675</v>
      </c>
      <c r="L155" s="175">
        <v>569.21984</v>
      </c>
      <c r="M155" s="175">
        <v>10.791</v>
      </c>
      <c r="N155" s="175">
        <v>580.0108399999999</v>
      </c>
      <c r="O155" s="175">
        <v>16315.236949999999</v>
      </c>
      <c r="P155" s="175">
        <v>1746.57072</v>
      </c>
      <c r="Q155" s="175">
        <v>0</v>
      </c>
      <c r="R155" s="176">
        <v>1746.57072</v>
      </c>
    </row>
    <row r="156" spans="1:18" ht="15">
      <c r="A156" s="178"/>
      <c r="B156" s="178"/>
      <c r="C156" s="172" t="s">
        <v>375</v>
      </c>
      <c r="D156" s="172" t="s">
        <v>375</v>
      </c>
      <c r="E156" s="173">
        <v>293</v>
      </c>
      <c r="F156" s="174">
        <v>2765.37395</v>
      </c>
      <c r="G156" s="175">
        <v>0</v>
      </c>
      <c r="H156" s="175">
        <v>2765.37395</v>
      </c>
      <c r="I156" s="175">
        <v>13614.73076</v>
      </c>
      <c r="J156" s="175">
        <v>37.11918</v>
      </c>
      <c r="K156" s="175">
        <v>13651.84994</v>
      </c>
      <c r="L156" s="175">
        <v>652.65972</v>
      </c>
      <c r="M156" s="175">
        <v>35.97</v>
      </c>
      <c r="N156" s="175">
        <v>688.62972</v>
      </c>
      <c r="O156" s="175">
        <v>17105.85361</v>
      </c>
      <c r="P156" s="175">
        <v>3056.05712</v>
      </c>
      <c r="Q156" s="175">
        <v>0</v>
      </c>
      <c r="R156" s="176">
        <v>3056.05712</v>
      </c>
    </row>
    <row r="157" spans="1:18" ht="15">
      <c r="A157" s="178"/>
      <c r="B157" s="178"/>
      <c r="C157" s="178"/>
      <c r="D157" s="172" t="s">
        <v>376</v>
      </c>
      <c r="E157" s="173">
        <v>295</v>
      </c>
      <c r="F157" s="174">
        <v>2219.7347999999997</v>
      </c>
      <c r="G157" s="175">
        <v>0</v>
      </c>
      <c r="H157" s="175">
        <v>2219.7347999999997</v>
      </c>
      <c r="I157" s="175">
        <v>2375.4251</v>
      </c>
      <c r="J157" s="175">
        <v>0.33709</v>
      </c>
      <c r="K157" s="175">
        <v>2375.76219</v>
      </c>
      <c r="L157" s="175">
        <v>38.94099</v>
      </c>
      <c r="M157" s="175">
        <v>0</v>
      </c>
      <c r="N157" s="175">
        <v>38.94099</v>
      </c>
      <c r="O157" s="175">
        <v>4634.437980000001</v>
      </c>
      <c r="P157" s="175">
        <v>861.88143</v>
      </c>
      <c r="Q157" s="175">
        <v>0</v>
      </c>
      <c r="R157" s="176">
        <v>861.88143</v>
      </c>
    </row>
    <row r="158" spans="1:18" ht="15">
      <c r="A158" s="178"/>
      <c r="B158" s="178"/>
      <c r="C158" s="172" t="s">
        <v>377</v>
      </c>
      <c r="D158" s="172" t="s">
        <v>378</v>
      </c>
      <c r="E158" s="173">
        <v>297</v>
      </c>
      <c r="F158" s="174">
        <v>9639.258230000001</v>
      </c>
      <c r="G158" s="175">
        <v>0</v>
      </c>
      <c r="H158" s="175">
        <v>9639.258230000001</v>
      </c>
      <c r="I158" s="175">
        <v>49579.322329999995</v>
      </c>
      <c r="J158" s="175">
        <v>125.39191000000001</v>
      </c>
      <c r="K158" s="175">
        <v>49704.71424</v>
      </c>
      <c r="L158" s="175">
        <v>1955.83529</v>
      </c>
      <c r="M158" s="175">
        <v>282.78233</v>
      </c>
      <c r="N158" s="175">
        <v>2238.61762</v>
      </c>
      <c r="O158" s="175">
        <v>61582.590090000005</v>
      </c>
      <c r="P158" s="175">
        <v>16566.83368</v>
      </c>
      <c r="Q158" s="175">
        <v>0</v>
      </c>
      <c r="R158" s="176">
        <v>16566.83368</v>
      </c>
    </row>
    <row r="159" spans="1:18" ht="15">
      <c r="A159" s="178"/>
      <c r="B159" s="178"/>
      <c r="C159" s="178"/>
      <c r="D159" s="172" t="s">
        <v>379</v>
      </c>
      <c r="E159" s="173">
        <v>298</v>
      </c>
      <c r="F159" s="174">
        <v>355.73447</v>
      </c>
      <c r="G159" s="175">
        <v>0</v>
      </c>
      <c r="H159" s="175">
        <v>355.73447</v>
      </c>
      <c r="I159" s="175">
        <v>2675.272</v>
      </c>
      <c r="J159" s="175">
        <v>0</v>
      </c>
      <c r="K159" s="175">
        <v>2675.272</v>
      </c>
      <c r="L159" s="175">
        <v>13.7627</v>
      </c>
      <c r="M159" s="175">
        <v>0</v>
      </c>
      <c r="N159" s="175">
        <v>13.7627</v>
      </c>
      <c r="O159" s="175">
        <v>3044.76917</v>
      </c>
      <c r="P159" s="175">
        <v>1374.5111399999998</v>
      </c>
      <c r="Q159" s="175">
        <v>0</v>
      </c>
      <c r="R159" s="176">
        <v>1374.5111399999998</v>
      </c>
    </row>
    <row r="160" spans="1:18" ht="15">
      <c r="A160" s="178"/>
      <c r="B160" s="178"/>
      <c r="C160" s="172" t="s">
        <v>373</v>
      </c>
      <c r="D160" s="172" t="s">
        <v>373</v>
      </c>
      <c r="E160" s="173">
        <v>289</v>
      </c>
      <c r="F160" s="174">
        <v>172113.7005</v>
      </c>
      <c r="G160" s="175">
        <v>0</v>
      </c>
      <c r="H160" s="175">
        <v>172113.7005</v>
      </c>
      <c r="I160" s="175">
        <v>179277.02563</v>
      </c>
      <c r="J160" s="175">
        <v>1842.98371</v>
      </c>
      <c r="K160" s="175">
        <v>181120.00934</v>
      </c>
      <c r="L160" s="175">
        <v>34440.13646</v>
      </c>
      <c r="M160" s="175">
        <v>12235.93799</v>
      </c>
      <c r="N160" s="175">
        <v>46676.07445</v>
      </c>
      <c r="O160" s="175">
        <v>399909.78429000004</v>
      </c>
      <c r="P160" s="175">
        <v>88330.71314</v>
      </c>
      <c r="Q160" s="175">
        <v>0</v>
      </c>
      <c r="R160" s="176">
        <v>88330.71314</v>
      </c>
    </row>
    <row r="161" spans="1:18" ht="15">
      <c r="A161" s="178"/>
      <c r="B161" s="178"/>
      <c r="C161" s="178"/>
      <c r="D161" s="172" t="s">
        <v>380</v>
      </c>
      <c r="E161" s="173">
        <v>610</v>
      </c>
      <c r="F161" s="174">
        <v>12066.76542</v>
      </c>
      <c r="G161" s="175">
        <v>0</v>
      </c>
      <c r="H161" s="175">
        <v>12066.76542</v>
      </c>
      <c r="I161" s="175">
        <v>65880.12873</v>
      </c>
      <c r="J161" s="175">
        <v>0</v>
      </c>
      <c r="K161" s="175">
        <v>65880.12873</v>
      </c>
      <c r="L161" s="175">
        <v>3583.2432599999997</v>
      </c>
      <c r="M161" s="175">
        <v>365.86957</v>
      </c>
      <c r="N161" s="175">
        <v>3949.11283</v>
      </c>
      <c r="O161" s="175">
        <v>81896.00698</v>
      </c>
      <c r="P161" s="175">
        <v>26416.74855</v>
      </c>
      <c r="Q161" s="175">
        <v>0</v>
      </c>
      <c r="R161" s="176">
        <v>26416.74855</v>
      </c>
    </row>
    <row r="162" spans="1:18" ht="15">
      <c r="A162" s="178"/>
      <c r="B162" s="178"/>
      <c r="C162" s="172" t="s">
        <v>381</v>
      </c>
      <c r="D162" s="172" t="s">
        <v>381</v>
      </c>
      <c r="E162" s="173">
        <v>301</v>
      </c>
      <c r="F162" s="174">
        <v>47644.75315999999</v>
      </c>
      <c r="G162" s="175">
        <v>0</v>
      </c>
      <c r="H162" s="175">
        <v>47644.75315999999</v>
      </c>
      <c r="I162" s="175">
        <v>18786.05887</v>
      </c>
      <c r="J162" s="175">
        <v>0.7361599999999999</v>
      </c>
      <c r="K162" s="175">
        <v>18786.79503</v>
      </c>
      <c r="L162" s="175">
        <v>714.51774</v>
      </c>
      <c r="M162" s="175">
        <v>95.6802</v>
      </c>
      <c r="N162" s="175">
        <v>810.1979399999999</v>
      </c>
      <c r="O162" s="175">
        <v>67241.74613</v>
      </c>
      <c r="P162" s="175">
        <v>2715.9625899999996</v>
      </c>
      <c r="Q162" s="175">
        <v>0</v>
      </c>
      <c r="R162" s="176">
        <v>2715.9625899999996</v>
      </c>
    </row>
    <row r="163" spans="1:18" ht="15">
      <c r="A163" s="178"/>
      <c r="B163" s="178"/>
      <c r="C163" s="172" t="s">
        <v>382</v>
      </c>
      <c r="D163" s="172" t="s">
        <v>383</v>
      </c>
      <c r="E163" s="173">
        <v>302</v>
      </c>
      <c r="F163" s="174">
        <v>19445.29279</v>
      </c>
      <c r="G163" s="175">
        <v>0</v>
      </c>
      <c r="H163" s="175">
        <v>19445.29279</v>
      </c>
      <c r="I163" s="175">
        <v>47865.61301</v>
      </c>
      <c r="J163" s="175">
        <v>65.73208</v>
      </c>
      <c r="K163" s="175">
        <v>47931.34509</v>
      </c>
      <c r="L163" s="175">
        <v>2981.8388999999997</v>
      </c>
      <c r="M163" s="175">
        <v>13.28012</v>
      </c>
      <c r="N163" s="175">
        <v>2995.11902</v>
      </c>
      <c r="O163" s="175">
        <v>70371.75690000001</v>
      </c>
      <c r="P163" s="175">
        <v>15220.3531</v>
      </c>
      <c r="Q163" s="175">
        <v>0</v>
      </c>
      <c r="R163" s="176">
        <v>15220.3531</v>
      </c>
    </row>
    <row r="164" spans="1:18" ht="15">
      <c r="A164" s="178"/>
      <c r="B164" s="178"/>
      <c r="C164" s="178"/>
      <c r="D164" s="172" t="s">
        <v>384</v>
      </c>
      <c r="E164" s="173">
        <v>619</v>
      </c>
      <c r="F164" s="174">
        <v>1388.19564</v>
      </c>
      <c r="G164" s="175">
        <v>0</v>
      </c>
      <c r="H164" s="175">
        <v>1388.19564</v>
      </c>
      <c r="I164" s="175">
        <v>25547.32844</v>
      </c>
      <c r="J164" s="175">
        <v>0</v>
      </c>
      <c r="K164" s="175">
        <v>25547.32844</v>
      </c>
      <c r="L164" s="175">
        <v>174.21976999999998</v>
      </c>
      <c r="M164" s="175">
        <v>0</v>
      </c>
      <c r="N164" s="175">
        <v>174.21976999999998</v>
      </c>
      <c r="O164" s="175">
        <v>27109.743850000003</v>
      </c>
      <c r="P164" s="175">
        <v>1929.78629</v>
      </c>
      <c r="Q164" s="175">
        <v>0</v>
      </c>
      <c r="R164" s="176">
        <v>1929.78629</v>
      </c>
    </row>
    <row r="165" spans="1:18" ht="15">
      <c r="A165" s="178"/>
      <c r="B165" s="178"/>
      <c r="C165" s="178"/>
      <c r="D165" s="172" t="s">
        <v>385</v>
      </c>
      <c r="E165" s="173">
        <v>538</v>
      </c>
      <c r="F165" s="174">
        <v>318.66614000000004</v>
      </c>
      <c r="G165" s="175">
        <v>0</v>
      </c>
      <c r="H165" s="175">
        <v>318.66614000000004</v>
      </c>
      <c r="I165" s="175">
        <v>5148.58601</v>
      </c>
      <c r="J165" s="175">
        <v>0.10579000000000001</v>
      </c>
      <c r="K165" s="175">
        <v>5148.6918</v>
      </c>
      <c r="L165" s="175">
        <v>9.6095</v>
      </c>
      <c r="M165" s="175">
        <v>0</v>
      </c>
      <c r="N165" s="175">
        <v>9.6095</v>
      </c>
      <c r="O165" s="175">
        <v>5476.96744</v>
      </c>
      <c r="P165" s="175">
        <v>1400.22701</v>
      </c>
      <c r="Q165" s="175">
        <v>0</v>
      </c>
      <c r="R165" s="176">
        <v>1400.22701</v>
      </c>
    </row>
    <row r="166" spans="1:18" ht="15">
      <c r="A166" s="178"/>
      <c r="B166" s="178"/>
      <c r="C166" s="178"/>
      <c r="D166" s="172" t="s">
        <v>386</v>
      </c>
      <c r="E166" s="173">
        <v>604</v>
      </c>
      <c r="F166" s="174">
        <v>6991.4019100000005</v>
      </c>
      <c r="G166" s="175">
        <v>0</v>
      </c>
      <c r="H166" s="175">
        <v>6991.4019100000005</v>
      </c>
      <c r="I166" s="175">
        <v>7461.209519999999</v>
      </c>
      <c r="J166" s="175">
        <v>0</v>
      </c>
      <c r="K166" s="175">
        <v>7461.209519999999</v>
      </c>
      <c r="L166" s="175">
        <v>169.136</v>
      </c>
      <c r="M166" s="175">
        <v>0</v>
      </c>
      <c r="N166" s="175">
        <v>169.136</v>
      </c>
      <c r="O166" s="175">
        <v>14621.74743</v>
      </c>
      <c r="P166" s="175">
        <v>4463.7445800000005</v>
      </c>
      <c r="Q166" s="175">
        <v>0</v>
      </c>
      <c r="R166" s="176">
        <v>4463.7445800000005</v>
      </c>
    </row>
    <row r="167" spans="1:18" ht="15">
      <c r="A167" s="178"/>
      <c r="B167" s="178"/>
      <c r="C167" s="178"/>
      <c r="D167" s="172" t="s">
        <v>387</v>
      </c>
      <c r="E167" s="173">
        <v>786</v>
      </c>
      <c r="F167" s="174">
        <v>0</v>
      </c>
      <c r="G167" s="175">
        <v>0</v>
      </c>
      <c r="H167" s="175">
        <v>0</v>
      </c>
      <c r="I167" s="175">
        <v>0</v>
      </c>
      <c r="J167" s="175">
        <v>0</v>
      </c>
      <c r="K167" s="175">
        <v>0</v>
      </c>
      <c r="L167" s="175">
        <v>0.3</v>
      </c>
      <c r="M167" s="175">
        <v>0</v>
      </c>
      <c r="N167" s="175">
        <v>0.3</v>
      </c>
      <c r="O167" s="175">
        <v>0.3</v>
      </c>
      <c r="P167" s="175">
        <v>0</v>
      </c>
      <c r="Q167" s="175">
        <v>0</v>
      </c>
      <c r="R167" s="176">
        <v>0</v>
      </c>
    </row>
    <row r="168" spans="1:18" ht="15">
      <c r="A168" s="178"/>
      <c r="B168" s="178"/>
      <c r="C168" s="172" t="s">
        <v>388</v>
      </c>
      <c r="D168" s="172" t="s">
        <v>389</v>
      </c>
      <c r="E168" s="173">
        <v>309</v>
      </c>
      <c r="F168" s="174">
        <v>1511.60074</v>
      </c>
      <c r="G168" s="175">
        <v>0</v>
      </c>
      <c r="H168" s="175">
        <v>1511.60074</v>
      </c>
      <c r="I168" s="175">
        <v>17201.26048</v>
      </c>
      <c r="J168" s="175">
        <v>0.01486</v>
      </c>
      <c r="K168" s="175">
        <v>17201.27534</v>
      </c>
      <c r="L168" s="175">
        <v>1225.0249199999998</v>
      </c>
      <c r="M168" s="175">
        <v>0.35969999999999996</v>
      </c>
      <c r="N168" s="175">
        <v>1225.38462</v>
      </c>
      <c r="O168" s="175">
        <v>19938.2607</v>
      </c>
      <c r="P168" s="175">
        <v>2595.4346800000003</v>
      </c>
      <c r="Q168" s="175">
        <v>0</v>
      </c>
      <c r="R168" s="176">
        <v>2595.4346800000003</v>
      </c>
    </row>
    <row r="169" spans="1:18" ht="15">
      <c r="A169" s="178"/>
      <c r="B169" s="178"/>
      <c r="C169" s="172" t="s">
        <v>390</v>
      </c>
      <c r="D169" s="172" t="s">
        <v>391</v>
      </c>
      <c r="E169" s="173">
        <v>602</v>
      </c>
      <c r="F169" s="174">
        <v>59.81086</v>
      </c>
      <c r="G169" s="175">
        <v>0</v>
      </c>
      <c r="H169" s="175">
        <v>59.81086</v>
      </c>
      <c r="I169" s="175">
        <v>2126.3758199999997</v>
      </c>
      <c r="J169" s="175">
        <v>0</v>
      </c>
      <c r="K169" s="175">
        <v>2126.3758199999997</v>
      </c>
      <c r="L169" s="175">
        <v>278.48443</v>
      </c>
      <c r="M169" s="175">
        <v>14.11139</v>
      </c>
      <c r="N169" s="175">
        <v>292.59582</v>
      </c>
      <c r="O169" s="175">
        <v>2478.7825</v>
      </c>
      <c r="P169" s="175">
        <v>603.44822</v>
      </c>
      <c r="Q169" s="175">
        <v>0</v>
      </c>
      <c r="R169" s="176">
        <v>603.44822</v>
      </c>
    </row>
    <row r="170" spans="1:18" ht="15">
      <c r="A170" s="178"/>
      <c r="B170" s="178"/>
      <c r="C170" s="178"/>
      <c r="D170" s="172" t="s">
        <v>390</v>
      </c>
      <c r="E170" s="173">
        <v>311</v>
      </c>
      <c r="F170" s="174">
        <v>8751.18252</v>
      </c>
      <c r="G170" s="175">
        <v>0</v>
      </c>
      <c r="H170" s="175">
        <v>8751.18252</v>
      </c>
      <c r="I170" s="175">
        <v>15248.41193</v>
      </c>
      <c r="J170" s="175">
        <v>131.35238</v>
      </c>
      <c r="K170" s="175">
        <v>15379.76431</v>
      </c>
      <c r="L170" s="175">
        <v>1259.15403</v>
      </c>
      <c r="M170" s="175">
        <v>168.43492</v>
      </c>
      <c r="N170" s="175">
        <v>1427.5889499999998</v>
      </c>
      <c r="O170" s="175">
        <v>25558.535780000002</v>
      </c>
      <c r="P170" s="175">
        <v>7884.086679999999</v>
      </c>
      <c r="Q170" s="175">
        <v>0</v>
      </c>
      <c r="R170" s="176">
        <v>7884.086679999999</v>
      </c>
    </row>
    <row r="171" spans="1:18" ht="15">
      <c r="A171" s="178"/>
      <c r="B171" s="178"/>
      <c r="C171" s="172" t="s">
        <v>392</v>
      </c>
      <c r="D171" s="172" t="s">
        <v>351</v>
      </c>
      <c r="E171" s="173">
        <v>300</v>
      </c>
      <c r="F171" s="174">
        <v>11044.98887</v>
      </c>
      <c r="G171" s="175">
        <v>0</v>
      </c>
      <c r="H171" s="175">
        <v>11044.98887</v>
      </c>
      <c r="I171" s="175">
        <v>14866.77254</v>
      </c>
      <c r="J171" s="175">
        <v>0.05547</v>
      </c>
      <c r="K171" s="175">
        <v>14866.82801</v>
      </c>
      <c r="L171" s="175">
        <v>515.4414</v>
      </c>
      <c r="M171" s="175">
        <v>0</v>
      </c>
      <c r="N171" s="175">
        <v>515.4414</v>
      </c>
      <c r="O171" s="175">
        <v>26427.258280000002</v>
      </c>
      <c r="P171" s="175">
        <v>1979.93632</v>
      </c>
      <c r="Q171" s="175">
        <v>0</v>
      </c>
      <c r="R171" s="176">
        <v>1979.93632</v>
      </c>
    </row>
    <row r="172" spans="1:18" ht="15">
      <c r="A172" s="178"/>
      <c r="B172" s="178"/>
      <c r="C172" s="172" t="s">
        <v>393</v>
      </c>
      <c r="D172" s="172" t="s">
        <v>394</v>
      </c>
      <c r="E172" s="173">
        <v>599</v>
      </c>
      <c r="F172" s="174">
        <v>171.80184</v>
      </c>
      <c r="G172" s="175">
        <v>0</v>
      </c>
      <c r="H172" s="175">
        <v>171.80184</v>
      </c>
      <c r="I172" s="175">
        <v>699.4471500000001</v>
      </c>
      <c r="J172" s="175">
        <v>0</v>
      </c>
      <c r="K172" s="175">
        <v>699.4471500000001</v>
      </c>
      <c r="L172" s="175">
        <v>18.55491</v>
      </c>
      <c r="M172" s="175">
        <v>0</v>
      </c>
      <c r="N172" s="175">
        <v>18.55491</v>
      </c>
      <c r="O172" s="175">
        <v>889.8039</v>
      </c>
      <c r="P172" s="175">
        <v>860.1144</v>
      </c>
      <c r="Q172" s="175">
        <v>0</v>
      </c>
      <c r="R172" s="176">
        <v>860.1144</v>
      </c>
    </row>
    <row r="173" spans="1:18" ht="15">
      <c r="A173" s="178"/>
      <c r="B173" s="178"/>
      <c r="C173" s="178"/>
      <c r="D173" s="172" t="s">
        <v>393</v>
      </c>
      <c r="E173" s="173">
        <v>290</v>
      </c>
      <c r="F173" s="174">
        <v>271.32115999999996</v>
      </c>
      <c r="G173" s="175">
        <v>0</v>
      </c>
      <c r="H173" s="175">
        <v>271.32115999999996</v>
      </c>
      <c r="I173" s="175">
        <v>4111.3916</v>
      </c>
      <c r="J173" s="175">
        <v>0.68116</v>
      </c>
      <c r="K173" s="175">
        <v>4112.07276</v>
      </c>
      <c r="L173" s="175">
        <v>223.35623</v>
      </c>
      <c r="M173" s="175">
        <v>0</v>
      </c>
      <c r="N173" s="175">
        <v>223.35623</v>
      </c>
      <c r="O173" s="175">
        <v>4606.750150000001</v>
      </c>
      <c r="P173" s="175">
        <v>858.0775</v>
      </c>
      <c r="Q173" s="175">
        <v>0</v>
      </c>
      <c r="R173" s="176">
        <v>858.0775</v>
      </c>
    </row>
    <row r="174" spans="1:18" ht="15">
      <c r="A174" s="178"/>
      <c r="B174" s="178"/>
      <c r="C174" s="172" t="s">
        <v>395</v>
      </c>
      <c r="D174" s="172" t="s">
        <v>396</v>
      </c>
      <c r="E174" s="173">
        <v>296</v>
      </c>
      <c r="F174" s="174">
        <v>1547.9316999999999</v>
      </c>
      <c r="G174" s="175">
        <v>0</v>
      </c>
      <c r="H174" s="175">
        <v>1547.9316999999999</v>
      </c>
      <c r="I174" s="175">
        <v>2803.45714</v>
      </c>
      <c r="J174" s="175">
        <v>0.00047</v>
      </c>
      <c r="K174" s="175">
        <v>2803.45761</v>
      </c>
      <c r="L174" s="175">
        <v>115.8833</v>
      </c>
      <c r="M174" s="175">
        <v>0</v>
      </c>
      <c r="N174" s="175">
        <v>115.8833</v>
      </c>
      <c r="O174" s="175">
        <v>4467.27261</v>
      </c>
      <c r="P174" s="175">
        <v>960.26836</v>
      </c>
      <c r="Q174" s="175">
        <v>0</v>
      </c>
      <c r="R174" s="176">
        <v>960.26836</v>
      </c>
    </row>
    <row r="175" spans="1:18" ht="15">
      <c r="A175" s="178"/>
      <c r="B175" s="178"/>
      <c r="C175" s="172" t="s">
        <v>397</v>
      </c>
      <c r="D175" s="172" t="s">
        <v>397</v>
      </c>
      <c r="E175" s="173">
        <v>307</v>
      </c>
      <c r="F175" s="174">
        <v>859.1555999999999</v>
      </c>
      <c r="G175" s="175">
        <v>0</v>
      </c>
      <c r="H175" s="175">
        <v>859.1555999999999</v>
      </c>
      <c r="I175" s="175">
        <v>7755.251139999999</v>
      </c>
      <c r="J175" s="175">
        <v>0.00017999999999999998</v>
      </c>
      <c r="K175" s="175">
        <v>7755.25132</v>
      </c>
      <c r="L175" s="175">
        <v>189.66673</v>
      </c>
      <c r="M175" s="175">
        <v>0</v>
      </c>
      <c r="N175" s="175">
        <v>189.66673</v>
      </c>
      <c r="O175" s="175">
        <v>8804.07365</v>
      </c>
      <c r="P175" s="175">
        <v>281.73006</v>
      </c>
      <c r="Q175" s="175">
        <v>0</v>
      </c>
      <c r="R175" s="176">
        <v>281.73006</v>
      </c>
    </row>
    <row r="176" spans="1:18" ht="15">
      <c r="A176" s="178"/>
      <c r="B176" s="178"/>
      <c r="C176" s="172" t="s">
        <v>398</v>
      </c>
      <c r="D176" s="172" t="s">
        <v>398</v>
      </c>
      <c r="E176" s="173">
        <v>306</v>
      </c>
      <c r="F176" s="174">
        <v>43.241690000000006</v>
      </c>
      <c r="G176" s="175">
        <v>0</v>
      </c>
      <c r="H176" s="175">
        <v>43.241690000000006</v>
      </c>
      <c r="I176" s="175">
        <v>6141.223379999999</v>
      </c>
      <c r="J176" s="175">
        <v>0.34042</v>
      </c>
      <c r="K176" s="175">
        <v>6141.5638</v>
      </c>
      <c r="L176" s="175">
        <v>152.94648999999998</v>
      </c>
      <c r="M176" s="175">
        <v>0</v>
      </c>
      <c r="N176" s="175">
        <v>152.94648999999998</v>
      </c>
      <c r="O176" s="175">
        <v>6337.75198</v>
      </c>
      <c r="P176" s="175">
        <v>829.80591</v>
      </c>
      <c r="Q176" s="175">
        <v>0</v>
      </c>
      <c r="R176" s="176">
        <v>829.80591</v>
      </c>
    </row>
    <row r="177" spans="1:18" ht="15">
      <c r="A177" s="178"/>
      <c r="B177" s="172" t="s">
        <v>399</v>
      </c>
      <c r="C177" s="172" t="s">
        <v>400</v>
      </c>
      <c r="D177" s="172" t="s">
        <v>400</v>
      </c>
      <c r="E177" s="173">
        <v>203</v>
      </c>
      <c r="F177" s="174">
        <v>4501.61624</v>
      </c>
      <c r="G177" s="175">
        <v>0</v>
      </c>
      <c r="H177" s="175">
        <v>4501.61624</v>
      </c>
      <c r="I177" s="175">
        <v>7692.94655</v>
      </c>
      <c r="J177" s="175">
        <v>28.391759999999998</v>
      </c>
      <c r="K177" s="175">
        <v>7721.338309999999</v>
      </c>
      <c r="L177" s="175">
        <v>261.29292000000004</v>
      </c>
      <c r="M177" s="175">
        <v>3.597</v>
      </c>
      <c r="N177" s="175">
        <v>264.88991999999996</v>
      </c>
      <c r="O177" s="175">
        <v>12487.84447</v>
      </c>
      <c r="P177" s="175">
        <v>2007.9954</v>
      </c>
      <c r="Q177" s="175">
        <v>0</v>
      </c>
      <c r="R177" s="176">
        <v>2007.9954</v>
      </c>
    </row>
    <row r="178" spans="1:18" ht="15">
      <c r="A178" s="178"/>
      <c r="B178" s="178"/>
      <c r="C178" s="178"/>
      <c r="D178" s="172" t="s">
        <v>401</v>
      </c>
      <c r="E178" s="173">
        <v>541</v>
      </c>
      <c r="F178" s="174">
        <v>2057.63208</v>
      </c>
      <c r="G178" s="175">
        <v>0</v>
      </c>
      <c r="H178" s="175">
        <v>2057.63208</v>
      </c>
      <c r="I178" s="175">
        <v>2505.22498</v>
      </c>
      <c r="J178" s="175">
        <v>0</v>
      </c>
      <c r="K178" s="175">
        <v>2505.22498</v>
      </c>
      <c r="L178" s="175">
        <v>35.82589</v>
      </c>
      <c r="M178" s="175">
        <v>0</v>
      </c>
      <c r="N178" s="175">
        <v>35.82589</v>
      </c>
      <c r="O178" s="175">
        <v>4598.68295</v>
      </c>
      <c r="P178" s="175">
        <v>758.02925</v>
      </c>
      <c r="Q178" s="175">
        <v>0</v>
      </c>
      <c r="R178" s="176">
        <v>758.02925</v>
      </c>
    </row>
    <row r="179" spans="1:18" ht="15">
      <c r="A179" s="178"/>
      <c r="B179" s="178"/>
      <c r="C179" s="172" t="s">
        <v>402</v>
      </c>
      <c r="D179" s="172" t="s">
        <v>403</v>
      </c>
      <c r="E179" s="173">
        <v>204</v>
      </c>
      <c r="F179" s="174">
        <v>5012.3034800000005</v>
      </c>
      <c r="G179" s="175">
        <v>0</v>
      </c>
      <c r="H179" s="175">
        <v>5012.3034800000005</v>
      </c>
      <c r="I179" s="175">
        <v>12830.613800000001</v>
      </c>
      <c r="J179" s="175">
        <v>0</v>
      </c>
      <c r="K179" s="175">
        <v>12830.613800000001</v>
      </c>
      <c r="L179" s="175">
        <v>309.9379</v>
      </c>
      <c r="M179" s="175">
        <v>0</v>
      </c>
      <c r="N179" s="175">
        <v>309.9379</v>
      </c>
      <c r="O179" s="175">
        <v>18152.85518</v>
      </c>
      <c r="P179" s="175">
        <v>2327.7319300000004</v>
      </c>
      <c r="Q179" s="175">
        <v>0</v>
      </c>
      <c r="R179" s="176">
        <v>2327.7319300000004</v>
      </c>
    </row>
    <row r="180" spans="1:18" ht="15">
      <c r="A180" s="178"/>
      <c r="B180" s="178"/>
      <c r="C180" s="172" t="s">
        <v>399</v>
      </c>
      <c r="D180" s="172" t="s">
        <v>399</v>
      </c>
      <c r="E180" s="173">
        <v>201</v>
      </c>
      <c r="F180" s="174">
        <v>65422.03417</v>
      </c>
      <c r="G180" s="175">
        <v>0</v>
      </c>
      <c r="H180" s="175">
        <v>65422.03417</v>
      </c>
      <c r="I180" s="175">
        <v>91792.74847</v>
      </c>
      <c r="J180" s="175">
        <v>299.22146000000004</v>
      </c>
      <c r="K180" s="175">
        <v>92091.96993</v>
      </c>
      <c r="L180" s="175">
        <v>2439.47806</v>
      </c>
      <c r="M180" s="175">
        <v>3.54729</v>
      </c>
      <c r="N180" s="175">
        <v>2443.02535</v>
      </c>
      <c r="O180" s="175">
        <v>159957.02945</v>
      </c>
      <c r="P180" s="175">
        <v>23552.393539999997</v>
      </c>
      <c r="Q180" s="175">
        <v>0</v>
      </c>
      <c r="R180" s="176">
        <v>23552.393539999997</v>
      </c>
    </row>
    <row r="181" spans="1:18" ht="15">
      <c r="A181" s="178"/>
      <c r="B181" s="178"/>
      <c r="C181" s="178"/>
      <c r="D181" s="172" t="s">
        <v>404</v>
      </c>
      <c r="E181" s="173">
        <v>712</v>
      </c>
      <c r="F181" s="174">
        <v>1416.67081</v>
      </c>
      <c r="G181" s="175">
        <v>0</v>
      </c>
      <c r="H181" s="175">
        <v>1416.67081</v>
      </c>
      <c r="I181" s="175">
        <v>1176.0616499999999</v>
      </c>
      <c r="J181" s="175">
        <v>0</v>
      </c>
      <c r="K181" s="175">
        <v>1176.0616499999999</v>
      </c>
      <c r="L181" s="175">
        <v>13.4774</v>
      </c>
      <c r="M181" s="175">
        <v>0</v>
      </c>
      <c r="N181" s="175">
        <v>13.4774</v>
      </c>
      <c r="O181" s="175">
        <v>2606.20986</v>
      </c>
      <c r="P181" s="175">
        <v>615.6128100000001</v>
      </c>
      <c r="Q181" s="175">
        <v>0</v>
      </c>
      <c r="R181" s="176">
        <v>615.6128100000001</v>
      </c>
    </row>
    <row r="182" spans="1:18" ht="15">
      <c r="A182" s="178"/>
      <c r="B182" s="178"/>
      <c r="C182" s="178"/>
      <c r="D182" s="172" t="s">
        <v>405</v>
      </c>
      <c r="E182" s="173">
        <v>202</v>
      </c>
      <c r="F182" s="174">
        <v>508.69890000000004</v>
      </c>
      <c r="G182" s="175">
        <v>0</v>
      </c>
      <c r="H182" s="175">
        <v>508.69890000000004</v>
      </c>
      <c r="I182" s="175">
        <v>2612.20024</v>
      </c>
      <c r="J182" s="175">
        <v>0</v>
      </c>
      <c r="K182" s="175">
        <v>2612.20024</v>
      </c>
      <c r="L182" s="175">
        <v>18.76041</v>
      </c>
      <c r="M182" s="175">
        <v>0</v>
      </c>
      <c r="N182" s="175">
        <v>18.76041</v>
      </c>
      <c r="O182" s="175">
        <v>3139.65955</v>
      </c>
      <c r="P182" s="175">
        <v>967.15754</v>
      </c>
      <c r="Q182" s="175">
        <v>0</v>
      </c>
      <c r="R182" s="176">
        <v>967.15754</v>
      </c>
    </row>
    <row r="183" spans="1:18" ht="15">
      <c r="A183" s="178"/>
      <c r="B183" s="178"/>
      <c r="C183" s="178"/>
      <c r="D183" s="172" t="s">
        <v>406</v>
      </c>
      <c r="E183" s="173">
        <v>648</v>
      </c>
      <c r="F183" s="174">
        <v>97.50484</v>
      </c>
      <c r="G183" s="175">
        <v>0</v>
      </c>
      <c r="H183" s="175">
        <v>97.50484</v>
      </c>
      <c r="I183" s="175">
        <v>3759.92871</v>
      </c>
      <c r="J183" s="175">
        <v>0</v>
      </c>
      <c r="K183" s="175">
        <v>3759.92871</v>
      </c>
      <c r="L183" s="175">
        <v>12.995389999999999</v>
      </c>
      <c r="M183" s="175">
        <v>0</v>
      </c>
      <c r="N183" s="175">
        <v>12.995389999999999</v>
      </c>
      <c r="O183" s="175">
        <v>3870.42894</v>
      </c>
      <c r="P183" s="175">
        <v>679.0150600000001</v>
      </c>
      <c r="Q183" s="175">
        <v>0</v>
      </c>
      <c r="R183" s="176">
        <v>679.0150600000001</v>
      </c>
    </row>
    <row r="184" spans="1:18" ht="15">
      <c r="A184" s="178"/>
      <c r="B184" s="178"/>
      <c r="C184" s="172" t="s">
        <v>407</v>
      </c>
      <c r="D184" s="172" t="s">
        <v>265</v>
      </c>
      <c r="E184" s="173">
        <v>207</v>
      </c>
      <c r="F184" s="174">
        <v>11118.51785</v>
      </c>
      <c r="G184" s="175">
        <v>0</v>
      </c>
      <c r="H184" s="175">
        <v>11118.51785</v>
      </c>
      <c r="I184" s="175">
        <v>22677.03326</v>
      </c>
      <c r="J184" s="175">
        <v>0.21059999999999998</v>
      </c>
      <c r="K184" s="175">
        <v>22677.24386</v>
      </c>
      <c r="L184" s="175">
        <v>537.57956</v>
      </c>
      <c r="M184" s="175">
        <v>0</v>
      </c>
      <c r="N184" s="175">
        <v>537.57956</v>
      </c>
      <c r="O184" s="175">
        <v>34333.341270000004</v>
      </c>
      <c r="P184" s="175">
        <v>3120.69092</v>
      </c>
      <c r="Q184" s="175">
        <v>0</v>
      </c>
      <c r="R184" s="176">
        <v>3120.69092</v>
      </c>
    </row>
    <row r="185" spans="1:18" ht="15">
      <c r="A185" s="178"/>
      <c r="B185" s="178"/>
      <c r="C185" s="178"/>
      <c r="D185" s="172" t="s">
        <v>408</v>
      </c>
      <c r="E185" s="173">
        <v>209</v>
      </c>
      <c r="F185" s="174">
        <v>1139.51197</v>
      </c>
      <c r="G185" s="175">
        <v>0</v>
      </c>
      <c r="H185" s="175">
        <v>1139.51197</v>
      </c>
      <c r="I185" s="175">
        <v>3853.66027</v>
      </c>
      <c r="J185" s="175">
        <v>0</v>
      </c>
      <c r="K185" s="175">
        <v>3853.66027</v>
      </c>
      <c r="L185" s="175">
        <v>31.76</v>
      </c>
      <c r="M185" s="175">
        <v>0</v>
      </c>
      <c r="N185" s="175">
        <v>31.76</v>
      </c>
      <c r="O185" s="175">
        <v>5024.93224</v>
      </c>
      <c r="P185" s="175">
        <v>596.3113000000001</v>
      </c>
      <c r="Q185" s="175">
        <v>0</v>
      </c>
      <c r="R185" s="176">
        <v>596.3113000000001</v>
      </c>
    </row>
    <row r="186" spans="1:18" ht="15">
      <c r="A186" s="178"/>
      <c r="B186" s="178"/>
      <c r="C186" s="178"/>
      <c r="D186" s="172" t="s">
        <v>409</v>
      </c>
      <c r="E186" s="173">
        <v>778</v>
      </c>
      <c r="F186" s="174">
        <v>0</v>
      </c>
      <c r="G186" s="175">
        <v>0</v>
      </c>
      <c r="H186" s="175">
        <v>0</v>
      </c>
      <c r="I186" s="175">
        <v>0</v>
      </c>
      <c r="J186" s="175">
        <v>0</v>
      </c>
      <c r="K186" s="175">
        <v>0</v>
      </c>
      <c r="L186" s="175">
        <v>9.437100000000001</v>
      </c>
      <c r="M186" s="175">
        <v>0</v>
      </c>
      <c r="N186" s="175">
        <v>9.437100000000001</v>
      </c>
      <c r="O186" s="175">
        <v>9.437100000000001</v>
      </c>
      <c r="P186" s="175">
        <v>0</v>
      </c>
      <c r="Q186" s="175">
        <v>0</v>
      </c>
      <c r="R186" s="176">
        <v>0</v>
      </c>
    </row>
    <row r="187" spans="1:18" ht="15">
      <c r="A187" s="178"/>
      <c r="B187" s="178"/>
      <c r="C187" s="172" t="s">
        <v>410</v>
      </c>
      <c r="D187" s="172" t="s">
        <v>410</v>
      </c>
      <c r="E187" s="173">
        <v>214</v>
      </c>
      <c r="F187" s="174">
        <v>3766.4939</v>
      </c>
      <c r="G187" s="175">
        <v>0</v>
      </c>
      <c r="H187" s="175">
        <v>3766.4939</v>
      </c>
      <c r="I187" s="175">
        <v>9462.768300000002</v>
      </c>
      <c r="J187" s="175">
        <v>3.56704</v>
      </c>
      <c r="K187" s="175">
        <v>9466.33534</v>
      </c>
      <c r="L187" s="175">
        <v>120.61997</v>
      </c>
      <c r="M187" s="175">
        <v>0</v>
      </c>
      <c r="N187" s="175">
        <v>120.61997</v>
      </c>
      <c r="O187" s="175">
        <v>13353.44921</v>
      </c>
      <c r="P187" s="175">
        <v>2073.78077</v>
      </c>
      <c r="Q187" s="175">
        <v>0</v>
      </c>
      <c r="R187" s="176">
        <v>2073.78077</v>
      </c>
    </row>
    <row r="188" spans="1:18" ht="15">
      <c r="A188" s="178"/>
      <c r="B188" s="178"/>
      <c r="C188" s="178"/>
      <c r="D188" s="172" t="s">
        <v>411</v>
      </c>
      <c r="E188" s="173">
        <v>736</v>
      </c>
      <c r="F188" s="174">
        <v>8.93521</v>
      </c>
      <c r="G188" s="175">
        <v>0</v>
      </c>
      <c r="H188" s="175">
        <v>8.93521</v>
      </c>
      <c r="I188" s="175">
        <v>631.41053</v>
      </c>
      <c r="J188" s="175">
        <v>0</v>
      </c>
      <c r="K188" s="175">
        <v>631.41053</v>
      </c>
      <c r="L188" s="175">
        <v>17.052</v>
      </c>
      <c r="M188" s="175">
        <v>0</v>
      </c>
      <c r="N188" s="175">
        <v>17.052</v>
      </c>
      <c r="O188" s="175">
        <v>657.39774</v>
      </c>
      <c r="P188" s="175">
        <v>622.0384499999999</v>
      </c>
      <c r="Q188" s="175">
        <v>0</v>
      </c>
      <c r="R188" s="176">
        <v>622.0384499999999</v>
      </c>
    </row>
    <row r="189" spans="1:18" ht="15">
      <c r="A189" s="178"/>
      <c r="B189" s="178"/>
      <c r="C189" s="172" t="s">
        <v>412</v>
      </c>
      <c r="D189" s="172" t="s">
        <v>412</v>
      </c>
      <c r="E189" s="173">
        <v>499</v>
      </c>
      <c r="F189" s="174">
        <v>2484.7095</v>
      </c>
      <c r="G189" s="175">
        <v>0</v>
      </c>
      <c r="H189" s="175">
        <v>2484.7095</v>
      </c>
      <c r="I189" s="175">
        <v>6874.89363</v>
      </c>
      <c r="J189" s="175">
        <v>0.02957</v>
      </c>
      <c r="K189" s="175">
        <v>6874.9232</v>
      </c>
      <c r="L189" s="175">
        <v>81.91321</v>
      </c>
      <c r="M189" s="175">
        <v>0</v>
      </c>
      <c r="N189" s="175">
        <v>81.91321</v>
      </c>
      <c r="O189" s="175">
        <v>9441.54591</v>
      </c>
      <c r="P189" s="175">
        <v>2095.07275</v>
      </c>
      <c r="Q189" s="175">
        <v>0</v>
      </c>
      <c r="R189" s="176">
        <v>2095.07275</v>
      </c>
    </row>
    <row r="190" spans="1:18" ht="15">
      <c r="A190" s="178"/>
      <c r="B190" s="178"/>
      <c r="C190" s="172" t="s">
        <v>413</v>
      </c>
      <c r="D190" s="172" t="s">
        <v>413</v>
      </c>
      <c r="E190" s="173">
        <v>480</v>
      </c>
      <c r="F190" s="174">
        <v>2383.8226</v>
      </c>
      <c r="G190" s="175">
        <v>0</v>
      </c>
      <c r="H190" s="175">
        <v>2383.8226</v>
      </c>
      <c r="I190" s="175">
        <v>6174.3353</v>
      </c>
      <c r="J190" s="175">
        <v>0.00327</v>
      </c>
      <c r="K190" s="175">
        <v>6174.33857</v>
      </c>
      <c r="L190" s="175">
        <v>107.87881</v>
      </c>
      <c r="M190" s="175">
        <v>0</v>
      </c>
      <c r="N190" s="175">
        <v>107.87881</v>
      </c>
      <c r="O190" s="175">
        <v>8666.03998</v>
      </c>
      <c r="P190" s="175">
        <v>1862.6680700000002</v>
      </c>
      <c r="Q190" s="175">
        <v>0</v>
      </c>
      <c r="R190" s="176">
        <v>1862.6680700000002</v>
      </c>
    </row>
    <row r="191" spans="1:18" ht="15">
      <c r="A191" s="178"/>
      <c r="B191" s="172" t="s">
        <v>414</v>
      </c>
      <c r="C191" s="172" t="s">
        <v>414</v>
      </c>
      <c r="D191" s="172" t="s">
        <v>414</v>
      </c>
      <c r="E191" s="173">
        <v>150</v>
      </c>
      <c r="F191" s="174">
        <v>57893.526229999996</v>
      </c>
      <c r="G191" s="175">
        <v>45.86006</v>
      </c>
      <c r="H191" s="175">
        <v>57939.38629</v>
      </c>
      <c r="I191" s="175">
        <v>121684.27527</v>
      </c>
      <c r="J191" s="175">
        <v>1000.84631</v>
      </c>
      <c r="K191" s="175">
        <v>122685.12157999999</v>
      </c>
      <c r="L191" s="175">
        <v>14000.061210000002</v>
      </c>
      <c r="M191" s="175">
        <v>2216.73538</v>
      </c>
      <c r="N191" s="175">
        <v>16216.79659</v>
      </c>
      <c r="O191" s="175">
        <v>196841.30446</v>
      </c>
      <c r="P191" s="175">
        <v>76620.94906999999</v>
      </c>
      <c r="Q191" s="175">
        <v>0</v>
      </c>
      <c r="R191" s="176">
        <v>76620.94906999999</v>
      </c>
    </row>
    <row r="192" spans="1:18" ht="15">
      <c r="A192" s="178"/>
      <c r="B192" s="178"/>
      <c r="C192" s="178"/>
      <c r="D192" s="172" t="s">
        <v>415</v>
      </c>
      <c r="E192" s="173">
        <v>631</v>
      </c>
      <c r="F192" s="174">
        <v>4223.10509</v>
      </c>
      <c r="G192" s="175">
        <v>0</v>
      </c>
      <c r="H192" s="175">
        <v>4223.10509</v>
      </c>
      <c r="I192" s="175">
        <v>35729.19227000001</v>
      </c>
      <c r="J192" s="175">
        <v>155.58496</v>
      </c>
      <c r="K192" s="175">
        <v>35884.77723</v>
      </c>
      <c r="L192" s="175">
        <v>1136.07583</v>
      </c>
      <c r="M192" s="175">
        <v>128.83375</v>
      </c>
      <c r="N192" s="175">
        <v>1264.90958</v>
      </c>
      <c r="O192" s="175">
        <v>41372.7919</v>
      </c>
      <c r="P192" s="175">
        <v>9585.412960000001</v>
      </c>
      <c r="Q192" s="175">
        <v>0</v>
      </c>
      <c r="R192" s="176">
        <v>9585.412960000001</v>
      </c>
    </row>
    <row r="193" spans="1:18" ht="15">
      <c r="A193" s="178"/>
      <c r="B193" s="178"/>
      <c r="C193" s="172" t="s">
        <v>416</v>
      </c>
      <c r="D193" s="172" t="s">
        <v>417</v>
      </c>
      <c r="E193" s="173">
        <v>162</v>
      </c>
      <c r="F193" s="174">
        <v>32204.55069</v>
      </c>
      <c r="G193" s="175">
        <v>0</v>
      </c>
      <c r="H193" s="175">
        <v>32204.55069</v>
      </c>
      <c r="I193" s="175">
        <v>23050.36665</v>
      </c>
      <c r="J193" s="175">
        <v>214.42185</v>
      </c>
      <c r="K193" s="175">
        <v>23264.7885</v>
      </c>
      <c r="L193" s="175">
        <v>3598.96656</v>
      </c>
      <c r="M193" s="175">
        <v>118.73096000000001</v>
      </c>
      <c r="N193" s="175">
        <v>3717.69752</v>
      </c>
      <c r="O193" s="175">
        <v>59187.03671</v>
      </c>
      <c r="P193" s="175">
        <v>27506.06913</v>
      </c>
      <c r="Q193" s="175">
        <v>0</v>
      </c>
      <c r="R193" s="176">
        <v>27506.06913</v>
      </c>
    </row>
    <row r="194" spans="1:18" ht="15">
      <c r="A194" s="178"/>
      <c r="B194" s="178"/>
      <c r="C194" s="178"/>
      <c r="D194" s="172" t="s">
        <v>418</v>
      </c>
      <c r="E194" s="173">
        <v>484</v>
      </c>
      <c r="F194" s="174">
        <v>1824.87885</v>
      </c>
      <c r="G194" s="175">
        <v>0</v>
      </c>
      <c r="H194" s="175">
        <v>1824.87885</v>
      </c>
      <c r="I194" s="175">
        <v>12852.28216</v>
      </c>
      <c r="J194" s="175">
        <v>16.21183</v>
      </c>
      <c r="K194" s="175">
        <v>12868.49399</v>
      </c>
      <c r="L194" s="175">
        <v>395.55307</v>
      </c>
      <c r="M194" s="175">
        <v>3.3811799999999996</v>
      </c>
      <c r="N194" s="175">
        <v>398.93425</v>
      </c>
      <c r="O194" s="175">
        <v>15092.30709</v>
      </c>
      <c r="P194" s="175">
        <v>2628.1143700000002</v>
      </c>
      <c r="Q194" s="175">
        <v>0</v>
      </c>
      <c r="R194" s="176">
        <v>2628.1143700000002</v>
      </c>
    </row>
    <row r="195" spans="1:18" ht="15">
      <c r="A195" s="178"/>
      <c r="B195" s="178"/>
      <c r="C195" s="172" t="s">
        <v>419</v>
      </c>
      <c r="D195" s="172" t="s">
        <v>419</v>
      </c>
      <c r="E195" s="173">
        <v>151</v>
      </c>
      <c r="F195" s="174">
        <v>1536.83053</v>
      </c>
      <c r="G195" s="175">
        <v>0</v>
      </c>
      <c r="H195" s="175">
        <v>1536.83053</v>
      </c>
      <c r="I195" s="175">
        <v>14158.64248</v>
      </c>
      <c r="J195" s="175">
        <v>0.01925</v>
      </c>
      <c r="K195" s="175">
        <v>14158.66173</v>
      </c>
      <c r="L195" s="175">
        <v>420.31664</v>
      </c>
      <c r="M195" s="175">
        <v>0</v>
      </c>
      <c r="N195" s="175">
        <v>420.31664</v>
      </c>
      <c r="O195" s="175">
        <v>16115.8089</v>
      </c>
      <c r="P195" s="175">
        <v>941.47011</v>
      </c>
      <c r="Q195" s="175">
        <v>0</v>
      </c>
      <c r="R195" s="176">
        <v>941.47011</v>
      </c>
    </row>
    <row r="196" spans="1:18" ht="15">
      <c r="A196" s="178"/>
      <c r="B196" s="178"/>
      <c r="C196" s="172" t="s">
        <v>420</v>
      </c>
      <c r="D196" s="172" t="s">
        <v>307</v>
      </c>
      <c r="E196" s="173">
        <v>152</v>
      </c>
      <c r="F196" s="174">
        <v>840.8425699999999</v>
      </c>
      <c r="G196" s="175">
        <v>0</v>
      </c>
      <c r="H196" s="175">
        <v>840.8425699999999</v>
      </c>
      <c r="I196" s="175">
        <v>14032.97569</v>
      </c>
      <c r="J196" s="175">
        <v>0</v>
      </c>
      <c r="K196" s="175">
        <v>14032.97569</v>
      </c>
      <c r="L196" s="175">
        <v>270.63119</v>
      </c>
      <c r="M196" s="175">
        <v>0</v>
      </c>
      <c r="N196" s="175">
        <v>270.63119</v>
      </c>
      <c r="O196" s="175">
        <v>15144.44945</v>
      </c>
      <c r="P196" s="175">
        <v>2704.82815</v>
      </c>
      <c r="Q196" s="175">
        <v>0</v>
      </c>
      <c r="R196" s="176">
        <v>2704.82815</v>
      </c>
    </row>
    <row r="197" spans="1:18" ht="15">
      <c r="A197" s="178"/>
      <c r="B197" s="178"/>
      <c r="C197" s="172" t="s">
        <v>421</v>
      </c>
      <c r="D197" s="172" t="s">
        <v>421</v>
      </c>
      <c r="E197" s="173">
        <v>485</v>
      </c>
      <c r="F197" s="174">
        <v>421.04063</v>
      </c>
      <c r="G197" s="175">
        <v>0</v>
      </c>
      <c r="H197" s="175">
        <v>421.04063</v>
      </c>
      <c r="I197" s="175">
        <v>9226.85285</v>
      </c>
      <c r="J197" s="175">
        <v>0</v>
      </c>
      <c r="K197" s="175">
        <v>9226.85285</v>
      </c>
      <c r="L197" s="175">
        <v>84.08743</v>
      </c>
      <c r="M197" s="175">
        <v>0</v>
      </c>
      <c r="N197" s="175">
        <v>84.08743</v>
      </c>
      <c r="O197" s="175">
        <v>9731.98091</v>
      </c>
      <c r="P197" s="175">
        <v>1652.29695</v>
      </c>
      <c r="Q197" s="175">
        <v>0</v>
      </c>
      <c r="R197" s="176">
        <v>1652.29695</v>
      </c>
    </row>
    <row r="198" spans="1:18" ht="15">
      <c r="A198" s="178"/>
      <c r="B198" s="178"/>
      <c r="C198" s="172" t="s">
        <v>422</v>
      </c>
      <c r="D198" s="172" t="s">
        <v>423</v>
      </c>
      <c r="E198" s="173">
        <v>157</v>
      </c>
      <c r="F198" s="174">
        <v>1309.5086000000001</v>
      </c>
      <c r="G198" s="175">
        <v>0</v>
      </c>
      <c r="H198" s="175">
        <v>1309.5086000000001</v>
      </c>
      <c r="I198" s="175">
        <v>13490.62978</v>
      </c>
      <c r="J198" s="175">
        <v>0.25143</v>
      </c>
      <c r="K198" s="175">
        <v>13490.881210000001</v>
      </c>
      <c r="L198" s="175">
        <v>290.36154999999997</v>
      </c>
      <c r="M198" s="175">
        <v>0</v>
      </c>
      <c r="N198" s="175">
        <v>290.36154999999997</v>
      </c>
      <c r="O198" s="175">
        <v>15090.75136</v>
      </c>
      <c r="P198" s="175">
        <v>1134.48569</v>
      </c>
      <c r="Q198" s="175">
        <v>0</v>
      </c>
      <c r="R198" s="176">
        <v>1134.48569</v>
      </c>
    </row>
    <row r="199" spans="1:18" ht="15">
      <c r="A199" s="178"/>
      <c r="B199" s="178"/>
      <c r="C199" s="172" t="s">
        <v>424</v>
      </c>
      <c r="D199" s="172" t="s">
        <v>425</v>
      </c>
      <c r="E199" s="173">
        <v>490</v>
      </c>
      <c r="F199" s="174">
        <v>1546.8935800000002</v>
      </c>
      <c r="G199" s="175">
        <v>0</v>
      </c>
      <c r="H199" s="175">
        <v>1546.8935800000002</v>
      </c>
      <c r="I199" s="175">
        <v>7668.54078</v>
      </c>
      <c r="J199" s="175">
        <v>4.46287</v>
      </c>
      <c r="K199" s="175">
        <v>7673.003650000001</v>
      </c>
      <c r="L199" s="175">
        <v>142.43234</v>
      </c>
      <c r="M199" s="175">
        <v>0</v>
      </c>
      <c r="N199" s="175">
        <v>142.43234</v>
      </c>
      <c r="O199" s="175">
        <v>9362.32957</v>
      </c>
      <c r="P199" s="175">
        <v>2500.08007</v>
      </c>
      <c r="Q199" s="175">
        <v>0</v>
      </c>
      <c r="R199" s="176">
        <v>2500.08007</v>
      </c>
    </row>
    <row r="200" spans="1:18" ht="15">
      <c r="A200" s="178"/>
      <c r="B200" s="178"/>
      <c r="C200" s="172" t="s">
        <v>426</v>
      </c>
      <c r="D200" s="172" t="s">
        <v>427</v>
      </c>
      <c r="E200" s="173">
        <v>161</v>
      </c>
      <c r="F200" s="174">
        <v>1656.33492</v>
      </c>
      <c r="G200" s="175">
        <v>0</v>
      </c>
      <c r="H200" s="175">
        <v>1656.33492</v>
      </c>
      <c r="I200" s="175">
        <v>9458.369490000001</v>
      </c>
      <c r="J200" s="175">
        <v>0.03388</v>
      </c>
      <c r="K200" s="175">
        <v>9458.40337</v>
      </c>
      <c r="L200" s="175">
        <v>252.77722</v>
      </c>
      <c r="M200" s="175">
        <v>0</v>
      </c>
      <c r="N200" s="175">
        <v>252.77722</v>
      </c>
      <c r="O200" s="175">
        <v>11367.51551</v>
      </c>
      <c r="P200" s="175">
        <v>957.8591</v>
      </c>
      <c r="Q200" s="175">
        <v>0</v>
      </c>
      <c r="R200" s="176">
        <v>957.8591</v>
      </c>
    </row>
    <row r="201" spans="1:18" ht="15">
      <c r="A201" s="178"/>
      <c r="B201" s="178"/>
      <c r="C201" s="172" t="s">
        <v>428</v>
      </c>
      <c r="D201" s="172" t="s">
        <v>428</v>
      </c>
      <c r="E201" s="173">
        <v>514</v>
      </c>
      <c r="F201" s="174">
        <v>729.98379</v>
      </c>
      <c r="G201" s="175">
        <v>0</v>
      </c>
      <c r="H201" s="175">
        <v>729.98379</v>
      </c>
      <c r="I201" s="175">
        <v>7696.1283300000005</v>
      </c>
      <c r="J201" s="175">
        <v>0</v>
      </c>
      <c r="K201" s="175">
        <v>7696.1283300000005</v>
      </c>
      <c r="L201" s="175">
        <v>153.81673</v>
      </c>
      <c r="M201" s="175">
        <v>0</v>
      </c>
      <c r="N201" s="175">
        <v>153.81673</v>
      </c>
      <c r="O201" s="175">
        <v>8579.92885</v>
      </c>
      <c r="P201" s="175">
        <v>3261.96437</v>
      </c>
      <c r="Q201" s="175">
        <v>0</v>
      </c>
      <c r="R201" s="176">
        <v>3261.96437</v>
      </c>
    </row>
    <row r="202" spans="1:18" ht="15">
      <c r="A202" s="178"/>
      <c r="B202" s="178"/>
      <c r="C202" s="178"/>
      <c r="D202" s="172" t="s">
        <v>429</v>
      </c>
      <c r="E202" s="173">
        <v>838</v>
      </c>
      <c r="F202" s="174">
        <v>0.03</v>
      </c>
      <c r="G202" s="175">
        <v>0</v>
      </c>
      <c r="H202" s="175">
        <v>0.03</v>
      </c>
      <c r="I202" s="175">
        <v>740.8312</v>
      </c>
      <c r="J202" s="175">
        <v>0</v>
      </c>
      <c r="K202" s="175">
        <v>740.8312</v>
      </c>
      <c r="L202" s="175">
        <v>3.1</v>
      </c>
      <c r="M202" s="175">
        <v>0</v>
      </c>
      <c r="N202" s="175">
        <v>3.1</v>
      </c>
      <c r="O202" s="175">
        <v>743.9612</v>
      </c>
      <c r="P202" s="175">
        <v>367.20975</v>
      </c>
      <c r="Q202" s="175">
        <v>0</v>
      </c>
      <c r="R202" s="176">
        <v>367.20975</v>
      </c>
    </row>
    <row r="203" spans="1:18" ht="15">
      <c r="A203" s="178"/>
      <c r="B203" s="178"/>
      <c r="C203" s="172" t="s">
        <v>430</v>
      </c>
      <c r="D203" s="172" t="s">
        <v>431</v>
      </c>
      <c r="E203" s="173">
        <v>486</v>
      </c>
      <c r="F203" s="174">
        <v>1264.00086</v>
      </c>
      <c r="G203" s="175">
        <v>0</v>
      </c>
      <c r="H203" s="175">
        <v>1264.00086</v>
      </c>
      <c r="I203" s="175">
        <v>4965.04824</v>
      </c>
      <c r="J203" s="175">
        <v>1.58268</v>
      </c>
      <c r="K203" s="175">
        <v>4966.63092</v>
      </c>
      <c r="L203" s="175">
        <v>137.65482999999998</v>
      </c>
      <c r="M203" s="175">
        <v>0</v>
      </c>
      <c r="N203" s="175">
        <v>137.65482999999998</v>
      </c>
      <c r="O203" s="175">
        <v>6368.28661</v>
      </c>
      <c r="P203" s="175">
        <v>1099.61997</v>
      </c>
      <c r="Q203" s="175">
        <v>0</v>
      </c>
      <c r="R203" s="176">
        <v>1099.61997</v>
      </c>
    </row>
    <row r="204" spans="1:18" ht="15">
      <c r="A204" s="178"/>
      <c r="B204" s="178"/>
      <c r="C204" s="178"/>
      <c r="D204" s="172" t="s">
        <v>432</v>
      </c>
      <c r="E204" s="173">
        <v>590</v>
      </c>
      <c r="F204" s="174">
        <v>3.99879</v>
      </c>
      <c r="G204" s="175">
        <v>0</v>
      </c>
      <c r="H204" s="175">
        <v>3.99879</v>
      </c>
      <c r="I204" s="175">
        <v>696.9469499999999</v>
      </c>
      <c r="J204" s="175">
        <v>0</v>
      </c>
      <c r="K204" s="175">
        <v>696.9469499999999</v>
      </c>
      <c r="L204" s="175">
        <v>9.425</v>
      </c>
      <c r="M204" s="175">
        <v>0</v>
      </c>
      <c r="N204" s="175">
        <v>9.425</v>
      </c>
      <c r="O204" s="175">
        <v>710.37074</v>
      </c>
      <c r="P204" s="175">
        <v>1019.94102</v>
      </c>
      <c r="Q204" s="175">
        <v>0</v>
      </c>
      <c r="R204" s="176">
        <v>1019.94102</v>
      </c>
    </row>
    <row r="205" spans="1:18" ht="15">
      <c r="A205" s="178"/>
      <c r="B205" s="178"/>
      <c r="C205" s="172" t="s">
        <v>433</v>
      </c>
      <c r="D205" s="172" t="s">
        <v>434</v>
      </c>
      <c r="E205" s="173">
        <v>154</v>
      </c>
      <c r="F205" s="174">
        <v>54.43253</v>
      </c>
      <c r="G205" s="175">
        <v>0</v>
      </c>
      <c r="H205" s="175">
        <v>54.43253</v>
      </c>
      <c r="I205" s="175">
        <v>6060.44395</v>
      </c>
      <c r="J205" s="175">
        <v>0</v>
      </c>
      <c r="K205" s="175">
        <v>6060.44395</v>
      </c>
      <c r="L205" s="175">
        <v>82.74143</v>
      </c>
      <c r="M205" s="175">
        <v>0</v>
      </c>
      <c r="N205" s="175">
        <v>82.74143</v>
      </c>
      <c r="O205" s="175">
        <v>6197.61791</v>
      </c>
      <c r="P205" s="175">
        <v>1118.15382</v>
      </c>
      <c r="Q205" s="175">
        <v>0</v>
      </c>
      <c r="R205" s="176">
        <v>1118.15382</v>
      </c>
    </row>
    <row r="206" spans="1:18" ht="15">
      <c r="A206" s="178"/>
      <c r="B206" s="172" t="s">
        <v>435</v>
      </c>
      <c r="C206" s="172" t="s">
        <v>436</v>
      </c>
      <c r="D206" s="172" t="s">
        <v>437</v>
      </c>
      <c r="E206" s="173">
        <v>216</v>
      </c>
      <c r="F206" s="174">
        <v>30835.93748</v>
      </c>
      <c r="G206" s="175">
        <v>0</v>
      </c>
      <c r="H206" s="175">
        <v>30835.93748</v>
      </c>
      <c r="I206" s="175">
        <v>22143.04155</v>
      </c>
      <c r="J206" s="175">
        <v>558.17761</v>
      </c>
      <c r="K206" s="175">
        <v>22701.21916</v>
      </c>
      <c r="L206" s="175">
        <v>6954.6493</v>
      </c>
      <c r="M206" s="175">
        <v>886.98049</v>
      </c>
      <c r="N206" s="175">
        <v>7841.62979</v>
      </c>
      <c r="O206" s="175">
        <v>61378.78643</v>
      </c>
      <c r="P206" s="175">
        <v>39127.59664</v>
      </c>
      <c r="Q206" s="175">
        <v>0</v>
      </c>
      <c r="R206" s="176">
        <v>39127.59664</v>
      </c>
    </row>
    <row r="207" spans="1:18" ht="15">
      <c r="A207" s="178"/>
      <c r="B207" s="178"/>
      <c r="C207" s="172" t="s">
        <v>435</v>
      </c>
      <c r="D207" s="172" t="s">
        <v>435</v>
      </c>
      <c r="E207" s="173">
        <v>215</v>
      </c>
      <c r="F207" s="174">
        <v>69679.89021</v>
      </c>
      <c r="G207" s="175">
        <v>1130.55724</v>
      </c>
      <c r="H207" s="175">
        <v>70810.44745</v>
      </c>
      <c r="I207" s="175">
        <v>103224.07019</v>
      </c>
      <c r="J207" s="175">
        <v>1086.67454</v>
      </c>
      <c r="K207" s="175">
        <v>104310.74473</v>
      </c>
      <c r="L207" s="175">
        <v>16274.51173</v>
      </c>
      <c r="M207" s="175">
        <v>2912.85315</v>
      </c>
      <c r="N207" s="175">
        <v>19187.364879999997</v>
      </c>
      <c r="O207" s="175">
        <v>194308.55706</v>
      </c>
      <c r="P207" s="175">
        <v>88237.86879000001</v>
      </c>
      <c r="Q207" s="175">
        <v>0</v>
      </c>
      <c r="R207" s="176">
        <v>88237.86879000001</v>
      </c>
    </row>
    <row r="208" spans="1:18" ht="15">
      <c r="A208" s="178"/>
      <c r="B208" s="178"/>
      <c r="C208" s="178"/>
      <c r="D208" s="172" t="s">
        <v>438</v>
      </c>
      <c r="E208" s="173">
        <v>544</v>
      </c>
      <c r="F208" s="174">
        <v>4223.12356</v>
      </c>
      <c r="G208" s="175">
        <v>0</v>
      </c>
      <c r="H208" s="175">
        <v>4223.12356</v>
      </c>
      <c r="I208" s="175">
        <v>24364.68724</v>
      </c>
      <c r="J208" s="175">
        <v>0</v>
      </c>
      <c r="K208" s="175">
        <v>24364.68724</v>
      </c>
      <c r="L208" s="175">
        <v>1484.86398</v>
      </c>
      <c r="M208" s="175">
        <v>13.14214</v>
      </c>
      <c r="N208" s="175">
        <v>1498.00612</v>
      </c>
      <c r="O208" s="175">
        <v>30085.81692</v>
      </c>
      <c r="P208" s="175">
        <v>2282.91601</v>
      </c>
      <c r="Q208" s="175">
        <v>0</v>
      </c>
      <c r="R208" s="176">
        <v>2282.91601</v>
      </c>
    </row>
    <row r="209" spans="1:18" ht="15">
      <c r="A209" s="178"/>
      <c r="B209" s="178"/>
      <c r="C209" s="172" t="s">
        <v>439</v>
      </c>
      <c r="D209" s="172" t="s">
        <v>439</v>
      </c>
      <c r="E209" s="173">
        <v>217</v>
      </c>
      <c r="F209" s="174">
        <v>29770.93525</v>
      </c>
      <c r="G209" s="175">
        <v>0</v>
      </c>
      <c r="H209" s="175">
        <v>29770.93525</v>
      </c>
      <c r="I209" s="175">
        <v>14454.3887</v>
      </c>
      <c r="J209" s="175">
        <v>516.98939</v>
      </c>
      <c r="K209" s="175">
        <v>14971.37809</v>
      </c>
      <c r="L209" s="175">
        <v>2687.84162</v>
      </c>
      <c r="M209" s="175">
        <v>769.52506</v>
      </c>
      <c r="N209" s="175">
        <v>3457.36668</v>
      </c>
      <c r="O209" s="175">
        <v>48199.68002</v>
      </c>
      <c r="P209" s="175">
        <v>11327.094140000001</v>
      </c>
      <c r="Q209" s="175">
        <v>0</v>
      </c>
      <c r="R209" s="176">
        <v>11327.094140000001</v>
      </c>
    </row>
    <row r="210" spans="1:18" ht="15">
      <c r="A210" s="178"/>
      <c r="B210" s="178"/>
      <c r="C210" s="178"/>
      <c r="D210" s="172" t="s">
        <v>440</v>
      </c>
      <c r="E210" s="173">
        <v>218</v>
      </c>
      <c r="F210" s="174">
        <v>4956.13619</v>
      </c>
      <c r="G210" s="175">
        <v>0</v>
      </c>
      <c r="H210" s="175">
        <v>4956.13619</v>
      </c>
      <c r="I210" s="175">
        <v>720.5095600000001</v>
      </c>
      <c r="J210" s="175">
        <v>0.00152</v>
      </c>
      <c r="K210" s="175">
        <v>720.51108</v>
      </c>
      <c r="L210" s="175">
        <v>2448.14223</v>
      </c>
      <c r="M210" s="175">
        <v>42.73358</v>
      </c>
      <c r="N210" s="175">
        <v>2490.87581</v>
      </c>
      <c r="O210" s="175">
        <v>8167.52308</v>
      </c>
      <c r="P210" s="175">
        <v>1753.0174299999999</v>
      </c>
      <c r="Q210" s="175">
        <v>0</v>
      </c>
      <c r="R210" s="176">
        <v>1753.0174299999999</v>
      </c>
    </row>
    <row r="211" spans="1:18" ht="15">
      <c r="A211" s="178"/>
      <c r="B211" s="178"/>
      <c r="C211" s="172" t="s">
        <v>441</v>
      </c>
      <c r="D211" s="172" t="s">
        <v>441</v>
      </c>
      <c r="E211" s="173">
        <v>220</v>
      </c>
      <c r="F211" s="174">
        <v>4626.25055</v>
      </c>
      <c r="G211" s="175">
        <v>0</v>
      </c>
      <c r="H211" s="175">
        <v>4626.25055</v>
      </c>
      <c r="I211" s="175">
        <v>8309.571179999999</v>
      </c>
      <c r="J211" s="175">
        <v>25.51874</v>
      </c>
      <c r="K211" s="175">
        <v>8335.08992</v>
      </c>
      <c r="L211" s="175">
        <v>554.62272</v>
      </c>
      <c r="M211" s="175">
        <v>14.090309999999999</v>
      </c>
      <c r="N211" s="175">
        <v>568.71303</v>
      </c>
      <c r="O211" s="175">
        <v>13530.0535</v>
      </c>
      <c r="P211" s="175">
        <v>1671.87947</v>
      </c>
      <c r="Q211" s="175">
        <v>0</v>
      </c>
      <c r="R211" s="176">
        <v>1671.87947</v>
      </c>
    </row>
    <row r="212" spans="1:18" ht="15">
      <c r="A212" s="178"/>
      <c r="B212" s="178"/>
      <c r="C212" s="172" t="s">
        <v>442</v>
      </c>
      <c r="D212" s="172" t="s">
        <v>442</v>
      </c>
      <c r="E212" s="173">
        <v>219</v>
      </c>
      <c r="F212" s="174">
        <v>29342.81057</v>
      </c>
      <c r="G212" s="175">
        <v>0</v>
      </c>
      <c r="H212" s="175">
        <v>29342.81057</v>
      </c>
      <c r="I212" s="175">
        <v>18546.67575</v>
      </c>
      <c r="J212" s="175">
        <v>415.45109</v>
      </c>
      <c r="K212" s="175">
        <v>18962.12684</v>
      </c>
      <c r="L212" s="175">
        <v>10654.83955</v>
      </c>
      <c r="M212" s="175">
        <v>416.38257</v>
      </c>
      <c r="N212" s="175">
        <v>11071.222119999999</v>
      </c>
      <c r="O212" s="175">
        <v>59376.159530000004</v>
      </c>
      <c r="P212" s="175">
        <v>21599.83488</v>
      </c>
      <c r="Q212" s="175">
        <v>0</v>
      </c>
      <c r="R212" s="176">
        <v>21599.83488</v>
      </c>
    </row>
    <row r="213" spans="1:18" ht="15">
      <c r="A213" s="178"/>
      <c r="B213" s="172" t="s">
        <v>443</v>
      </c>
      <c r="C213" s="172" t="s">
        <v>444</v>
      </c>
      <c r="D213" s="172" t="s">
        <v>444</v>
      </c>
      <c r="E213" s="173">
        <v>242</v>
      </c>
      <c r="F213" s="174">
        <v>7353.55329</v>
      </c>
      <c r="G213" s="175">
        <v>0.5079</v>
      </c>
      <c r="H213" s="175">
        <v>7354.06119</v>
      </c>
      <c r="I213" s="175">
        <v>19390.630579999997</v>
      </c>
      <c r="J213" s="175">
        <v>443.49153</v>
      </c>
      <c r="K213" s="175">
        <v>19834.12211</v>
      </c>
      <c r="L213" s="175">
        <v>3000.44745</v>
      </c>
      <c r="M213" s="175">
        <v>478.79707</v>
      </c>
      <c r="N213" s="175">
        <v>3479.24452</v>
      </c>
      <c r="O213" s="175">
        <v>30667.42782</v>
      </c>
      <c r="P213" s="175">
        <v>12765.567439999999</v>
      </c>
      <c r="Q213" s="175">
        <v>0</v>
      </c>
      <c r="R213" s="176">
        <v>12765.567439999999</v>
      </c>
    </row>
    <row r="214" spans="1:18" ht="15">
      <c r="A214" s="178"/>
      <c r="B214" s="178"/>
      <c r="C214" s="178"/>
      <c r="D214" s="172" t="s">
        <v>445</v>
      </c>
      <c r="E214" s="173">
        <v>481</v>
      </c>
      <c r="F214" s="174">
        <v>3233.4155699999997</v>
      </c>
      <c r="G214" s="175">
        <v>0</v>
      </c>
      <c r="H214" s="175">
        <v>3233.4155699999997</v>
      </c>
      <c r="I214" s="175">
        <v>10714.45707</v>
      </c>
      <c r="J214" s="175">
        <v>0</v>
      </c>
      <c r="K214" s="175">
        <v>10714.45707</v>
      </c>
      <c r="L214" s="175">
        <v>516.47981</v>
      </c>
      <c r="M214" s="175">
        <v>0</v>
      </c>
      <c r="N214" s="175">
        <v>516.47981</v>
      </c>
      <c r="O214" s="175">
        <v>14464.352449999998</v>
      </c>
      <c r="P214" s="175">
        <v>4228.02283</v>
      </c>
      <c r="Q214" s="175">
        <v>0</v>
      </c>
      <c r="R214" s="176">
        <v>4228.02283</v>
      </c>
    </row>
    <row r="215" spans="1:18" ht="15">
      <c r="A215" s="178"/>
      <c r="B215" s="178"/>
      <c r="C215" s="178"/>
      <c r="D215" s="172" t="s">
        <v>446</v>
      </c>
      <c r="E215" s="173">
        <v>243</v>
      </c>
      <c r="F215" s="174">
        <v>3178.15944</v>
      </c>
      <c r="G215" s="175">
        <v>0</v>
      </c>
      <c r="H215" s="175">
        <v>3178.15944</v>
      </c>
      <c r="I215" s="175">
        <v>12598.00518</v>
      </c>
      <c r="J215" s="175">
        <v>0</v>
      </c>
      <c r="K215" s="175">
        <v>12598.00518</v>
      </c>
      <c r="L215" s="175">
        <v>290.23978999999997</v>
      </c>
      <c r="M215" s="175">
        <v>0</v>
      </c>
      <c r="N215" s="175">
        <v>290.23978999999997</v>
      </c>
      <c r="O215" s="175">
        <v>16066.404410000001</v>
      </c>
      <c r="P215" s="175">
        <v>2998.92244</v>
      </c>
      <c r="Q215" s="175">
        <v>0</v>
      </c>
      <c r="R215" s="176">
        <v>2998.92244</v>
      </c>
    </row>
    <row r="216" spans="1:18" ht="15">
      <c r="A216" s="178"/>
      <c r="B216" s="178"/>
      <c r="C216" s="178"/>
      <c r="D216" s="172" t="s">
        <v>447</v>
      </c>
      <c r="E216" s="173">
        <v>572</v>
      </c>
      <c r="F216" s="174">
        <v>390.54236</v>
      </c>
      <c r="G216" s="175">
        <v>0</v>
      </c>
      <c r="H216" s="175">
        <v>390.54236</v>
      </c>
      <c r="I216" s="175">
        <v>3737.9845699999996</v>
      </c>
      <c r="J216" s="175">
        <v>0</v>
      </c>
      <c r="K216" s="175">
        <v>3737.9845699999996</v>
      </c>
      <c r="L216" s="175">
        <v>21.46126</v>
      </c>
      <c r="M216" s="175">
        <v>0</v>
      </c>
      <c r="N216" s="175">
        <v>21.46126</v>
      </c>
      <c r="O216" s="175">
        <v>4149.98819</v>
      </c>
      <c r="P216" s="175">
        <v>970.01997</v>
      </c>
      <c r="Q216" s="175">
        <v>0</v>
      </c>
      <c r="R216" s="176">
        <v>970.01997</v>
      </c>
    </row>
    <row r="217" spans="1:18" ht="15">
      <c r="A217" s="178"/>
      <c r="B217" s="178"/>
      <c r="C217" s="172" t="s">
        <v>448</v>
      </c>
      <c r="D217" s="172" t="s">
        <v>448</v>
      </c>
      <c r="E217" s="173">
        <v>224</v>
      </c>
      <c r="F217" s="174">
        <v>4937.93778</v>
      </c>
      <c r="G217" s="175">
        <v>0</v>
      </c>
      <c r="H217" s="175">
        <v>4937.93778</v>
      </c>
      <c r="I217" s="175">
        <v>9023.5025</v>
      </c>
      <c r="J217" s="175">
        <v>0</v>
      </c>
      <c r="K217" s="175">
        <v>9023.5025</v>
      </c>
      <c r="L217" s="175">
        <v>692.99963</v>
      </c>
      <c r="M217" s="175">
        <v>35.318940000000005</v>
      </c>
      <c r="N217" s="175">
        <v>728.3185699999999</v>
      </c>
      <c r="O217" s="175">
        <v>14689.75885</v>
      </c>
      <c r="P217" s="175">
        <v>2461.59564</v>
      </c>
      <c r="Q217" s="175">
        <v>0</v>
      </c>
      <c r="R217" s="176">
        <v>2461.59564</v>
      </c>
    </row>
    <row r="218" spans="1:18" ht="15">
      <c r="A218" s="178"/>
      <c r="B218" s="178"/>
      <c r="C218" s="172" t="s">
        <v>449</v>
      </c>
      <c r="D218" s="172" t="s">
        <v>449</v>
      </c>
      <c r="E218" s="173">
        <v>240</v>
      </c>
      <c r="F218" s="174">
        <v>5156.55664</v>
      </c>
      <c r="G218" s="175">
        <v>0</v>
      </c>
      <c r="H218" s="175">
        <v>5156.55664</v>
      </c>
      <c r="I218" s="175">
        <v>14405.9889</v>
      </c>
      <c r="J218" s="175">
        <v>0</v>
      </c>
      <c r="K218" s="175">
        <v>14405.9889</v>
      </c>
      <c r="L218" s="175">
        <v>597.3541700000001</v>
      </c>
      <c r="M218" s="175">
        <v>0.7193999999999999</v>
      </c>
      <c r="N218" s="175">
        <v>598.0735699999999</v>
      </c>
      <c r="O218" s="175">
        <v>20160.61911</v>
      </c>
      <c r="P218" s="175">
        <v>2418.26973</v>
      </c>
      <c r="Q218" s="175">
        <v>0</v>
      </c>
      <c r="R218" s="176">
        <v>2418.26973</v>
      </c>
    </row>
    <row r="219" spans="1:18" ht="15">
      <c r="A219" s="178"/>
      <c r="B219" s="178"/>
      <c r="C219" s="172" t="s">
        <v>450</v>
      </c>
      <c r="D219" s="172" t="s">
        <v>451</v>
      </c>
      <c r="E219" s="173">
        <v>565</v>
      </c>
      <c r="F219" s="174">
        <v>13449.83829</v>
      </c>
      <c r="G219" s="175">
        <v>0</v>
      </c>
      <c r="H219" s="175">
        <v>13449.83829</v>
      </c>
      <c r="I219" s="175">
        <v>51662.71989</v>
      </c>
      <c r="J219" s="175">
        <v>0</v>
      </c>
      <c r="K219" s="175">
        <v>51662.71989</v>
      </c>
      <c r="L219" s="175">
        <v>1258.5023</v>
      </c>
      <c r="M219" s="175">
        <v>35.86583</v>
      </c>
      <c r="N219" s="175">
        <v>1294.3681299999998</v>
      </c>
      <c r="O219" s="175">
        <v>66406.92631</v>
      </c>
      <c r="P219" s="175">
        <v>9191.13867</v>
      </c>
      <c r="Q219" s="175">
        <v>0</v>
      </c>
      <c r="R219" s="176">
        <v>9191.13867</v>
      </c>
    </row>
    <row r="220" spans="1:18" ht="15">
      <c r="A220" s="178"/>
      <c r="B220" s="178"/>
      <c r="C220" s="178"/>
      <c r="D220" s="172" t="s">
        <v>452</v>
      </c>
      <c r="E220" s="173">
        <v>221</v>
      </c>
      <c r="F220" s="174">
        <v>102753.82538</v>
      </c>
      <c r="G220" s="175">
        <v>183.79411</v>
      </c>
      <c r="H220" s="175">
        <v>102937.61949</v>
      </c>
      <c r="I220" s="175">
        <v>241175.22344</v>
      </c>
      <c r="J220" s="175">
        <v>2703.04918</v>
      </c>
      <c r="K220" s="175">
        <v>243878.27262</v>
      </c>
      <c r="L220" s="175">
        <v>21418.27539</v>
      </c>
      <c r="M220" s="175">
        <v>5589.82361</v>
      </c>
      <c r="N220" s="175">
        <v>27008.099</v>
      </c>
      <c r="O220" s="175">
        <v>373823.99111</v>
      </c>
      <c r="P220" s="175">
        <v>87017.90105</v>
      </c>
      <c r="Q220" s="175">
        <v>0</v>
      </c>
      <c r="R220" s="176">
        <v>87017.90105</v>
      </c>
    </row>
    <row r="221" spans="1:18" ht="15">
      <c r="A221" s="178"/>
      <c r="B221" s="178"/>
      <c r="C221" s="178"/>
      <c r="D221" s="178"/>
      <c r="E221" s="179">
        <v>834</v>
      </c>
      <c r="F221" s="180">
        <v>0</v>
      </c>
      <c r="G221" s="181">
        <v>0</v>
      </c>
      <c r="H221" s="181">
        <v>0</v>
      </c>
      <c r="I221" s="181">
        <v>0</v>
      </c>
      <c r="J221" s="181">
        <v>0</v>
      </c>
      <c r="K221" s="181">
        <v>0</v>
      </c>
      <c r="L221" s="181">
        <v>822.85131</v>
      </c>
      <c r="M221" s="181">
        <v>0.44998</v>
      </c>
      <c r="N221" s="181">
        <v>823.30129</v>
      </c>
      <c r="O221" s="181">
        <v>823.30129</v>
      </c>
      <c r="P221" s="181">
        <v>525.47262</v>
      </c>
      <c r="Q221" s="181">
        <v>0</v>
      </c>
      <c r="R221" s="182">
        <v>525.47262</v>
      </c>
    </row>
    <row r="222" spans="1:18" ht="15">
      <c r="A222" s="178"/>
      <c r="B222" s="178"/>
      <c r="C222" s="178"/>
      <c r="D222" s="172" t="s">
        <v>450</v>
      </c>
      <c r="E222" s="173">
        <v>222</v>
      </c>
      <c r="F222" s="174">
        <v>351.88739000000004</v>
      </c>
      <c r="G222" s="175">
        <v>0</v>
      </c>
      <c r="H222" s="175">
        <v>351.88739000000004</v>
      </c>
      <c r="I222" s="175">
        <v>831.07604</v>
      </c>
      <c r="J222" s="175">
        <v>557.2139</v>
      </c>
      <c r="K222" s="175">
        <v>1388.28994</v>
      </c>
      <c r="L222" s="175">
        <v>6056.56934</v>
      </c>
      <c r="M222" s="175">
        <v>525.8705699999999</v>
      </c>
      <c r="N222" s="175">
        <v>6582.43991</v>
      </c>
      <c r="O222" s="175">
        <v>8322.61724</v>
      </c>
      <c r="P222" s="175">
        <v>41658.95953</v>
      </c>
      <c r="Q222" s="175">
        <v>0</v>
      </c>
      <c r="R222" s="176">
        <v>41658.95953</v>
      </c>
    </row>
    <row r="223" spans="1:18" ht="15">
      <c r="A223" s="178"/>
      <c r="B223" s="178"/>
      <c r="C223" s="178"/>
      <c r="D223" s="172" t="s">
        <v>453</v>
      </c>
      <c r="E223" s="173">
        <v>721</v>
      </c>
      <c r="F223" s="174">
        <v>0</v>
      </c>
      <c r="G223" s="175">
        <v>0</v>
      </c>
      <c r="H223" s="175">
        <v>0</v>
      </c>
      <c r="I223" s="175">
        <v>311.2619</v>
      </c>
      <c r="J223" s="175">
        <v>0</v>
      </c>
      <c r="K223" s="175">
        <v>311.2619</v>
      </c>
      <c r="L223" s="175">
        <v>102.03721</v>
      </c>
      <c r="M223" s="175">
        <v>0</v>
      </c>
      <c r="N223" s="175">
        <v>102.03721</v>
      </c>
      <c r="O223" s="175">
        <v>413.29911</v>
      </c>
      <c r="P223" s="175">
        <v>393.78359</v>
      </c>
      <c r="Q223" s="175">
        <v>0</v>
      </c>
      <c r="R223" s="176">
        <v>393.78359</v>
      </c>
    </row>
    <row r="224" spans="1:18" ht="15">
      <c r="A224" s="178"/>
      <c r="B224" s="178"/>
      <c r="C224" s="172" t="s">
        <v>454</v>
      </c>
      <c r="D224" s="172" t="s">
        <v>454</v>
      </c>
      <c r="E224" s="173">
        <v>225</v>
      </c>
      <c r="F224" s="174">
        <v>9956.23506</v>
      </c>
      <c r="G224" s="175">
        <v>0</v>
      </c>
      <c r="H224" s="175">
        <v>9956.23506</v>
      </c>
      <c r="I224" s="175">
        <v>6722.35223</v>
      </c>
      <c r="J224" s="175">
        <v>248.35099</v>
      </c>
      <c r="K224" s="175">
        <v>6970.703219999999</v>
      </c>
      <c r="L224" s="175">
        <v>1304.77385</v>
      </c>
      <c r="M224" s="175">
        <v>11.150739999999999</v>
      </c>
      <c r="N224" s="175">
        <v>1315.92459</v>
      </c>
      <c r="O224" s="175">
        <v>18242.86287</v>
      </c>
      <c r="P224" s="175">
        <v>14819.06759</v>
      </c>
      <c r="Q224" s="175">
        <v>0</v>
      </c>
      <c r="R224" s="176">
        <v>14819.06759</v>
      </c>
    </row>
    <row r="225" spans="1:18" ht="15">
      <c r="A225" s="178"/>
      <c r="B225" s="178"/>
      <c r="C225" s="178"/>
      <c r="D225" s="172" t="s">
        <v>455</v>
      </c>
      <c r="E225" s="173">
        <v>226</v>
      </c>
      <c r="F225" s="174">
        <v>41.0041</v>
      </c>
      <c r="G225" s="175">
        <v>0</v>
      </c>
      <c r="H225" s="175">
        <v>41.0041</v>
      </c>
      <c r="I225" s="175">
        <v>5746.5976</v>
      </c>
      <c r="J225" s="175">
        <v>47.95496</v>
      </c>
      <c r="K225" s="175">
        <v>5794.552559999999</v>
      </c>
      <c r="L225" s="175">
        <v>17.803939999999997</v>
      </c>
      <c r="M225" s="175">
        <v>0</v>
      </c>
      <c r="N225" s="175">
        <v>17.803939999999997</v>
      </c>
      <c r="O225" s="175">
        <v>5853.3606</v>
      </c>
      <c r="P225" s="175">
        <v>721.06162</v>
      </c>
      <c r="Q225" s="175">
        <v>0</v>
      </c>
      <c r="R225" s="176">
        <v>721.06162</v>
      </c>
    </row>
    <row r="226" spans="1:18" ht="15">
      <c r="A226" s="178"/>
      <c r="B226" s="178"/>
      <c r="C226" s="172" t="s">
        <v>443</v>
      </c>
      <c r="D226" s="172" t="s">
        <v>443</v>
      </c>
      <c r="E226" s="173">
        <v>228</v>
      </c>
      <c r="F226" s="174">
        <v>2332.18371</v>
      </c>
      <c r="G226" s="175">
        <v>0</v>
      </c>
      <c r="H226" s="175">
        <v>2332.18371</v>
      </c>
      <c r="I226" s="175">
        <v>9413.423130000001</v>
      </c>
      <c r="J226" s="175">
        <v>16.06682</v>
      </c>
      <c r="K226" s="175">
        <v>9429.48995</v>
      </c>
      <c r="L226" s="175">
        <v>465.57825</v>
      </c>
      <c r="M226" s="175">
        <v>0</v>
      </c>
      <c r="N226" s="175">
        <v>465.57825</v>
      </c>
      <c r="O226" s="175">
        <v>12227.25191</v>
      </c>
      <c r="P226" s="175">
        <v>2679.67303</v>
      </c>
      <c r="Q226" s="175">
        <v>0</v>
      </c>
      <c r="R226" s="176">
        <v>2679.67303</v>
      </c>
    </row>
    <row r="227" spans="1:18" ht="15">
      <c r="A227" s="178"/>
      <c r="B227" s="178"/>
      <c r="C227" s="178"/>
      <c r="D227" s="172" t="s">
        <v>456</v>
      </c>
      <c r="E227" s="173">
        <v>229</v>
      </c>
      <c r="F227" s="174">
        <v>684.12729</v>
      </c>
      <c r="G227" s="175">
        <v>0</v>
      </c>
      <c r="H227" s="175">
        <v>684.12729</v>
      </c>
      <c r="I227" s="175">
        <v>2685.8949700000003</v>
      </c>
      <c r="J227" s="175">
        <v>0</v>
      </c>
      <c r="K227" s="175">
        <v>2685.8949700000003</v>
      </c>
      <c r="L227" s="175">
        <v>42.8973</v>
      </c>
      <c r="M227" s="175">
        <v>0</v>
      </c>
      <c r="N227" s="175">
        <v>42.8973</v>
      </c>
      <c r="O227" s="175">
        <v>3412.9195600000003</v>
      </c>
      <c r="P227" s="175">
        <v>789.6086899999999</v>
      </c>
      <c r="Q227" s="175">
        <v>0</v>
      </c>
      <c r="R227" s="176">
        <v>789.6086899999999</v>
      </c>
    </row>
    <row r="228" spans="1:18" ht="15">
      <c r="A228" s="178"/>
      <c r="B228" s="178"/>
      <c r="C228" s="172" t="s">
        <v>457</v>
      </c>
      <c r="D228" s="172" t="s">
        <v>458</v>
      </c>
      <c r="E228" s="173">
        <v>532</v>
      </c>
      <c r="F228" s="174">
        <v>6303.2187300000005</v>
      </c>
      <c r="G228" s="175">
        <v>0</v>
      </c>
      <c r="H228" s="175">
        <v>6303.2187300000005</v>
      </c>
      <c r="I228" s="175">
        <v>14776.28273</v>
      </c>
      <c r="J228" s="175">
        <v>38.854510000000005</v>
      </c>
      <c r="K228" s="175">
        <v>14815.13724</v>
      </c>
      <c r="L228" s="175">
        <v>257.46449</v>
      </c>
      <c r="M228" s="175">
        <v>41.02076</v>
      </c>
      <c r="N228" s="175">
        <v>298.48525</v>
      </c>
      <c r="O228" s="175">
        <v>21416.84122</v>
      </c>
      <c r="P228" s="175">
        <v>4543.63321</v>
      </c>
      <c r="Q228" s="175">
        <v>0</v>
      </c>
      <c r="R228" s="176">
        <v>4543.63321</v>
      </c>
    </row>
    <row r="229" spans="1:18" ht="15">
      <c r="A229" s="178"/>
      <c r="B229" s="178"/>
      <c r="C229" s="178"/>
      <c r="D229" s="172" t="s">
        <v>457</v>
      </c>
      <c r="E229" s="173">
        <v>241</v>
      </c>
      <c r="F229" s="174">
        <v>10967.583990000001</v>
      </c>
      <c r="G229" s="175">
        <v>0</v>
      </c>
      <c r="H229" s="175">
        <v>10967.583990000001</v>
      </c>
      <c r="I229" s="175">
        <v>31345.387420000003</v>
      </c>
      <c r="J229" s="175">
        <v>157.54386</v>
      </c>
      <c r="K229" s="175">
        <v>31502.93128</v>
      </c>
      <c r="L229" s="175">
        <v>2363.66631</v>
      </c>
      <c r="M229" s="175">
        <v>38.72771</v>
      </c>
      <c r="N229" s="175">
        <v>2402.39402</v>
      </c>
      <c r="O229" s="175">
        <v>44872.909289999996</v>
      </c>
      <c r="P229" s="175">
        <v>14721.19539</v>
      </c>
      <c r="Q229" s="175">
        <v>0</v>
      </c>
      <c r="R229" s="176">
        <v>14721.19539</v>
      </c>
    </row>
    <row r="230" spans="1:18" ht="15">
      <c r="A230" s="178"/>
      <c r="B230" s="178"/>
      <c r="C230" s="178"/>
      <c r="D230" s="172" t="s">
        <v>459</v>
      </c>
      <c r="E230" s="173">
        <v>617</v>
      </c>
      <c r="F230" s="174">
        <v>223.65364000000002</v>
      </c>
      <c r="G230" s="175">
        <v>0</v>
      </c>
      <c r="H230" s="175">
        <v>223.65364000000002</v>
      </c>
      <c r="I230" s="175">
        <v>9596.379439999999</v>
      </c>
      <c r="J230" s="175">
        <v>0</v>
      </c>
      <c r="K230" s="175">
        <v>9596.379439999999</v>
      </c>
      <c r="L230" s="175">
        <v>80.78984</v>
      </c>
      <c r="M230" s="175">
        <v>0</v>
      </c>
      <c r="N230" s="175">
        <v>80.78984</v>
      </c>
      <c r="O230" s="175">
        <v>9900.82292</v>
      </c>
      <c r="P230" s="175">
        <v>6776.316150000001</v>
      </c>
      <c r="Q230" s="175">
        <v>0</v>
      </c>
      <c r="R230" s="176">
        <v>6776.316150000001</v>
      </c>
    </row>
    <row r="231" spans="1:18" ht="15">
      <c r="A231" s="178"/>
      <c r="B231" s="178"/>
      <c r="C231" s="172" t="s">
        <v>460</v>
      </c>
      <c r="D231" s="172" t="s">
        <v>400</v>
      </c>
      <c r="E231" s="173">
        <v>232</v>
      </c>
      <c r="F231" s="174">
        <v>1108.17208</v>
      </c>
      <c r="G231" s="175">
        <v>0</v>
      </c>
      <c r="H231" s="175">
        <v>1108.17208</v>
      </c>
      <c r="I231" s="175">
        <v>9349.893109999999</v>
      </c>
      <c r="J231" s="175">
        <v>148.77232999999998</v>
      </c>
      <c r="K231" s="175">
        <v>9498.665439999999</v>
      </c>
      <c r="L231" s="175">
        <v>81.36501</v>
      </c>
      <c r="M231" s="175">
        <v>0</v>
      </c>
      <c r="N231" s="175">
        <v>81.36501</v>
      </c>
      <c r="O231" s="175">
        <v>10688.202529999999</v>
      </c>
      <c r="P231" s="175">
        <v>1318.07448</v>
      </c>
      <c r="Q231" s="175">
        <v>0</v>
      </c>
      <c r="R231" s="176">
        <v>1318.07448</v>
      </c>
    </row>
    <row r="232" spans="1:18" ht="15">
      <c r="A232" s="178"/>
      <c r="B232" s="178"/>
      <c r="C232" s="178"/>
      <c r="D232" s="172" t="s">
        <v>460</v>
      </c>
      <c r="E232" s="173">
        <v>231</v>
      </c>
      <c r="F232" s="174">
        <v>8541.67875</v>
      </c>
      <c r="G232" s="175">
        <v>0</v>
      </c>
      <c r="H232" s="175">
        <v>8541.67875</v>
      </c>
      <c r="I232" s="175">
        <v>11829.028289999998</v>
      </c>
      <c r="J232" s="175">
        <v>191.52051999999998</v>
      </c>
      <c r="K232" s="175">
        <v>12020.54881</v>
      </c>
      <c r="L232" s="175">
        <v>1272.4401</v>
      </c>
      <c r="M232" s="175">
        <v>28.30566</v>
      </c>
      <c r="N232" s="175">
        <v>1300.74576</v>
      </c>
      <c r="O232" s="175">
        <v>21862.97332</v>
      </c>
      <c r="P232" s="175">
        <v>8867.75051</v>
      </c>
      <c r="Q232" s="175">
        <v>0</v>
      </c>
      <c r="R232" s="176">
        <v>8867.75051</v>
      </c>
    </row>
    <row r="233" spans="1:18" ht="15">
      <c r="A233" s="178"/>
      <c r="B233" s="178"/>
      <c r="C233" s="178"/>
      <c r="D233" s="172" t="s">
        <v>461</v>
      </c>
      <c r="E233" s="173">
        <v>583</v>
      </c>
      <c r="F233" s="174">
        <v>24.67152</v>
      </c>
      <c r="G233" s="175">
        <v>0</v>
      </c>
      <c r="H233" s="175">
        <v>24.67152</v>
      </c>
      <c r="I233" s="175">
        <v>1217.94301</v>
      </c>
      <c r="J233" s="175">
        <v>0</v>
      </c>
      <c r="K233" s="175">
        <v>1217.94301</v>
      </c>
      <c r="L233" s="175">
        <v>3.4621999999999997</v>
      </c>
      <c r="M233" s="175">
        <v>0</v>
      </c>
      <c r="N233" s="175">
        <v>3.4621999999999997</v>
      </c>
      <c r="O233" s="175">
        <v>1246.07673</v>
      </c>
      <c r="P233" s="175">
        <v>527.2078399999999</v>
      </c>
      <c r="Q233" s="175">
        <v>0</v>
      </c>
      <c r="R233" s="176">
        <v>527.2078399999999</v>
      </c>
    </row>
    <row r="234" spans="1:18" ht="15">
      <c r="A234" s="178"/>
      <c r="B234" s="178"/>
      <c r="C234" s="172" t="s">
        <v>406</v>
      </c>
      <c r="D234" s="172" t="s">
        <v>462</v>
      </c>
      <c r="E234" s="173">
        <v>237</v>
      </c>
      <c r="F234" s="174">
        <v>16993.95652</v>
      </c>
      <c r="G234" s="175">
        <v>0</v>
      </c>
      <c r="H234" s="175">
        <v>16993.95652</v>
      </c>
      <c r="I234" s="175">
        <v>3637.77733</v>
      </c>
      <c r="J234" s="175">
        <v>70.33522</v>
      </c>
      <c r="K234" s="175">
        <v>3708.11255</v>
      </c>
      <c r="L234" s="175">
        <v>2075.7611</v>
      </c>
      <c r="M234" s="175">
        <v>324.45005</v>
      </c>
      <c r="N234" s="175">
        <v>2400.21115</v>
      </c>
      <c r="O234" s="175">
        <v>23102.28022</v>
      </c>
      <c r="P234" s="175">
        <v>6768.9867300000005</v>
      </c>
      <c r="Q234" s="175">
        <v>0</v>
      </c>
      <c r="R234" s="176">
        <v>6768.9867300000005</v>
      </c>
    </row>
    <row r="235" spans="1:18" ht="15">
      <c r="A235" s="178"/>
      <c r="B235" s="172" t="s">
        <v>463</v>
      </c>
      <c r="C235" s="172" t="s">
        <v>464</v>
      </c>
      <c r="D235" s="172" t="s">
        <v>465</v>
      </c>
      <c r="E235" s="173">
        <v>144</v>
      </c>
      <c r="F235" s="174">
        <v>518.6985</v>
      </c>
      <c r="G235" s="175">
        <v>0</v>
      </c>
      <c r="H235" s="175">
        <v>518.6985</v>
      </c>
      <c r="I235" s="175">
        <v>4958.22308</v>
      </c>
      <c r="J235" s="175">
        <v>0.34351</v>
      </c>
      <c r="K235" s="175">
        <v>4958.566589999999</v>
      </c>
      <c r="L235" s="175">
        <v>121.82248</v>
      </c>
      <c r="M235" s="175">
        <v>0</v>
      </c>
      <c r="N235" s="175">
        <v>121.82248</v>
      </c>
      <c r="O235" s="175">
        <v>5599.087570000001</v>
      </c>
      <c r="P235" s="175">
        <v>3235.42969</v>
      </c>
      <c r="Q235" s="175">
        <v>0</v>
      </c>
      <c r="R235" s="176">
        <v>3235.42969</v>
      </c>
    </row>
    <row r="236" spans="1:18" ht="15">
      <c r="A236" s="178"/>
      <c r="B236" s="178"/>
      <c r="C236" s="178"/>
      <c r="D236" s="172" t="s">
        <v>466</v>
      </c>
      <c r="E236" s="173">
        <v>147</v>
      </c>
      <c r="F236" s="174">
        <v>4295.68384</v>
      </c>
      <c r="G236" s="175">
        <v>0</v>
      </c>
      <c r="H236" s="175">
        <v>4295.68384</v>
      </c>
      <c r="I236" s="175">
        <v>6992.9447199999995</v>
      </c>
      <c r="J236" s="175">
        <v>0</v>
      </c>
      <c r="K236" s="175">
        <v>6992.9447199999995</v>
      </c>
      <c r="L236" s="175">
        <v>466.42532</v>
      </c>
      <c r="M236" s="175">
        <v>18.08327</v>
      </c>
      <c r="N236" s="175">
        <v>484.50859</v>
      </c>
      <c r="O236" s="175">
        <v>11773.13715</v>
      </c>
      <c r="P236" s="175">
        <v>2692.2484900000004</v>
      </c>
      <c r="Q236" s="175">
        <v>0</v>
      </c>
      <c r="R236" s="176">
        <v>2692.2484900000004</v>
      </c>
    </row>
    <row r="237" spans="1:18" ht="15">
      <c r="A237" s="178"/>
      <c r="B237" s="178"/>
      <c r="C237" s="178"/>
      <c r="D237" s="172" t="s">
        <v>467</v>
      </c>
      <c r="E237" s="173">
        <v>145</v>
      </c>
      <c r="F237" s="174">
        <v>1764.31981</v>
      </c>
      <c r="G237" s="175">
        <v>0</v>
      </c>
      <c r="H237" s="175">
        <v>1764.31981</v>
      </c>
      <c r="I237" s="175">
        <v>592.9089200000001</v>
      </c>
      <c r="J237" s="175">
        <v>19.75135</v>
      </c>
      <c r="K237" s="175">
        <v>612.66027</v>
      </c>
      <c r="L237" s="175">
        <v>362.73338</v>
      </c>
      <c r="M237" s="175">
        <v>0</v>
      </c>
      <c r="N237" s="175">
        <v>362.73338</v>
      </c>
      <c r="O237" s="175">
        <v>2739.71346</v>
      </c>
      <c r="P237" s="175">
        <v>6888.1637</v>
      </c>
      <c r="Q237" s="175">
        <v>0</v>
      </c>
      <c r="R237" s="176">
        <v>6888.1637</v>
      </c>
    </row>
    <row r="238" spans="1:18" ht="15">
      <c r="A238" s="178"/>
      <c r="B238" s="178"/>
      <c r="C238" s="178"/>
      <c r="D238" s="172" t="s">
        <v>464</v>
      </c>
      <c r="E238" s="173">
        <v>142</v>
      </c>
      <c r="F238" s="174">
        <v>170.35597</v>
      </c>
      <c r="G238" s="175">
        <v>0</v>
      </c>
      <c r="H238" s="175">
        <v>170.35597</v>
      </c>
      <c r="I238" s="175">
        <v>8902.49194</v>
      </c>
      <c r="J238" s="175">
        <v>0</v>
      </c>
      <c r="K238" s="175">
        <v>8902.49194</v>
      </c>
      <c r="L238" s="175">
        <v>581.1028100000001</v>
      </c>
      <c r="M238" s="175">
        <v>0</v>
      </c>
      <c r="N238" s="175">
        <v>581.1028100000001</v>
      </c>
      <c r="O238" s="175">
        <v>9653.95072</v>
      </c>
      <c r="P238" s="175">
        <v>1497.52602</v>
      </c>
      <c r="Q238" s="175">
        <v>0</v>
      </c>
      <c r="R238" s="176">
        <v>1497.52602</v>
      </c>
    </row>
    <row r="239" spans="1:18" ht="15">
      <c r="A239" s="178"/>
      <c r="B239" s="178"/>
      <c r="C239" s="178"/>
      <c r="D239" s="172" t="s">
        <v>468</v>
      </c>
      <c r="E239" s="173">
        <v>146</v>
      </c>
      <c r="F239" s="174">
        <v>632.7470400000001</v>
      </c>
      <c r="G239" s="175">
        <v>0</v>
      </c>
      <c r="H239" s="175">
        <v>632.7470400000001</v>
      </c>
      <c r="I239" s="175">
        <v>2553.39398</v>
      </c>
      <c r="J239" s="175">
        <v>11.15217</v>
      </c>
      <c r="K239" s="175">
        <v>2564.54615</v>
      </c>
      <c r="L239" s="175">
        <v>423.15335999999996</v>
      </c>
      <c r="M239" s="175">
        <v>0</v>
      </c>
      <c r="N239" s="175">
        <v>423.15335999999996</v>
      </c>
      <c r="O239" s="175">
        <v>3620.4465499999997</v>
      </c>
      <c r="P239" s="175">
        <v>1969.52198</v>
      </c>
      <c r="Q239" s="175">
        <v>0</v>
      </c>
      <c r="R239" s="176">
        <v>1969.52198</v>
      </c>
    </row>
    <row r="240" spans="1:18" ht="15">
      <c r="A240" s="178"/>
      <c r="B240" s="178"/>
      <c r="C240" s="178"/>
      <c r="D240" s="172" t="s">
        <v>469</v>
      </c>
      <c r="E240" s="173">
        <v>143</v>
      </c>
      <c r="F240" s="174">
        <v>3858.58585</v>
      </c>
      <c r="G240" s="175">
        <v>0</v>
      </c>
      <c r="H240" s="175">
        <v>3858.58585</v>
      </c>
      <c r="I240" s="175">
        <v>5423.69647</v>
      </c>
      <c r="J240" s="175">
        <v>10.41436</v>
      </c>
      <c r="K240" s="175">
        <v>5434.11083</v>
      </c>
      <c r="L240" s="175">
        <v>46.262629999999994</v>
      </c>
      <c r="M240" s="175">
        <v>0</v>
      </c>
      <c r="N240" s="175">
        <v>46.262629999999994</v>
      </c>
      <c r="O240" s="175">
        <v>9338.95931</v>
      </c>
      <c r="P240" s="175">
        <v>1636.2101499999999</v>
      </c>
      <c r="Q240" s="175">
        <v>0</v>
      </c>
      <c r="R240" s="176">
        <v>1636.2101499999999</v>
      </c>
    </row>
    <row r="241" spans="1:18" ht="15">
      <c r="A241" s="178"/>
      <c r="B241" s="178"/>
      <c r="C241" s="178"/>
      <c r="D241" s="172" t="s">
        <v>470</v>
      </c>
      <c r="E241" s="173">
        <v>148</v>
      </c>
      <c r="F241" s="174">
        <v>629.25569</v>
      </c>
      <c r="G241" s="175">
        <v>0</v>
      </c>
      <c r="H241" s="175">
        <v>629.25569</v>
      </c>
      <c r="I241" s="175">
        <v>3960.7979</v>
      </c>
      <c r="J241" s="175">
        <v>4E-05</v>
      </c>
      <c r="K241" s="175">
        <v>3960.79794</v>
      </c>
      <c r="L241" s="175">
        <v>53.54641</v>
      </c>
      <c r="M241" s="175">
        <v>0</v>
      </c>
      <c r="N241" s="175">
        <v>53.54641</v>
      </c>
      <c r="O241" s="175">
        <v>4643.60004</v>
      </c>
      <c r="P241" s="175">
        <v>638.92972</v>
      </c>
      <c r="Q241" s="175">
        <v>0</v>
      </c>
      <c r="R241" s="176">
        <v>638.92972</v>
      </c>
    </row>
    <row r="242" spans="1:18" ht="15">
      <c r="A242" s="178"/>
      <c r="B242" s="178"/>
      <c r="C242" s="172" t="s">
        <v>471</v>
      </c>
      <c r="D242" s="172" t="s">
        <v>471</v>
      </c>
      <c r="E242" s="173">
        <v>149</v>
      </c>
      <c r="F242" s="174">
        <v>6552.0063</v>
      </c>
      <c r="G242" s="175">
        <v>0</v>
      </c>
      <c r="H242" s="175">
        <v>6552.0063</v>
      </c>
      <c r="I242" s="175">
        <v>12806.63455</v>
      </c>
      <c r="J242" s="175">
        <v>60.737300000000005</v>
      </c>
      <c r="K242" s="175">
        <v>12867.37185</v>
      </c>
      <c r="L242" s="175">
        <v>2018.83473</v>
      </c>
      <c r="M242" s="175">
        <v>89.25837</v>
      </c>
      <c r="N242" s="175">
        <v>2108.0931</v>
      </c>
      <c r="O242" s="175">
        <v>21527.47125</v>
      </c>
      <c r="P242" s="175">
        <v>20645.69541</v>
      </c>
      <c r="Q242" s="175">
        <v>0</v>
      </c>
      <c r="R242" s="176">
        <v>20645.69541</v>
      </c>
    </row>
    <row r="243" spans="1:18" ht="15">
      <c r="A243" s="178"/>
      <c r="B243" s="178"/>
      <c r="C243" s="172" t="s">
        <v>472</v>
      </c>
      <c r="D243" s="172" t="s">
        <v>472</v>
      </c>
      <c r="E243" s="173">
        <v>135</v>
      </c>
      <c r="F243" s="174">
        <v>977.04043</v>
      </c>
      <c r="G243" s="175">
        <v>0</v>
      </c>
      <c r="H243" s="175">
        <v>977.04043</v>
      </c>
      <c r="I243" s="175">
        <v>15356.47062</v>
      </c>
      <c r="J243" s="175">
        <v>0.00022</v>
      </c>
      <c r="K243" s="175">
        <v>15356.47084</v>
      </c>
      <c r="L243" s="175">
        <v>434.46089</v>
      </c>
      <c r="M243" s="175">
        <v>0</v>
      </c>
      <c r="N243" s="175">
        <v>434.46089</v>
      </c>
      <c r="O243" s="175">
        <v>16767.97216</v>
      </c>
      <c r="P243" s="175">
        <v>2866.3386</v>
      </c>
      <c r="Q243" s="175">
        <v>0</v>
      </c>
      <c r="R243" s="176">
        <v>2866.3386</v>
      </c>
    </row>
    <row r="244" spans="1:18" ht="15">
      <c r="A244" s="178"/>
      <c r="B244" s="178"/>
      <c r="C244" s="178"/>
      <c r="D244" s="172" t="s">
        <v>473</v>
      </c>
      <c r="E244" s="173">
        <v>534</v>
      </c>
      <c r="F244" s="174">
        <v>40.94856</v>
      </c>
      <c r="G244" s="175">
        <v>0</v>
      </c>
      <c r="H244" s="175">
        <v>40.94856</v>
      </c>
      <c r="I244" s="175">
        <v>1669.4162099999999</v>
      </c>
      <c r="J244" s="175">
        <v>0.00058</v>
      </c>
      <c r="K244" s="175">
        <v>1669.41679</v>
      </c>
      <c r="L244" s="175">
        <v>36.77239</v>
      </c>
      <c r="M244" s="175">
        <v>0</v>
      </c>
      <c r="N244" s="175">
        <v>36.77239</v>
      </c>
      <c r="O244" s="175">
        <v>1747.13774</v>
      </c>
      <c r="P244" s="175">
        <v>616.59031</v>
      </c>
      <c r="Q244" s="175">
        <v>0</v>
      </c>
      <c r="R244" s="176">
        <v>616.59031</v>
      </c>
    </row>
    <row r="245" spans="1:18" ht="15">
      <c r="A245" s="178"/>
      <c r="B245" s="178"/>
      <c r="C245" s="172" t="s">
        <v>474</v>
      </c>
      <c r="D245" s="172" t="s">
        <v>475</v>
      </c>
      <c r="E245" s="173">
        <v>134</v>
      </c>
      <c r="F245" s="174">
        <v>19000.34424</v>
      </c>
      <c r="G245" s="175">
        <v>0</v>
      </c>
      <c r="H245" s="175">
        <v>19000.34424</v>
      </c>
      <c r="I245" s="175">
        <v>69880.39593000001</v>
      </c>
      <c r="J245" s="175">
        <v>6.677689999999999</v>
      </c>
      <c r="K245" s="175">
        <v>69887.07362000001</v>
      </c>
      <c r="L245" s="175">
        <v>1456.5351799999999</v>
      </c>
      <c r="M245" s="175">
        <v>8.77668</v>
      </c>
      <c r="N245" s="175">
        <v>1465.31186</v>
      </c>
      <c r="O245" s="175">
        <v>90352.72972</v>
      </c>
      <c r="P245" s="175">
        <v>6944.75556</v>
      </c>
      <c r="Q245" s="175">
        <v>0</v>
      </c>
      <c r="R245" s="176">
        <v>6944.75556</v>
      </c>
    </row>
    <row r="246" spans="1:18" ht="15">
      <c r="A246" s="178"/>
      <c r="B246" s="178"/>
      <c r="C246" s="172" t="s">
        <v>476</v>
      </c>
      <c r="D246" s="172" t="s">
        <v>476</v>
      </c>
      <c r="E246" s="173">
        <v>128</v>
      </c>
      <c r="F246" s="174">
        <v>215029.30318000002</v>
      </c>
      <c r="G246" s="175">
        <v>551.05382</v>
      </c>
      <c r="H246" s="175">
        <v>215580.357</v>
      </c>
      <c r="I246" s="175">
        <v>215187.962</v>
      </c>
      <c r="J246" s="175">
        <v>2839.78996</v>
      </c>
      <c r="K246" s="175">
        <v>218027.75196</v>
      </c>
      <c r="L246" s="175">
        <v>92550.35389</v>
      </c>
      <c r="M246" s="175">
        <v>9378.957400000001</v>
      </c>
      <c r="N246" s="175">
        <v>101929.31129000001</v>
      </c>
      <c r="O246" s="175">
        <v>535537.42025</v>
      </c>
      <c r="P246" s="175">
        <v>127371.34992000001</v>
      </c>
      <c r="Q246" s="175">
        <v>0</v>
      </c>
      <c r="R246" s="176">
        <v>127371.34992000001</v>
      </c>
    </row>
    <row r="247" spans="1:18" ht="15">
      <c r="A247" s="178"/>
      <c r="B247" s="178"/>
      <c r="C247" s="178"/>
      <c r="D247" s="178"/>
      <c r="E247" s="179">
        <v>528</v>
      </c>
      <c r="F247" s="180">
        <v>3291.16236</v>
      </c>
      <c r="G247" s="181">
        <v>0</v>
      </c>
      <c r="H247" s="181">
        <v>3291.16236</v>
      </c>
      <c r="I247" s="181">
        <v>21983.964789999998</v>
      </c>
      <c r="J247" s="181">
        <v>66.29493</v>
      </c>
      <c r="K247" s="181">
        <v>22050.25972</v>
      </c>
      <c r="L247" s="181">
        <v>5905.23495</v>
      </c>
      <c r="M247" s="181">
        <v>457.21359</v>
      </c>
      <c r="N247" s="181">
        <v>6362.44854</v>
      </c>
      <c r="O247" s="181">
        <v>31703.87062</v>
      </c>
      <c r="P247" s="181">
        <v>31936.68482</v>
      </c>
      <c r="Q247" s="181">
        <v>0</v>
      </c>
      <c r="R247" s="182">
        <v>31936.68482</v>
      </c>
    </row>
    <row r="248" spans="1:18" ht="15">
      <c r="A248" s="178"/>
      <c r="B248" s="178"/>
      <c r="C248" s="178"/>
      <c r="D248" s="172" t="s">
        <v>477</v>
      </c>
      <c r="E248" s="173">
        <v>584</v>
      </c>
      <c r="F248" s="174">
        <v>17022.15655</v>
      </c>
      <c r="G248" s="175">
        <v>0</v>
      </c>
      <c r="H248" s="175">
        <v>17022.15655</v>
      </c>
      <c r="I248" s="175">
        <v>147.84846</v>
      </c>
      <c r="J248" s="175">
        <v>160.14927</v>
      </c>
      <c r="K248" s="175">
        <v>307.99773</v>
      </c>
      <c r="L248" s="175">
        <v>8714.51626</v>
      </c>
      <c r="M248" s="175">
        <v>2089.13051</v>
      </c>
      <c r="N248" s="175">
        <v>10803.64677</v>
      </c>
      <c r="O248" s="175">
        <v>28133.801050000002</v>
      </c>
      <c r="P248" s="175">
        <v>20015.68271</v>
      </c>
      <c r="Q248" s="175">
        <v>0</v>
      </c>
      <c r="R248" s="176">
        <v>20015.68271</v>
      </c>
    </row>
    <row r="249" spans="1:18" ht="15">
      <c r="A249" s="178"/>
      <c r="B249" s="178"/>
      <c r="C249" s="178"/>
      <c r="D249" s="172" t="s">
        <v>478</v>
      </c>
      <c r="E249" s="173">
        <v>132</v>
      </c>
      <c r="F249" s="174">
        <v>10412.996130000001</v>
      </c>
      <c r="G249" s="175">
        <v>0</v>
      </c>
      <c r="H249" s="175">
        <v>10412.996130000001</v>
      </c>
      <c r="I249" s="175">
        <v>37612.40008</v>
      </c>
      <c r="J249" s="175">
        <v>49.90062</v>
      </c>
      <c r="K249" s="175">
        <v>37662.3007</v>
      </c>
      <c r="L249" s="175">
        <v>929.01922</v>
      </c>
      <c r="M249" s="175">
        <v>4.9638599999999995</v>
      </c>
      <c r="N249" s="175">
        <v>933.98308</v>
      </c>
      <c r="O249" s="175">
        <v>49009.27991</v>
      </c>
      <c r="P249" s="175">
        <v>2089.66578</v>
      </c>
      <c r="Q249" s="175">
        <v>0</v>
      </c>
      <c r="R249" s="176">
        <v>2089.66578</v>
      </c>
    </row>
    <row r="250" spans="1:18" ht="15">
      <c r="A250" s="178"/>
      <c r="B250" s="178"/>
      <c r="C250" s="178"/>
      <c r="D250" s="172" t="s">
        <v>479</v>
      </c>
      <c r="E250" s="173">
        <v>129</v>
      </c>
      <c r="F250" s="174">
        <v>6088.088299999999</v>
      </c>
      <c r="G250" s="175">
        <v>0</v>
      </c>
      <c r="H250" s="175">
        <v>6088.088299999999</v>
      </c>
      <c r="I250" s="175">
        <v>18972.461</v>
      </c>
      <c r="J250" s="175">
        <v>18.007720000000003</v>
      </c>
      <c r="K250" s="175">
        <v>18990.468719999997</v>
      </c>
      <c r="L250" s="175">
        <v>534.58619</v>
      </c>
      <c r="M250" s="175">
        <v>1.7600799999999999</v>
      </c>
      <c r="N250" s="175">
        <v>536.34627</v>
      </c>
      <c r="O250" s="175">
        <v>25614.90329</v>
      </c>
      <c r="P250" s="175">
        <v>2030.7757199999999</v>
      </c>
      <c r="Q250" s="175">
        <v>0</v>
      </c>
      <c r="R250" s="176">
        <v>2030.7757199999999</v>
      </c>
    </row>
    <row r="251" spans="1:18" ht="15">
      <c r="A251" s="178"/>
      <c r="B251" s="178"/>
      <c r="C251" s="172" t="s">
        <v>480</v>
      </c>
      <c r="D251" s="172" t="s">
        <v>480</v>
      </c>
      <c r="E251" s="173">
        <v>131</v>
      </c>
      <c r="F251" s="174">
        <v>12918.01257</v>
      </c>
      <c r="G251" s="175">
        <v>0</v>
      </c>
      <c r="H251" s="175">
        <v>12918.01257</v>
      </c>
      <c r="I251" s="175">
        <v>7811.7789299999995</v>
      </c>
      <c r="J251" s="175">
        <v>0.58614</v>
      </c>
      <c r="K251" s="175">
        <v>7812.365070000001</v>
      </c>
      <c r="L251" s="175">
        <v>1492.96894</v>
      </c>
      <c r="M251" s="175">
        <v>0</v>
      </c>
      <c r="N251" s="175">
        <v>1492.96894</v>
      </c>
      <c r="O251" s="175">
        <v>22223.346579999998</v>
      </c>
      <c r="P251" s="175">
        <v>884.85666</v>
      </c>
      <c r="Q251" s="175">
        <v>0</v>
      </c>
      <c r="R251" s="176">
        <v>884.85666</v>
      </c>
    </row>
    <row r="252" spans="1:18" ht="15">
      <c r="A252" s="178"/>
      <c r="B252" s="178"/>
      <c r="C252" s="172" t="s">
        <v>481</v>
      </c>
      <c r="D252" s="172" t="s">
        <v>481</v>
      </c>
      <c r="E252" s="173">
        <v>138</v>
      </c>
      <c r="F252" s="174">
        <v>3701.40277</v>
      </c>
      <c r="G252" s="175">
        <v>0</v>
      </c>
      <c r="H252" s="175">
        <v>3701.40277</v>
      </c>
      <c r="I252" s="175">
        <v>13575.132669999999</v>
      </c>
      <c r="J252" s="175">
        <v>29.01556</v>
      </c>
      <c r="K252" s="175">
        <v>13604.14823</v>
      </c>
      <c r="L252" s="175">
        <v>2068.01804</v>
      </c>
      <c r="M252" s="175">
        <v>100.4805</v>
      </c>
      <c r="N252" s="175">
        <v>2168.49854</v>
      </c>
      <c r="O252" s="175">
        <v>19474.04954</v>
      </c>
      <c r="P252" s="175">
        <v>9850.80716</v>
      </c>
      <c r="Q252" s="175">
        <v>0</v>
      </c>
      <c r="R252" s="176">
        <v>9850.80716</v>
      </c>
    </row>
    <row r="253" spans="1:18" ht="15">
      <c r="A253" s="178"/>
      <c r="B253" s="178"/>
      <c r="C253" s="178"/>
      <c r="D253" s="172" t="s">
        <v>482</v>
      </c>
      <c r="E253" s="173">
        <v>137</v>
      </c>
      <c r="F253" s="174">
        <v>1827.2029</v>
      </c>
      <c r="G253" s="175">
        <v>0</v>
      </c>
      <c r="H253" s="175">
        <v>1827.2029</v>
      </c>
      <c r="I253" s="175">
        <v>12852.48019</v>
      </c>
      <c r="J253" s="175">
        <v>14.88309</v>
      </c>
      <c r="K253" s="175">
        <v>12867.36328</v>
      </c>
      <c r="L253" s="175">
        <v>230.80948</v>
      </c>
      <c r="M253" s="175">
        <v>0</v>
      </c>
      <c r="N253" s="175">
        <v>230.80948</v>
      </c>
      <c r="O253" s="175">
        <v>14925.37566</v>
      </c>
      <c r="P253" s="175">
        <v>2229.18713</v>
      </c>
      <c r="Q253" s="175">
        <v>0</v>
      </c>
      <c r="R253" s="176">
        <v>2229.18713</v>
      </c>
    </row>
    <row r="254" spans="1:18" ht="15">
      <c r="A254" s="178"/>
      <c r="B254" s="178"/>
      <c r="C254" s="178"/>
      <c r="D254" s="178"/>
      <c r="E254" s="179">
        <v>608</v>
      </c>
      <c r="F254" s="180">
        <v>112.56885000000001</v>
      </c>
      <c r="G254" s="181">
        <v>0</v>
      </c>
      <c r="H254" s="181">
        <v>112.56885000000001</v>
      </c>
      <c r="I254" s="181">
        <v>1717.0516599999999</v>
      </c>
      <c r="J254" s="181">
        <v>0</v>
      </c>
      <c r="K254" s="181">
        <v>1717.0516599999999</v>
      </c>
      <c r="L254" s="181">
        <v>89.43839999999999</v>
      </c>
      <c r="M254" s="181">
        <v>0</v>
      </c>
      <c r="N254" s="181">
        <v>89.43839999999999</v>
      </c>
      <c r="O254" s="181">
        <v>1919.05891</v>
      </c>
      <c r="P254" s="181">
        <v>674.59294</v>
      </c>
      <c r="Q254" s="181">
        <v>0</v>
      </c>
      <c r="R254" s="182">
        <v>674.59294</v>
      </c>
    </row>
    <row r="255" spans="1:18" ht="15">
      <c r="A255" s="178"/>
      <c r="B255" s="178"/>
      <c r="C255" s="178"/>
      <c r="D255" s="172" t="s">
        <v>483</v>
      </c>
      <c r="E255" s="173">
        <v>136</v>
      </c>
      <c r="F255" s="174">
        <v>410.22841</v>
      </c>
      <c r="G255" s="175">
        <v>0</v>
      </c>
      <c r="H255" s="175">
        <v>410.22841</v>
      </c>
      <c r="I255" s="175">
        <v>8107.81919</v>
      </c>
      <c r="J255" s="175">
        <v>0.00065</v>
      </c>
      <c r="K255" s="175">
        <v>8107.81984</v>
      </c>
      <c r="L255" s="175">
        <v>568.03262</v>
      </c>
      <c r="M255" s="175">
        <v>5.0358</v>
      </c>
      <c r="N255" s="175">
        <v>573.0684200000001</v>
      </c>
      <c r="O255" s="175">
        <v>9091.11667</v>
      </c>
      <c r="P255" s="175">
        <v>2380.03027</v>
      </c>
      <c r="Q255" s="175">
        <v>0</v>
      </c>
      <c r="R255" s="176">
        <v>2380.03027</v>
      </c>
    </row>
    <row r="256" spans="1:18" ht="15">
      <c r="A256" s="178"/>
      <c r="B256" s="178"/>
      <c r="C256" s="178"/>
      <c r="D256" s="172" t="s">
        <v>484</v>
      </c>
      <c r="E256" s="173">
        <v>139</v>
      </c>
      <c r="F256" s="174">
        <v>6.59414</v>
      </c>
      <c r="G256" s="175">
        <v>0</v>
      </c>
      <c r="H256" s="175">
        <v>6.59414</v>
      </c>
      <c r="I256" s="175">
        <v>2423.70267</v>
      </c>
      <c r="J256" s="175">
        <v>0</v>
      </c>
      <c r="K256" s="175">
        <v>2423.70267</v>
      </c>
      <c r="L256" s="175">
        <v>19.595</v>
      </c>
      <c r="M256" s="175">
        <v>0</v>
      </c>
      <c r="N256" s="175">
        <v>19.595</v>
      </c>
      <c r="O256" s="175">
        <v>2449.89181</v>
      </c>
      <c r="P256" s="175">
        <v>1253.4379299999998</v>
      </c>
      <c r="Q256" s="175">
        <v>0</v>
      </c>
      <c r="R256" s="176">
        <v>1253.4379299999998</v>
      </c>
    </row>
    <row r="257" spans="1:18" ht="15">
      <c r="A257" s="178"/>
      <c r="B257" s="178"/>
      <c r="C257" s="172" t="s">
        <v>485</v>
      </c>
      <c r="D257" s="172" t="s">
        <v>485</v>
      </c>
      <c r="E257" s="173">
        <v>141</v>
      </c>
      <c r="F257" s="174">
        <v>4948.56056</v>
      </c>
      <c r="G257" s="175">
        <v>0</v>
      </c>
      <c r="H257" s="175">
        <v>4948.56056</v>
      </c>
      <c r="I257" s="175">
        <v>30673.967679999998</v>
      </c>
      <c r="J257" s="175">
        <v>10.24479</v>
      </c>
      <c r="K257" s="175">
        <v>30684.21247</v>
      </c>
      <c r="L257" s="175">
        <v>423.13718</v>
      </c>
      <c r="M257" s="175">
        <v>0</v>
      </c>
      <c r="N257" s="175">
        <v>423.13718</v>
      </c>
      <c r="O257" s="175">
        <v>36055.91021</v>
      </c>
      <c r="P257" s="175">
        <v>1336.4068300000001</v>
      </c>
      <c r="Q257" s="175">
        <v>0</v>
      </c>
      <c r="R257" s="176">
        <v>1336.4068300000001</v>
      </c>
    </row>
    <row r="258" spans="1:18" ht="15">
      <c r="A258" s="178"/>
      <c r="B258" s="178"/>
      <c r="C258" s="172" t="s">
        <v>486</v>
      </c>
      <c r="D258" s="172" t="s">
        <v>487</v>
      </c>
      <c r="E258" s="173">
        <v>16</v>
      </c>
      <c r="F258" s="174">
        <v>3390.93442</v>
      </c>
      <c r="G258" s="175">
        <v>0</v>
      </c>
      <c r="H258" s="175">
        <v>3390.93442</v>
      </c>
      <c r="I258" s="175">
        <v>9825.42133</v>
      </c>
      <c r="J258" s="175">
        <v>0.01461</v>
      </c>
      <c r="K258" s="175">
        <v>9825.43594</v>
      </c>
      <c r="L258" s="175">
        <v>213.8704</v>
      </c>
      <c r="M258" s="175">
        <v>0.53955</v>
      </c>
      <c r="N258" s="175">
        <v>214.40995</v>
      </c>
      <c r="O258" s="175">
        <v>13430.78031</v>
      </c>
      <c r="P258" s="175">
        <v>848.0276700000001</v>
      </c>
      <c r="Q258" s="175">
        <v>0</v>
      </c>
      <c r="R258" s="176">
        <v>848.0276700000001</v>
      </c>
    </row>
    <row r="259" spans="1:18" ht="15">
      <c r="A259" s="178"/>
      <c r="B259" s="178"/>
      <c r="C259" s="172" t="s">
        <v>488</v>
      </c>
      <c r="D259" s="172" t="s">
        <v>489</v>
      </c>
      <c r="E259" s="173">
        <v>140</v>
      </c>
      <c r="F259" s="174">
        <v>4250.63426</v>
      </c>
      <c r="G259" s="175">
        <v>0</v>
      </c>
      <c r="H259" s="175">
        <v>4250.63426</v>
      </c>
      <c r="I259" s="175">
        <v>13651.70433</v>
      </c>
      <c r="J259" s="175">
        <v>0.01878</v>
      </c>
      <c r="K259" s="175">
        <v>13651.723109999999</v>
      </c>
      <c r="L259" s="175">
        <v>246.26395000000002</v>
      </c>
      <c r="M259" s="175">
        <v>0</v>
      </c>
      <c r="N259" s="175">
        <v>246.26395000000002</v>
      </c>
      <c r="O259" s="175">
        <v>18148.621320000002</v>
      </c>
      <c r="P259" s="175">
        <v>1682.29398</v>
      </c>
      <c r="Q259" s="175">
        <v>0</v>
      </c>
      <c r="R259" s="176">
        <v>1682.29398</v>
      </c>
    </row>
    <row r="260" spans="1:18" ht="15">
      <c r="A260" s="178"/>
      <c r="B260" s="178"/>
      <c r="C260" s="178"/>
      <c r="D260" s="172" t="s">
        <v>490</v>
      </c>
      <c r="E260" s="173">
        <v>644</v>
      </c>
      <c r="F260" s="174">
        <v>2208.7136299999997</v>
      </c>
      <c r="G260" s="175">
        <v>0</v>
      </c>
      <c r="H260" s="175">
        <v>2208.7136299999997</v>
      </c>
      <c r="I260" s="175">
        <v>952.22908</v>
      </c>
      <c r="J260" s="175">
        <v>0</v>
      </c>
      <c r="K260" s="175">
        <v>952.22908</v>
      </c>
      <c r="L260" s="175">
        <v>5.978</v>
      </c>
      <c r="M260" s="175">
        <v>0</v>
      </c>
      <c r="N260" s="175">
        <v>5.978</v>
      </c>
      <c r="O260" s="175">
        <v>3166.92071</v>
      </c>
      <c r="P260" s="175">
        <v>545.7717299999999</v>
      </c>
      <c r="Q260" s="175">
        <v>0</v>
      </c>
      <c r="R260" s="176">
        <v>545.7717299999999</v>
      </c>
    </row>
    <row r="261" spans="1:18" ht="15">
      <c r="A261" s="178"/>
      <c r="B261" s="178"/>
      <c r="C261" s="178"/>
      <c r="D261" s="172" t="s">
        <v>491</v>
      </c>
      <c r="E261" s="173">
        <v>833</v>
      </c>
      <c r="F261" s="174">
        <v>0</v>
      </c>
      <c r="G261" s="175">
        <v>0</v>
      </c>
      <c r="H261" s="175">
        <v>0</v>
      </c>
      <c r="I261" s="175">
        <v>0</v>
      </c>
      <c r="J261" s="175">
        <v>0</v>
      </c>
      <c r="K261" s="175">
        <v>0</v>
      </c>
      <c r="L261" s="175">
        <v>0.7</v>
      </c>
      <c r="M261" s="175">
        <v>0</v>
      </c>
      <c r="N261" s="175">
        <v>0.7</v>
      </c>
      <c r="O261" s="175">
        <v>0.7</v>
      </c>
      <c r="P261" s="175">
        <v>205.10834</v>
      </c>
      <c r="Q261" s="175">
        <v>0</v>
      </c>
      <c r="R261" s="176">
        <v>205.10834</v>
      </c>
    </row>
    <row r="262" spans="1:18" ht="15">
      <c r="A262" s="178"/>
      <c r="B262" s="178"/>
      <c r="C262" s="172" t="s">
        <v>492</v>
      </c>
      <c r="D262" s="172" t="s">
        <v>492</v>
      </c>
      <c r="E262" s="173">
        <v>133</v>
      </c>
      <c r="F262" s="174">
        <v>98.86777000000001</v>
      </c>
      <c r="G262" s="175">
        <v>0</v>
      </c>
      <c r="H262" s="175">
        <v>98.86777000000001</v>
      </c>
      <c r="I262" s="175">
        <v>4547.74892</v>
      </c>
      <c r="J262" s="175">
        <v>13.195139999999999</v>
      </c>
      <c r="K262" s="175">
        <v>4560.94406</v>
      </c>
      <c r="L262" s="175">
        <v>104.48545</v>
      </c>
      <c r="M262" s="175">
        <v>0</v>
      </c>
      <c r="N262" s="175">
        <v>104.48545</v>
      </c>
      <c r="O262" s="175">
        <v>4764.297280000001</v>
      </c>
      <c r="P262" s="175">
        <v>1594.6127900000001</v>
      </c>
      <c r="Q262" s="175">
        <v>0</v>
      </c>
      <c r="R262" s="176">
        <v>1594.6127900000001</v>
      </c>
    </row>
    <row r="263" spans="1:18" ht="15">
      <c r="A263" s="178"/>
      <c r="B263" s="178"/>
      <c r="C263" s="172" t="s">
        <v>493</v>
      </c>
      <c r="D263" s="172" t="s">
        <v>493</v>
      </c>
      <c r="E263" s="173">
        <v>465</v>
      </c>
      <c r="F263" s="174">
        <v>1486.58889</v>
      </c>
      <c r="G263" s="175">
        <v>0</v>
      </c>
      <c r="H263" s="175">
        <v>1486.58889</v>
      </c>
      <c r="I263" s="175">
        <v>3603.6709</v>
      </c>
      <c r="J263" s="175">
        <v>1.81195</v>
      </c>
      <c r="K263" s="175">
        <v>3605.48285</v>
      </c>
      <c r="L263" s="175">
        <v>102.16426</v>
      </c>
      <c r="M263" s="175">
        <v>0</v>
      </c>
      <c r="N263" s="175">
        <v>102.16426</v>
      </c>
      <c r="O263" s="175">
        <v>5194.236</v>
      </c>
      <c r="P263" s="175">
        <v>402.43734</v>
      </c>
      <c r="Q263" s="175">
        <v>0</v>
      </c>
      <c r="R263" s="176">
        <v>402.43734</v>
      </c>
    </row>
    <row r="264" spans="1:18" ht="15">
      <c r="A264" s="178"/>
      <c r="B264" s="172" t="s">
        <v>494</v>
      </c>
      <c r="C264" s="172" t="s">
        <v>495</v>
      </c>
      <c r="D264" s="172" t="s">
        <v>496</v>
      </c>
      <c r="E264" s="173">
        <v>56</v>
      </c>
      <c r="F264" s="174">
        <v>944.83939</v>
      </c>
      <c r="G264" s="175">
        <v>0</v>
      </c>
      <c r="H264" s="175">
        <v>944.83939</v>
      </c>
      <c r="I264" s="175">
        <v>3138.2375899999997</v>
      </c>
      <c r="J264" s="175">
        <v>0.09655</v>
      </c>
      <c r="K264" s="175">
        <v>3138.33414</v>
      </c>
      <c r="L264" s="175">
        <v>241.21666</v>
      </c>
      <c r="M264" s="175">
        <v>0</v>
      </c>
      <c r="N264" s="175">
        <v>241.21666</v>
      </c>
      <c r="O264" s="175">
        <v>4324.39019</v>
      </c>
      <c r="P264" s="175">
        <v>2819.98967</v>
      </c>
      <c r="Q264" s="175">
        <v>0</v>
      </c>
      <c r="R264" s="176">
        <v>2819.98967</v>
      </c>
    </row>
    <row r="265" spans="1:18" ht="15">
      <c r="A265" s="178"/>
      <c r="B265" s="178"/>
      <c r="C265" s="178"/>
      <c r="D265" s="172" t="s">
        <v>495</v>
      </c>
      <c r="E265" s="173">
        <v>44</v>
      </c>
      <c r="F265" s="174">
        <v>83497.73241</v>
      </c>
      <c r="G265" s="175">
        <v>1307.25289</v>
      </c>
      <c r="H265" s="175">
        <v>84804.9853</v>
      </c>
      <c r="I265" s="175">
        <v>143372.65293</v>
      </c>
      <c r="J265" s="175">
        <v>2191.69641</v>
      </c>
      <c r="K265" s="175">
        <v>145564.34934000002</v>
      </c>
      <c r="L265" s="175">
        <v>51581.28093</v>
      </c>
      <c r="M265" s="175">
        <v>5470.94261</v>
      </c>
      <c r="N265" s="175">
        <v>57052.22354</v>
      </c>
      <c r="O265" s="175">
        <v>287421.55818</v>
      </c>
      <c r="P265" s="175">
        <v>131644.35233</v>
      </c>
      <c r="Q265" s="175">
        <v>0</v>
      </c>
      <c r="R265" s="176">
        <v>131644.35233</v>
      </c>
    </row>
    <row r="266" spans="1:18" ht="15">
      <c r="A266" s="178"/>
      <c r="B266" s="178"/>
      <c r="C266" s="178"/>
      <c r="D266" s="178"/>
      <c r="E266" s="179">
        <v>533</v>
      </c>
      <c r="F266" s="180">
        <v>1271.9851899999999</v>
      </c>
      <c r="G266" s="181">
        <v>0</v>
      </c>
      <c r="H266" s="181">
        <v>1271.9851899999999</v>
      </c>
      <c r="I266" s="181">
        <v>455.66421</v>
      </c>
      <c r="J266" s="181">
        <v>297.66165</v>
      </c>
      <c r="K266" s="181">
        <v>753.32586</v>
      </c>
      <c r="L266" s="181">
        <v>5819.24612</v>
      </c>
      <c r="M266" s="181">
        <v>944.2944399999999</v>
      </c>
      <c r="N266" s="181">
        <v>6763.5405599999995</v>
      </c>
      <c r="O266" s="181">
        <v>8788.85161</v>
      </c>
      <c r="P266" s="181">
        <v>15289.291009999999</v>
      </c>
      <c r="Q266" s="181">
        <v>0</v>
      </c>
      <c r="R266" s="182">
        <v>15289.291009999999</v>
      </c>
    </row>
    <row r="267" spans="1:18" ht="15">
      <c r="A267" s="178"/>
      <c r="B267" s="178"/>
      <c r="C267" s="178"/>
      <c r="D267" s="172" t="s">
        <v>497</v>
      </c>
      <c r="E267" s="173">
        <v>561</v>
      </c>
      <c r="F267" s="174">
        <v>7719.87024</v>
      </c>
      <c r="G267" s="175">
        <v>0</v>
      </c>
      <c r="H267" s="175">
        <v>7719.87024</v>
      </c>
      <c r="I267" s="175">
        <v>455.95007</v>
      </c>
      <c r="J267" s="175">
        <v>0</v>
      </c>
      <c r="K267" s="175">
        <v>455.95007</v>
      </c>
      <c r="L267" s="175">
        <v>4245.62102</v>
      </c>
      <c r="M267" s="175">
        <v>86.63777</v>
      </c>
      <c r="N267" s="175">
        <v>4332.25879</v>
      </c>
      <c r="O267" s="175">
        <v>12508.079099999999</v>
      </c>
      <c r="P267" s="175">
        <v>11195.63384</v>
      </c>
      <c r="Q267" s="175">
        <v>0</v>
      </c>
      <c r="R267" s="176">
        <v>11195.63384</v>
      </c>
    </row>
    <row r="268" spans="1:18" ht="15">
      <c r="A268" s="178"/>
      <c r="B268" s="178"/>
      <c r="C268" s="178"/>
      <c r="D268" s="172" t="s">
        <v>498</v>
      </c>
      <c r="E268" s="173">
        <v>616</v>
      </c>
      <c r="F268" s="174">
        <v>8383.24485</v>
      </c>
      <c r="G268" s="175">
        <v>0</v>
      </c>
      <c r="H268" s="175">
        <v>8383.24485</v>
      </c>
      <c r="I268" s="175">
        <v>52174.0029</v>
      </c>
      <c r="J268" s="175">
        <v>140.6104</v>
      </c>
      <c r="K268" s="175">
        <v>52314.6133</v>
      </c>
      <c r="L268" s="175">
        <v>3049.92125</v>
      </c>
      <c r="M268" s="175">
        <v>54.63203</v>
      </c>
      <c r="N268" s="175">
        <v>3104.5532799999996</v>
      </c>
      <c r="O268" s="175">
        <v>63802.41143</v>
      </c>
      <c r="P268" s="175">
        <v>26565.1789</v>
      </c>
      <c r="Q268" s="175">
        <v>0</v>
      </c>
      <c r="R268" s="176">
        <v>26565.1789</v>
      </c>
    </row>
    <row r="269" spans="1:18" ht="15">
      <c r="A269" s="178"/>
      <c r="B269" s="178"/>
      <c r="C269" s="178"/>
      <c r="D269" s="172" t="s">
        <v>499</v>
      </c>
      <c r="E269" s="173">
        <v>46</v>
      </c>
      <c r="F269" s="174">
        <v>557.0460899999999</v>
      </c>
      <c r="G269" s="175">
        <v>0</v>
      </c>
      <c r="H269" s="175">
        <v>557.0460899999999</v>
      </c>
      <c r="I269" s="175">
        <v>2187.935</v>
      </c>
      <c r="J269" s="175">
        <v>0.00204</v>
      </c>
      <c r="K269" s="175">
        <v>2187.9370400000003</v>
      </c>
      <c r="L269" s="175">
        <v>144.70725</v>
      </c>
      <c r="M269" s="175">
        <v>0.68343</v>
      </c>
      <c r="N269" s="175">
        <v>145.39068</v>
      </c>
      <c r="O269" s="175">
        <v>2890.37381</v>
      </c>
      <c r="P269" s="175">
        <v>1289.2301100000002</v>
      </c>
      <c r="Q269" s="175">
        <v>0</v>
      </c>
      <c r="R269" s="176">
        <v>1289.2301100000002</v>
      </c>
    </row>
    <row r="270" spans="1:18" ht="15">
      <c r="A270" s="178"/>
      <c r="B270" s="178"/>
      <c r="C270" s="178"/>
      <c r="D270" s="172" t="s">
        <v>500</v>
      </c>
      <c r="E270" s="173">
        <v>53</v>
      </c>
      <c r="F270" s="174">
        <v>1374.97298</v>
      </c>
      <c r="G270" s="175">
        <v>1.1438499999999998</v>
      </c>
      <c r="H270" s="175">
        <v>1376.1168300000002</v>
      </c>
      <c r="I270" s="175">
        <v>10214.37565</v>
      </c>
      <c r="J270" s="175">
        <v>0.75526</v>
      </c>
      <c r="K270" s="175">
        <v>10215.13091</v>
      </c>
      <c r="L270" s="175">
        <v>541.12462</v>
      </c>
      <c r="M270" s="175">
        <v>35.44933</v>
      </c>
      <c r="N270" s="175">
        <v>576.57395</v>
      </c>
      <c r="O270" s="175">
        <v>12167.821689999999</v>
      </c>
      <c r="P270" s="175">
        <v>2405.50349</v>
      </c>
      <c r="Q270" s="175">
        <v>0</v>
      </c>
      <c r="R270" s="176">
        <v>2405.50349</v>
      </c>
    </row>
    <row r="271" spans="1:18" ht="15">
      <c r="A271" s="178"/>
      <c r="B271" s="178"/>
      <c r="C271" s="178"/>
      <c r="D271" s="172" t="s">
        <v>501</v>
      </c>
      <c r="E271" s="173">
        <v>45</v>
      </c>
      <c r="F271" s="174">
        <v>514.67489</v>
      </c>
      <c r="G271" s="175">
        <v>0</v>
      </c>
      <c r="H271" s="175">
        <v>514.67489</v>
      </c>
      <c r="I271" s="175">
        <v>3731.99161</v>
      </c>
      <c r="J271" s="175">
        <v>0</v>
      </c>
      <c r="K271" s="175">
        <v>3731.99161</v>
      </c>
      <c r="L271" s="175">
        <v>399.3944</v>
      </c>
      <c r="M271" s="175">
        <v>0</v>
      </c>
      <c r="N271" s="175">
        <v>399.3944</v>
      </c>
      <c r="O271" s="175">
        <v>4646.0609</v>
      </c>
      <c r="P271" s="175">
        <v>3786.34284</v>
      </c>
      <c r="Q271" s="175">
        <v>0</v>
      </c>
      <c r="R271" s="176">
        <v>3786.34284</v>
      </c>
    </row>
    <row r="272" spans="1:18" ht="15">
      <c r="A272" s="178"/>
      <c r="B272" s="178"/>
      <c r="C272" s="178"/>
      <c r="D272" s="172" t="s">
        <v>502</v>
      </c>
      <c r="E272" s="173">
        <v>51</v>
      </c>
      <c r="F272" s="174">
        <v>646.28916</v>
      </c>
      <c r="G272" s="175">
        <v>0</v>
      </c>
      <c r="H272" s="175">
        <v>646.28916</v>
      </c>
      <c r="I272" s="175">
        <v>1852.6148400000002</v>
      </c>
      <c r="J272" s="175">
        <v>0.00158</v>
      </c>
      <c r="K272" s="175">
        <v>1852.6164199999998</v>
      </c>
      <c r="L272" s="175">
        <v>81.99161</v>
      </c>
      <c r="M272" s="175">
        <v>0</v>
      </c>
      <c r="N272" s="175">
        <v>81.99161</v>
      </c>
      <c r="O272" s="175">
        <v>2580.89719</v>
      </c>
      <c r="P272" s="175">
        <v>988.18133</v>
      </c>
      <c r="Q272" s="175">
        <v>0</v>
      </c>
      <c r="R272" s="176">
        <v>988.18133</v>
      </c>
    </row>
    <row r="273" spans="1:18" ht="15">
      <c r="A273" s="178"/>
      <c r="B273" s="178"/>
      <c r="C273" s="178"/>
      <c r="D273" s="172" t="s">
        <v>503</v>
      </c>
      <c r="E273" s="173">
        <v>585</v>
      </c>
      <c r="F273" s="174">
        <v>41.227019999999996</v>
      </c>
      <c r="G273" s="175">
        <v>0</v>
      </c>
      <c r="H273" s="175">
        <v>41.227019999999996</v>
      </c>
      <c r="I273" s="175">
        <v>1625.3365900000001</v>
      </c>
      <c r="J273" s="175">
        <v>0</v>
      </c>
      <c r="K273" s="175">
        <v>1625.3365900000001</v>
      </c>
      <c r="L273" s="175">
        <v>180.91452999999998</v>
      </c>
      <c r="M273" s="175">
        <v>0</v>
      </c>
      <c r="N273" s="175">
        <v>180.91452999999998</v>
      </c>
      <c r="O273" s="175">
        <v>1847.47814</v>
      </c>
      <c r="P273" s="175">
        <v>1964.0545900000002</v>
      </c>
      <c r="Q273" s="175">
        <v>0</v>
      </c>
      <c r="R273" s="176">
        <v>1964.0545900000002</v>
      </c>
    </row>
    <row r="274" spans="1:18" ht="15">
      <c r="A274" s="178"/>
      <c r="B274" s="178"/>
      <c r="C274" s="178"/>
      <c r="D274" s="172" t="s">
        <v>504</v>
      </c>
      <c r="E274" s="173">
        <v>49</v>
      </c>
      <c r="F274" s="174">
        <v>975.25685</v>
      </c>
      <c r="G274" s="175">
        <v>0</v>
      </c>
      <c r="H274" s="175">
        <v>975.25685</v>
      </c>
      <c r="I274" s="175">
        <v>1357.4938200000001</v>
      </c>
      <c r="J274" s="175">
        <v>0.0154</v>
      </c>
      <c r="K274" s="175">
        <v>1357.50922</v>
      </c>
      <c r="L274" s="175">
        <v>164.07025</v>
      </c>
      <c r="M274" s="175">
        <v>0</v>
      </c>
      <c r="N274" s="175">
        <v>164.07025</v>
      </c>
      <c r="O274" s="175">
        <v>2496.83632</v>
      </c>
      <c r="P274" s="175">
        <v>1399.11561</v>
      </c>
      <c r="Q274" s="175">
        <v>0</v>
      </c>
      <c r="R274" s="176">
        <v>1399.11561</v>
      </c>
    </row>
    <row r="275" spans="1:18" ht="15">
      <c r="A275" s="178"/>
      <c r="B275" s="178"/>
      <c r="C275" s="178"/>
      <c r="D275" s="172" t="s">
        <v>505</v>
      </c>
      <c r="E275" s="173">
        <v>50</v>
      </c>
      <c r="F275" s="174">
        <v>3809.5768</v>
      </c>
      <c r="G275" s="175">
        <v>0</v>
      </c>
      <c r="H275" s="175">
        <v>3809.5768</v>
      </c>
      <c r="I275" s="175">
        <v>5932.97119</v>
      </c>
      <c r="J275" s="175">
        <v>4.8619200000000005</v>
      </c>
      <c r="K275" s="175">
        <v>5937.8331100000005</v>
      </c>
      <c r="L275" s="175">
        <v>744.7355</v>
      </c>
      <c r="M275" s="175">
        <v>4.00972</v>
      </c>
      <c r="N275" s="175">
        <v>748.74522</v>
      </c>
      <c r="O275" s="175">
        <v>10496.155130000001</v>
      </c>
      <c r="P275" s="175">
        <v>2222.59446</v>
      </c>
      <c r="Q275" s="175">
        <v>0</v>
      </c>
      <c r="R275" s="176">
        <v>2222.59446</v>
      </c>
    </row>
    <row r="276" spans="1:18" ht="15">
      <c r="A276" s="178"/>
      <c r="B276" s="178"/>
      <c r="C276" s="178"/>
      <c r="D276" s="172" t="s">
        <v>506</v>
      </c>
      <c r="E276" s="173">
        <v>54</v>
      </c>
      <c r="F276" s="174">
        <v>1947.58032</v>
      </c>
      <c r="G276" s="175">
        <v>0</v>
      </c>
      <c r="H276" s="175">
        <v>1947.58032</v>
      </c>
      <c r="I276" s="175">
        <v>2838.70458</v>
      </c>
      <c r="J276" s="175">
        <v>19.01068</v>
      </c>
      <c r="K276" s="175">
        <v>2857.71526</v>
      </c>
      <c r="L276" s="175">
        <v>280.25443</v>
      </c>
      <c r="M276" s="175">
        <v>80.63827</v>
      </c>
      <c r="N276" s="175">
        <v>360.8927</v>
      </c>
      <c r="O276" s="175">
        <v>5166.18828</v>
      </c>
      <c r="P276" s="175">
        <v>1879.8228700000002</v>
      </c>
      <c r="Q276" s="175">
        <v>0</v>
      </c>
      <c r="R276" s="176">
        <v>1879.8228700000002</v>
      </c>
    </row>
    <row r="277" spans="1:18" ht="15">
      <c r="A277" s="178"/>
      <c r="B277" s="178"/>
      <c r="C277" s="178"/>
      <c r="D277" s="172" t="s">
        <v>507</v>
      </c>
      <c r="E277" s="173">
        <v>48</v>
      </c>
      <c r="F277" s="174">
        <v>356.90237</v>
      </c>
      <c r="G277" s="175">
        <v>0</v>
      </c>
      <c r="H277" s="175">
        <v>356.90237</v>
      </c>
      <c r="I277" s="175">
        <v>2891.3761400000003</v>
      </c>
      <c r="J277" s="175">
        <v>0</v>
      </c>
      <c r="K277" s="175">
        <v>2891.3761400000003</v>
      </c>
      <c r="L277" s="175">
        <v>65.54711</v>
      </c>
      <c r="M277" s="175">
        <v>0</v>
      </c>
      <c r="N277" s="175">
        <v>65.54711</v>
      </c>
      <c r="O277" s="175">
        <v>3313.82562</v>
      </c>
      <c r="P277" s="175">
        <v>589.27242</v>
      </c>
      <c r="Q277" s="175">
        <v>0</v>
      </c>
      <c r="R277" s="176">
        <v>589.27242</v>
      </c>
    </row>
    <row r="278" spans="1:18" ht="15">
      <c r="A278" s="178"/>
      <c r="B278" s="178"/>
      <c r="C278" s="178"/>
      <c r="D278" s="172" t="s">
        <v>508</v>
      </c>
      <c r="E278" s="173">
        <v>47</v>
      </c>
      <c r="F278" s="174">
        <v>42.91033</v>
      </c>
      <c r="G278" s="175">
        <v>0</v>
      </c>
      <c r="H278" s="175">
        <v>42.91033</v>
      </c>
      <c r="I278" s="175">
        <v>1317.71727</v>
      </c>
      <c r="J278" s="175">
        <v>20.129669999999997</v>
      </c>
      <c r="K278" s="175">
        <v>1337.84694</v>
      </c>
      <c r="L278" s="175">
        <v>48.68629</v>
      </c>
      <c r="M278" s="175">
        <v>0.7193999999999999</v>
      </c>
      <c r="N278" s="175">
        <v>49.40569</v>
      </c>
      <c r="O278" s="175">
        <v>1430.1629599999999</v>
      </c>
      <c r="P278" s="175">
        <v>773.61388</v>
      </c>
      <c r="Q278" s="175">
        <v>0</v>
      </c>
      <c r="R278" s="176">
        <v>773.61388</v>
      </c>
    </row>
    <row r="279" spans="1:18" ht="15">
      <c r="A279" s="178"/>
      <c r="B279" s="178"/>
      <c r="C279" s="178"/>
      <c r="D279" s="172" t="s">
        <v>509</v>
      </c>
      <c r="E279" s="173">
        <v>55</v>
      </c>
      <c r="F279" s="174">
        <v>180.56166000000002</v>
      </c>
      <c r="G279" s="175">
        <v>0</v>
      </c>
      <c r="H279" s="175">
        <v>180.56166000000002</v>
      </c>
      <c r="I279" s="175">
        <v>1682.71843</v>
      </c>
      <c r="J279" s="175">
        <v>0</v>
      </c>
      <c r="K279" s="175">
        <v>1682.71843</v>
      </c>
      <c r="L279" s="175">
        <v>65.26711</v>
      </c>
      <c r="M279" s="175">
        <v>0</v>
      </c>
      <c r="N279" s="175">
        <v>65.26711</v>
      </c>
      <c r="O279" s="175">
        <v>1928.5472</v>
      </c>
      <c r="P279" s="175">
        <v>1722.9566499999999</v>
      </c>
      <c r="Q279" s="175">
        <v>0</v>
      </c>
      <c r="R279" s="176">
        <v>1722.9566499999999</v>
      </c>
    </row>
    <row r="280" spans="1:18" ht="15">
      <c r="A280" s="178"/>
      <c r="B280" s="178"/>
      <c r="C280" s="178"/>
      <c r="D280" s="172" t="s">
        <v>510</v>
      </c>
      <c r="E280" s="173">
        <v>52</v>
      </c>
      <c r="F280" s="174">
        <v>187.91109</v>
      </c>
      <c r="G280" s="175">
        <v>0</v>
      </c>
      <c r="H280" s="175">
        <v>187.91109</v>
      </c>
      <c r="I280" s="175">
        <v>3720.42315</v>
      </c>
      <c r="J280" s="175">
        <v>0.00065</v>
      </c>
      <c r="K280" s="175">
        <v>3720.4238</v>
      </c>
      <c r="L280" s="175">
        <v>712.17416</v>
      </c>
      <c r="M280" s="175">
        <v>0.49639</v>
      </c>
      <c r="N280" s="175">
        <v>712.67055</v>
      </c>
      <c r="O280" s="175">
        <v>4621.005440000001</v>
      </c>
      <c r="P280" s="175">
        <v>2609.75929</v>
      </c>
      <c r="Q280" s="175">
        <v>0</v>
      </c>
      <c r="R280" s="176">
        <v>2609.75929</v>
      </c>
    </row>
    <row r="281" spans="1:18" ht="15">
      <c r="A281" s="178"/>
      <c r="B281" s="178"/>
      <c r="C281" s="172" t="s">
        <v>494</v>
      </c>
      <c r="D281" s="172" t="s">
        <v>494</v>
      </c>
      <c r="E281" s="173">
        <v>57</v>
      </c>
      <c r="F281" s="174">
        <v>13384.819529999999</v>
      </c>
      <c r="G281" s="175">
        <v>0</v>
      </c>
      <c r="H281" s="175">
        <v>13384.819529999999</v>
      </c>
      <c r="I281" s="175">
        <v>75251.46702</v>
      </c>
      <c r="J281" s="175">
        <v>1125.62112</v>
      </c>
      <c r="K281" s="175">
        <v>76377.08814</v>
      </c>
      <c r="L281" s="175">
        <v>3792.33083</v>
      </c>
      <c r="M281" s="175">
        <v>52.65986</v>
      </c>
      <c r="N281" s="175">
        <v>3844.99069</v>
      </c>
      <c r="O281" s="175">
        <v>93606.89836</v>
      </c>
      <c r="P281" s="175">
        <v>33977.718799999995</v>
      </c>
      <c r="Q281" s="175">
        <v>0</v>
      </c>
      <c r="R281" s="176">
        <v>33977.718799999995</v>
      </c>
    </row>
    <row r="282" spans="1:18" ht="15">
      <c r="A282" s="178"/>
      <c r="B282" s="178"/>
      <c r="C282" s="178"/>
      <c r="D282" s="172" t="s">
        <v>511</v>
      </c>
      <c r="E282" s="173">
        <v>62</v>
      </c>
      <c r="F282" s="174">
        <v>4803.360320000001</v>
      </c>
      <c r="G282" s="175">
        <v>0</v>
      </c>
      <c r="H282" s="175">
        <v>4803.360320000001</v>
      </c>
      <c r="I282" s="175">
        <v>7339.07233</v>
      </c>
      <c r="J282" s="175">
        <v>0.00047</v>
      </c>
      <c r="K282" s="175">
        <v>7339.0728</v>
      </c>
      <c r="L282" s="175">
        <v>588.87522</v>
      </c>
      <c r="M282" s="175">
        <v>0</v>
      </c>
      <c r="N282" s="175">
        <v>588.87522</v>
      </c>
      <c r="O282" s="175">
        <v>12731.30834</v>
      </c>
      <c r="P282" s="175">
        <v>2956.70586</v>
      </c>
      <c r="Q282" s="175">
        <v>0</v>
      </c>
      <c r="R282" s="176">
        <v>2956.70586</v>
      </c>
    </row>
    <row r="283" spans="1:18" ht="15">
      <c r="A283" s="178"/>
      <c r="B283" s="178"/>
      <c r="C283" s="178"/>
      <c r="D283" s="172" t="s">
        <v>512</v>
      </c>
      <c r="E283" s="173">
        <v>61</v>
      </c>
      <c r="F283" s="174">
        <v>5567.78859</v>
      </c>
      <c r="G283" s="175">
        <v>0</v>
      </c>
      <c r="H283" s="175">
        <v>5567.78859</v>
      </c>
      <c r="I283" s="175">
        <v>4981.67461</v>
      </c>
      <c r="J283" s="175">
        <v>1.16024</v>
      </c>
      <c r="K283" s="175">
        <v>4982.834849999999</v>
      </c>
      <c r="L283" s="175">
        <v>849.30494</v>
      </c>
      <c r="M283" s="175">
        <v>0</v>
      </c>
      <c r="N283" s="175">
        <v>849.30494</v>
      </c>
      <c r="O283" s="175">
        <v>11399.928380000001</v>
      </c>
      <c r="P283" s="175">
        <v>1830.28774</v>
      </c>
      <c r="Q283" s="175">
        <v>0</v>
      </c>
      <c r="R283" s="176">
        <v>1830.28774</v>
      </c>
    </row>
    <row r="284" spans="1:18" ht="15">
      <c r="A284" s="178"/>
      <c r="B284" s="178"/>
      <c r="C284" s="178"/>
      <c r="D284" s="172" t="s">
        <v>513</v>
      </c>
      <c r="E284" s="173">
        <v>59</v>
      </c>
      <c r="F284" s="174">
        <v>1089.92198</v>
      </c>
      <c r="G284" s="175">
        <v>0</v>
      </c>
      <c r="H284" s="175">
        <v>1089.92198</v>
      </c>
      <c r="I284" s="175">
        <v>2839.17854</v>
      </c>
      <c r="J284" s="175">
        <v>0</v>
      </c>
      <c r="K284" s="175">
        <v>2839.17854</v>
      </c>
      <c r="L284" s="175">
        <v>112.74664999999999</v>
      </c>
      <c r="M284" s="175">
        <v>0</v>
      </c>
      <c r="N284" s="175">
        <v>112.74664999999999</v>
      </c>
      <c r="O284" s="175">
        <v>4041.84717</v>
      </c>
      <c r="P284" s="175">
        <v>1062.9818</v>
      </c>
      <c r="Q284" s="175">
        <v>0</v>
      </c>
      <c r="R284" s="176">
        <v>1062.9818</v>
      </c>
    </row>
    <row r="285" spans="1:18" ht="15">
      <c r="A285" s="178"/>
      <c r="B285" s="178"/>
      <c r="C285" s="178"/>
      <c r="D285" s="172" t="s">
        <v>514</v>
      </c>
      <c r="E285" s="173">
        <v>60</v>
      </c>
      <c r="F285" s="174">
        <v>3075.50252</v>
      </c>
      <c r="G285" s="175">
        <v>0</v>
      </c>
      <c r="H285" s="175">
        <v>3075.50252</v>
      </c>
      <c r="I285" s="175">
        <v>2089.62835</v>
      </c>
      <c r="J285" s="175">
        <v>0</v>
      </c>
      <c r="K285" s="175">
        <v>2089.62835</v>
      </c>
      <c r="L285" s="175">
        <v>220.96873000000002</v>
      </c>
      <c r="M285" s="175">
        <v>0</v>
      </c>
      <c r="N285" s="175">
        <v>220.96873000000002</v>
      </c>
      <c r="O285" s="175">
        <v>5386.0996</v>
      </c>
      <c r="P285" s="175">
        <v>846.5528</v>
      </c>
      <c r="Q285" s="175">
        <v>0</v>
      </c>
      <c r="R285" s="176">
        <v>846.5528</v>
      </c>
    </row>
    <row r="286" spans="1:18" ht="15">
      <c r="A286" s="178"/>
      <c r="B286" s="178"/>
      <c r="C286" s="178"/>
      <c r="D286" s="172" t="s">
        <v>515</v>
      </c>
      <c r="E286" s="173">
        <v>63</v>
      </c>
      <c r="F286" s="174">
        <v>10198.660619999999</v>
      </c>
      <c r="G286" s="175">
        <v>0</v>
      </c>
      <c r="H286" s="175">
        <v>10198.660619999999</v>
      </c>
      <c r="I286" s="175">
        <v>2669.49363</v>
      </c>
      <c r="J286" s="175">
        <v>0.00745</v>
      </c>
      <c r="K286" s="175">
        <v>2669.50108</v>
      </c>
      <c r="L286" s="175">
        <v>179.79617000000002</v>
      </c>
      <c r="M286" s="175">
        <v>0</v>
      </c>
      <c r="N286" s="175">
        <v>179.79617000000002</v>
      </c>
      <c r="O286" s="175">
        <v>13047.957869999998</v>
      </c>
      <c r="P286" s="175">
        <v>1032.34643</v>
      </c>
      <c r="Q286" s="175">
        <v>0</v>
      </c>
      <c r="R286" s="176">
        <v>1032.34643</v>
      </c>
    </row>
    <row r="287" spans="1:18" ht="15">
      <c r="A287" s="178"/>
      <c r="B287" s="178"/>
      <c r="C287" s="178"/>
      <c r="D287" s="172" t="s">
        <v>516</v>
      </c>
      <c r="E287" s="173">
        <v>58</v>
      </c>
      <c r="F287" s="174">
        <v>1614.32761</v>
      </c>
      <c r="G287" s="175">
        <v>0</v>
      </c>
      <c r="H287" s="175">
        <v>1614.32761</v>
      </c>
      <c r="I287" s="175">
        <v>3092.31743</v>
      </c>
      <c r="J287" s="175">
        <v>0</v>
      </c>
      <c r="K287" s="175">
        <v>3092.31743</v>
      </c>
      <c r="L287" s="175">
        <v>221.10737</v>
      </c>
      <c r="M287" s="175">
        <v>0</v>
      </c>
      <c r="N287" s="175">
        <v>221.10737</v>
      </c>
      <c r="O287" s="175">
        <v>4927.75241</v>
      </c>
      <c r="P287" s="175">
        <v>3472.6524900000004</v>
      </c>
      <c r="Q287" s="175">
        <v>0</v>
      </c>
      <c r="R287" s="176">
        <v>3472.6524900000004</v>
      </c>
    </row>
    <row r="288" spans="1:18" ht="15">
      <c r="A288" s="178"/>
      <c r="B288" s="178"/>
      <c r="C288" s="172" t="s">
        <v>517</v>
      </c>
      <c r="D288" s="172" t="s">
        <v>517</v>
      </c>
      <c r="E288" s="173">
        <v>64</v>
      </c>
      <c r="F288" s="174">
        <v>14560.68125</v>
      </c>
      <c r="G288" s="175">
        <v>0</v>
      </c>
      <c r="H288" s="175">
        <v>14560.68125</v>
      </c>
      <c r="I288" s="175">
        <v>26558.8297</v>
      </c>
      <c r="J288" s="175">
        <v>80.74756</v>
      </c>
      <c r="K288" s="175">
        <v>26639.577260000002</v>
      </c>
      <c r="L288" s="175">
        <v>2144.2120800000002</v>
      </c>
      <c r="M288" s="175">
        <v>72.48315</v>
      </c>
      <c r="N288" s="175">
        <v>2216.69523</v>
      </c>
      <c r="O288" s="175">
        <v>43416.953740000004</v>
      </c>
      <c r="P288" s="175">
        <v>14571.17325</v>
      </c>
      <c r="Q288" s="175">
        <v>0</v>
      </c>
      <c r="R288" s="176">
        <v>14571.17325</v>
      </c>
    </row>
    <row r="289" spans="1:18" ht="15">
      <c r="A289" s="178"/>
      <c r="B289" s="172" t="s">
        <v>518</v>
      </c>
      <c r="C289" s="172" t="s">
        <v>519</v>
      </c>
      <c r="D289" s="172" t="s">
        <v>519</v>
      </c>
      <c r="E289" s="173">
        <v>262</v>
      </c>
      <c r="F289" s="174">
        <v>18455.40551</v>
      </c>
      <c r="G289" s="175">
        <v>0</v>
      </c>
      <c r="H289" s="175">
        <v>18455.40551</v>
      </c>
      <c r="I289" s="175">
        <v>34516.09914</v>
      </c>
      <c r="J289" s="175">
        <v>265.01427</v>
      </c>
      <c r="K289" s="175">
        <v>34781.11341</v>
      </c>
      <c r="L289" s="175">
        <v>4231.07666</v>
      </c>
      <c r="M289" s="175">
        <v>286.82273</v>
      </c>
      <c r="N289" s="175">
        <v>4517.89939</v>
      </c>
      <c r="O289" s="175">
        <v>57754.41831</v>
      </c>
      <c r="P289" s="175">
        <v>13056.738529999999</v>
      </c>
      <c r="Q289" s="175">
        <v>0</v>
      </c>
      <c r="R289" s="176">
        <v>13056.738529999999</v>
      </c>
    </row>
    <row r="290" spans="1:18" ht="15">
      <c r="A290" s="178"/>
      <c r="B290" s="178"/>
      <c r="C290" s="178"/>
      <c r="D290" s="172" t="s">
        <v>520</v>
      </c>
      <c r="E290" s="173">
        <v>263</v>
      </c>
      <c r="F290" s="174">
        <v>1900.2201200000002</v>
      </c>
      <c r="G290" s="175">
        <v>0</v>
      </c>
      <c r="H290" s="175">
        <v>1900.2201200000002</v>
      </c>
      <c r="I290" s="175">
        <v>3304.25942</v>
      </c>
      <c r="J290" s="175">
        <v>0.00887</v>
      </c>
      <c r="K290" s="175">
        <v>3304.26829</v>
      </c>
      <c r="L290" s="175">
        <v>1265.55212</v>
      </c>
      <c r="M290" s="175">
        <v>19.56689</v>
      </c>
      <c r="N290" s="175">
        <v>1285.1190100000001</v>
      </c>
      <c r="O290" s="175">
        <v>6489.60742</v>
      </c>
      <c r="P290" s="175">
        <v>2010.1783799999998</v>
      </c>
      <c r="Q290" s="175">
        <v>0</v>
      </c>
      <c r="R290" s="176">
        <v>2010.1783799999998</v>
      </c>
    </row>
    <row r="291" spans="1:18" ht="15">
      <c r="A291" s="178"/>
      <c r="B291" s="178"/>
      <c r="C291" s="178"/>
      <c r="D291" s="172" t="s">
        <v>521</v>
      </c>
      <c r="E291" s="173">
        <v>265</v>
      </c>
      <c r="F291" s="174">
        <v>1945.44982</v>
      </c>
      <c r="G291" s="175">
        <v>0</v>
      </c>
      <c r="H291" s="175">
        <v>1945.44982</v>
      </c>
      <c r="I291" s="175">
        <v>5874.5178</v>
      </c>
      <c r="J291" s="175">
        <v>20.860509999999998</v>
      </c>
      <c r="K291" s="175">
        <v>5895.378309999999</v>
      </c>
      <c r="L291" s="175">
        <v>162.62818</v>
      </c>
      <c r="M291" s="175">
        <v>49.60263</v>
      </c>
      <c r="N291" s="175">
        <v>212.23081</v>
      </c>
      <c r="O291" s="175">
        <v>8053.058940000001</v>
      </c>
      <c r="P291" s="175">
        <v>1093.83451</v>
      </c>
      <c r="Q291" s="175">
        <v>0</v>
      </c>
      <c r="R291" s="176">
        <v>1093.83451</v>
      </c>
    </row>
    <row r="292" spans="1:18" ht="15">
      <c r="A292" s="178"/>
      <c r="B292" s="178"/>
      <c r="C292" s="178"/>
      <c r="D292" s="172" t="s">
        <v>522</v>
      </c>
      <c r="E292" s="173">
        <v>264</v>
      </c>
      <c r="F292" s="174">
        <v>1143.4894299999999</v>
      </c>
      <c r="G292" s="175">
        <v>0</v>
      </c>
      <c r="H292" s="175">
        <v>1143.4894299999999</v>
      </c>
      <c r="I292" s="175">
        <v>3162.4864</v>
      </c>
      <c r="J292" s="175">
        <v>17.06107</v>
      </c>
      <c r="K292" s="175">
        <v>3179.5474700000004</v>
      </c>
      <c r="L292" s="175">
        <v>184.39684</v>
      </c>
      <c r="M292" s="175">
        <v>1.9064100000000002</v>
      </c>
      <c r="N292" s="175">
        <v>186.30325</v>
      </c>
      <c r="O292" s="175">
        <v>4509.34015</v>
      </c>
      <c r="P292" s="175">
        <v>1054.10492</v>
      </c>
      <c r="Q292" s="175">
        <v>0</v>
      </c>
      <c r="R292" s="176">
        <v>1054.10492</v>
      </c>
    </row>
    <row r="293" spans="1:18" ht="15">
      <c r="A293" s="178"/>
      <c r="B293" s="178"/>
      <c r="C293" s="178"/>
      <c r="D293" s="172" t="s">
        <v>523</v>
      </c>
      <c r="E293" s="173">
        <v>266</v>
      </c>
      <c r="F293" s="174">
        <v>1223.0413500000002</v>
      </c>
      <c r="G293" s="175">
        <v>0</v>
      </c>
      <c r="H293" s="175">
        <v>1223.0413500000002</v>
      </c>
      <c r="I293" s="175">
        <v>2364.16937</v>
      </c>
      <c r="J293" s="175">
        <v>0.09348999999999999</v>
      </c>
      <c r="K293" s="175">
        <v>2364.26286</v>
      </c>
      <c r="L293" s="175">
        <v>87.26483</v>
      </c>
      <c r="M293" s="175">
        <v>0</v>
      </c>
      <c r="N293" s="175">
        <v>87.26483</v>
      </c>
      <c r="O293" s="175">
        <v>3674.56904</v>
      </c>
      <c r="P293" s="175">
        <v>764.36186</v>
      </c>
      <c r="Q293" s="175">
        <v>0</v>
      </c>
      <c r="R293" s="176">
        <v>764.36186</v>
      </c>
    </row>
    <row r="294" spans="1:18" ht="15">
      <c r="A294" s="178"/>
      <c r="B294" s="178"/>
      <c r="C294" s="172" t="s">
        <v>524</v>
      </c>
      <c r="D294" s="172" t="s">
        <v>451</v>
      </c>
      <c r="E294" s="173">
        <v>248</v>
      </c>
      <c r="F294" s="174">
        <v>680.91008</v>
      </c>
      <c r="G294" s="175">
        <v>0</v>
      </c>
      <c r="H294" s="175">
        <v>680.91008</v>
      </c>
      <c r="I294" s="175">
        <v>2877.11905</v>
      </c>
      <c r="J294" s="175">
        <v>0.07334</v>
      </c>
      <c r="K294" s="175">
        <v>2877.19239</v>
      </c>
      <c r="L294" s="175">
        <v>588.6865300000001</v>
      </c>
      <c r="M294" s="175">
        <v>28.03502</v>
      </c>
      <c r="N294" s="175">
        <v>616.7215500000001</v>
      </c>
      <c r="O294" s="175">
        <v>4174.82402</v>
      </c>
      <c r="P294" s="175">
        <v>1987.14042</v>
      </c>
      <c r="Q294" s="175">
        <v>0</v>
      </c>
      <c r="R294" s="176">
        <v>1987.14042</v>
      </c>
    </row>
    <row r="295" spans="1:18" ht="15">
      <c r="A295" s="178"/>
      <c r="B295" s="178"/>
      <c r="C295" s="178"/>
      <c r="D295" s="172" t="s">
        <v>525</v>
      </c>
      <c r="E295" s="173">
        <v>251</v>
      </c>
      <c r="F295" s="174">
        <v>9944.18124</v>
      </c>
      <c r="G295" s="175">
        <v>0</v>
      </c>
      <c r="H295" s="175">
        <v>9944.18124</v>
      </c>
      <c r="I295" s="175">
        <v>5689.59287</v>
      </c>
      <c r="J295" s="175">
        <v>76.64646</v>
      </c>
      <c r="K295" s="175">
        <v>5766.23933</v>
      </c>
      <c r="L295" s="175">
        <v>1139.03808</v>
      </c>
      <c r="M295" s="175">
        <v>139.43803</v>
      </c>
      <c r="N295" s="175">
        <v>1278.47611</v>
      </c>
      <c r="O295" s="175">
        <v>16988.896679999998</v>
      </c>
      <c r="P295" s="175">
        <v>3861.6471</v>
      </c>
      <c r="Q295" s="175">
        <v>0</v>
      </c>
      <c r="R295" s="176">
        <v>3861.6471</v>
      </c>
    </row>
    <row r="296" spans="1:18" ht="15">
      <c r="A296" s="178"/>
      <c r="B296" s="178"/>
      <c r="C296" s="178"/>
      <c r="D296" s="172" t="s">
        <v>526</v>
      </c>
      <c r="E296" s="173">
        <v>247</v>
      </c>
      <c r="F296" s="174">
        <v>41685.23287</v>
      </c>
      <c r="G296" s="175">
        <v>0</v>
      </c>
      <c r="H296" s="175">
        <v>41685.23287</v>
      </c>
      <c r="I296" s="175">
        <v>33182.37657</v>
      </c>
      <c r="J296" s="175">
        <v>146.17557</v>
      </c>
      <c r="K296" s="175">
        <v>33328.55214</v>
      </c>
      <c r="L296" s="175">
        <v>4039.51475</v>
      </c>
      <c r="M296" s="175">
        <v>397.65267</v>
      </c>
      <c r="N296" s="175">
        <v>4437.16742</v>
      </c>
      <c r="O296" s="175">
        <v>79450.95243</v>
      </c>
      <c r="P296" s="175">
        <v>29796.68489</v>
      </c>
      <c r="Q296" s="175">
        <v>0</v>
      </c>
      <c r="R296" s="176">
        <v>29796.68489</v>
      </c>
    </row>
    <row r="297" spans="1:18" ht="15">
      <c r="A297" s="178"/>
      <c r="B297" s="178"/>
      <c r="C297" s="178"/>
      <c r="D297" s="172" t="s">
        <v>527</v>
      </c>
      <c r="E297" s="173">
        <v>250</v>
      </c>
      <c r="F297" s="174">
        <v>1183.33199</v>
      </c>
      <c r="G297" s="175">
        <v>0</v>
      </c>
      <c r="H297" s="175">
        <v>1183.33199</v>
      </c>
      <c r="I297" s="175">
        <v>4729.77908</v>
      </c>
      <c r="J297" s="175">
        <v>0.00047</v>
      </c>
      <c r="K297" s="175">
        <v>4729.77955</v>
      </c>
      <c r="L297" s="175">
        <v>95.78748</v>
      </c>
      <c r="M297" s="175">
        <v>0</v>
      </c>
      <c r="N297" s="175">
        <v>95.78748</v>
      </c>
      <c r="O297" s="175">
        <v>6008.89902</v>
      </c>
      <c r="P297" s="175">
        <v>957.37501</v>
      </c>
      <c r="Q297" s="175">
        <v>0</v>
      </c>
      <c r="R297" s="176">
        <v>957.37501</v>
      </c>
    </row>
    <row r="298" spans="1:18" ht="15">
      <c r="A298" s="178"/>
      <c r="B298" s="178"/>
      <c r="C298" s="172" t="s">
        <v>528</v>
      </c>
      <c r="D298" s="172" t="s">
        <v>528</v>
      </c>
      <c r="E298" s="173">
        <v>260</v>
      </c>
      <c r="F298" s="174">
        <v>10792.07207</v>
      </c>
      <c r="G298" s="175">
        <v>0</v>
      </c>
      <c r="H298" s="175">
        <v>10792.07207</v>
      </c>
      <c r="I298" s="175">
        <v>27206.68934</v>
      </c>
      <c r="J298" s="175">
        <v>149.6293</v>
      </c>
      <c r="K298" s="175">
        <v>27356.31864</v>
      </c>
      <c r="L298" s="175">
        <v>5189.4841</v>
      </c>
      <c r="M298" s="175">
        <v>545.00251</v>
      </c>
      <c r="N298" s="175">
        <v>5734.48661</v>
      </c>
      <c r="O298" s="175">
        <v>43882.87732</v>
      </c>
      <c r="P298" s="175">
        <v>16810.681109999998</v>
      </c>
      <c r="Q298" s="175">
        <v>0</v>
      </c>
      <c r="R298" s="176">
        <v>16810.681109999998</v>
      </c>
    </row>
    <row r="299" spans="1:18" ht="15">
      <c r="A299" s="178"/>
      <c r="B299" s="178"/>
      <c r="C299" s="178"/>
      <c r="D299" s="172" t="s">
        <v>529</v>
      </c>
      <c r="E299" s="173">
        <v>261</v>
      </c>
      <c r="F299" s="174">
        <v>1689.0608</v>
      </c>
      <c r="G299" s="175">
        <v>0</v>
      </c>
      <c r="H299" s="175">
        <v>1689.0608</v>
      </c>
      <c r="I299" s="175">
        <v>440.91328000000004</v>
      </c>
      <c r="J299" s="175">
        <v>37.80897</v>
      </c>
      <c r="K299" s="175">
        <v>478.72225</v>
      </c>
      <c r="L299" s="175">
        <v>825.98939</v>
      </c>
      <c r="M299" s="175">
        <v>39.826449999999994</v>
      </c>
      <c r="N299" s="175">
        <v>865.81584</v>
      </c>
      <c r="O299" s="175">
        <v>3033.59889</v>
      </c>
      <c r="P299" s="175">
        <v>2713.20012</v>
      </c>
      <c r="Q299" s="175">
        <v>0</v>
      </c>
      <c r="R299" s="176">
        <v>2713.20012</v>
      </c>
    </row>
    <row r="300" spans="1:18" ht="15">
      <c r="A300" s="178"/>
      <c r="B300" s="178"/>
      <c r="C300" s="172" t="s">
        <v>530</v>
      </c>
      <c r="D300" s="172" t="s">
        <v>531</v>
      </c>
      <c r="E300" s="173">
        <v>252</v>
      </c>
      <c r="F300" s="174">
        <v>30585.689059999997</v>
      </c>
      <c r="G300" s="175">
        <v>0</v>
      </c>
      <c r="H300" s="175">
        <v>30585.689059999997</v>
      </c>
      <c r="I300" s="175">
        <v>61272.86799</v>
      </c>
      <c r="J300" s="175">
        <v>672.65684</v>
      </c>
      <c r="K300" s="175">
        <v>61945.524829999995</v>
      </c>
      <c r="L300" s="175">
        <v>9727.5625</v>
      </c>
      <c r="M300" s="175">
        <v>1972.70512</v>
      </c>
      <c r="N300" s="175">
        <v>11700.267619999999</v>
      </c>
      <c r="O300" s="175">
        <v>104231.48151000001</v>
      </c>
      <c r="P300" s="175">
        <v>38184.12971</v>
      </c>
      <c r="Q300" s="175">
        <v>0</v>
      </c>
      <c r="R300" s="176">
        <v>38184.12971</v>
      </c>
    </row>
    <row r="301" spans="1:18" ht="15">
      <c r="A301" s="178"/>
      <c r="B301" s="178"/>
      <c r="C301" s="178"/>
      <c r="D301" s="172" t="s">
        <v>530</v>
      </c>
      <c r="E301" s="173">
        <v>253</v>
      </c>
      <c r="F301" s="174">
        <v>2145.69344</v>
      </c>
      <c r="G301" s="175">
        <v>0</v>
      </c>
      <c r="H301" s="175">
        <v>2145.69344</v>
      </c>
      <c r="I301" s="175">
        <v>22158.05369</v>
      </c>
      <c r="J301" s="175">
        <v>172.85019</v>
      </c>
      <c r="K301" s="175">
        <v>22330.903879999998</v>
      </c>
      <c r="L301" s="175">
        <v>597.89662</v>
      </c>
      <c r="M301" s="175">
        <v>0.53955</v>
      </c>
      <c r="N301" s="175">
        <v>598.4361700000001</v>
      </c>
      <c r="O301" s="175">
        <v>25075.033489999998</v>
      </c>
      <c r="P301" s="175">
        <v>1726.8068</v>
      </c>
      <c r="Q301" s="175">
        <v>0</v>
      </c>
      <c r="R301" s="176">
        <v>1726.8068</v>
      </c>
    </row>
    <row r="302" spans="1:18" ht="15">
      <c r="A302" s="178"/>
      <c r="B302" s="178"/>
      <c r="C302" s="178"/>
      <c r="D302" s="172" t="s">
        <v>532</v>
      </c>
      <c r="E302" s="173">
        <v>254</v>
      </c>
      <c r="F302" s="174">
        <v>2151.89496</v>
      </c>
      <c r="G302" s="175">
        <v>0</v>
      </c>
      <c r="H302" s="175">
        <v>2151.89496</v>
      </c>
      <c r="I302" s="175">
        <v>3931.9613</v>
      </c>
      <c r="J302" s="175">
        <v>1.23884</v>
      </c>
      <c r="K302" s="175">
        <v>3933.20014</v>
      </c>
      <c r="L302" s="175">
        <v>101.17941</v>
      </c>
      <c r="M302" s="175">
        <v>0</v>
      </c>
      <c r="N302" s="175">
        <v>101.17941</v>
      </c>
      <c r="O302" s="175">
        <v>6186.27451</v>
      </c>
      <c r="P302" s="175">
        <v>984.12089</v>
      </c>
      <c r="Q302" s="175">
        <v>0</v>
      </c>
      <c r="R302" s="176">
        <v>984.12089</v>
      </c>
    </row>
    <row r="303" spans="1:18" ht="15">
      <c r="A303" s="178"/>
      <c r="B303" s="178"/>
      <c r="C303" s="172" t="s">
        <v>518</v>
      </c>
      <c r="D303" s="172" t="s">
        <v>533</v>
      </c>
      <c r="E303" s="173">
        <v>587</v>
      </c>
      <c r="F303" s="174">
        <v>8969.97651</v>
      </c>
      <c r="G303" s="175">
        <v>0</v>
      </c>
      <c r="H303" s="175">
        <v>8969.97651</v>
      </c>
      <c r="I303" s="175">
        <v>112675.72667</v>
      </c>
      <c r="J303" s="175">
        <v>17.85455</v>
      </c>
      <c r="K303" s="175">
        <v>112693.58122</v>
      </c>
      <c r="L303" s="175">
        <v>33956.8549</v>
      </c>
      <c r="M303" s="175">
        <v>725.44382</v>
      </c>
      <c r="N303" s="175">
        <v>34682.29872</v>
      </c>
      <c r="O303" s="175">
        <v>156345.85645</v>
      </c>
      <c r="P303" s="175">
        <v>385.16199</v>
      </c>
      <c r="Q303" s="175">
        <v>0</v>
      </c>
      <c r="R303" s="176">
        <v>385.16199</v>
      </c>
    </row>
    <row r="304" spans="1:18" ht="15">
      <c r="A304" s="178"/>
      <c r="B304" s="178"/>
      <c r="C304" s="178"/>
      <c r="D304" s="178"/>
      <c r="E304" s="179">
        <v>836</v>
      </c>
      <c r="F304" s="180">
        <v>16027.51575</v>
      </c>
      <c r="G304" s="181">
        <v>0</v>
      </c>
      <c r="H304" s="181">
        <v>16027.51575</v>
      </c>
      <c r="I304" s="181">
        <v>0</v>
      </c>
      <c r="J304" s="181">
        <v>0</v>
      </c>
      <c r="K304" s="181">
        <v>0</v>
      </c>
      <c r="L304" s="181">
        <v>3498.4797000000003</v>
      </c>
      <c r="M304" s="181">
        <v>1931.3593999999998</v>
      </c>
      <c r="N304" s="181">
        <v>5429.839099999999</v>
      </c>
      <c r="O304" s="181">
        <v>21457.35485</v>
      </c>
      <c r="P304" s="181">
        <v>12814.08733</v>
      </c>
      <c r="Q304" s="181">
        <v>0</v>
      </c>
      <c r="R304" s="182">
        <v>12814.08733</v>
      </c>
    </row>
    <row r="305" spans="1:18" ht="15">
      <c r="A305" s="178"/>
      <c r="B305" s="178"/>
      <c r="C305" s="178"/>
      <c r="D305" s="172" t="s">
        <v>534</v>
      </c>
      <c r="E305" s="173">
        <v>545</v>
      </c>
      <c r="F305" s="174">
        <v>5720.87947</v>
      </c>
      <c r="G305" s="175">
        <v>0</v>
      </c>
      <c r="H305" s="175">
        <v>5720.87947</v>
      </c>
      <c r="I305" s="175">
        <v>64175.94464</v>
      </c>
      <c r="J305" s="175">
        <v>568.0006800000001</v>
      </c>
      <c r="K305" s="175">
        <v>64743.94532</v>
      </c>
      <c r="L305" s="175">
        <v>2900.76062</v>
      </c>
      <c r="M305" s="175">
        <v>425.53719</v>
      </c>
      <c r="N305" s="175">
        <v>3326.29781</v>
      </c>
      <c r="O305" s="175">
        <v>73791.12259999999</v>
      </c>
      <c r="P305" s="175">
        <v>19038.309390000002</v>
      </c>
      <c r="Q305" s="175">
        <v>0</v>
      </c>
      <c r="R305" s="176">
        <v>19038.309390000002</v>
      </c>
    </row>
    <row r="306" spans="1:18" ht="15">
      <c r="A306" s="178"/>
      <c r="B306" s="178"/>
      <c r="C306" s="178"/>
      <c r="D306" s="172" t="s">
        <v>535</v>
      </c>
      <c r="E306" s="173">
        <v>523</v>
      </c>
      <c r="F306" s="174">
        <v>0</v>
      </c>
      <c r="G306" s="175">
        <v>0</v>
      </c>
      <c r="H306" s="175">
        <v>0</v>
      </c>
      <c r="I306" s="175">
        <v>29194.147820000002</v>
      </c>
      <c r="J306" s="175">
        <v>69.87154</v>
      </c>
      <c r="K306" s="175">
        <v>29264.01936</v>
      </c>
      <c r="L306" s="175">
        <v>137.00806</v>
      </c>
      <c r="M306" s="175">
        <v>66.75672</v>
      </c>
      <c r="N306" s="175">
        <v>203.76478</v>
      </c>
      <c r="O306" s="175">
        <v>29467.78414</v>
      </c>
      <c r="P306" s="175">
        <v>17420.96741</v>
      </c>
      <c r="Q306" s="175">
        <v>0</v>
      </c>
      <c r="R306" s="176">
        <v>17420.96741</v>
      </c>
    </row>
    <row r="307" spans="1:18" ht="15">
      <c r="A307" s="178"/>
      <c r="B307" s="178"/>
      <c r="C307" s="178"/>
      <c r="D307" s="178"/>
      <c r="E307" s="179">
        <v>559</v>
      </c>
      <c r="F307" s="180">
        <v>14633.60699</v>
      </c>
      <c r="G307" s="181">
        <v>0</v>
      </c>
      <c r="H307" s="181">
        <v>14633.60699</v>
      </c>
      <c r="I307" s="181">
        <v>45528.3865</v>
      </c>
      <c r="J307" s="181">
        <v>511.01915</v>
      </c>
      <c r="K307" s="181">
        <v>46039.40565</v>
      </c>
      <c r="L307" s="181">
        <v>5163.992990000001</v>
      </c>
      <c r="M307" s="181">
        <v>338.95732</v>
      </c>
      <c r="N307" s="181">
        <v>5502.950309999999</v>
      </c>
      <c r="O307" s="181">
        <v>66175.96295</v>
      </c>
      <c r="P307" s="181">
        <v>27632.86576</v>
      </c>
      <c r="Q307" s="181">
        <v>0</v>
      </c>
      <c r="R307" s="182">
        <v>27632.86576</v>
      </c>
    </row>
    <row r="308" spans="1:18" ht="15">
      <c r="A308" s="178"/>
      <c r="B308" s="178"/>
      <c r="C308" s="178"/>
      <c r="D308" s="178"/>
      <c r="E308" s="179">
        <v>417</v>
      </c>
      <c r="F308" s="180">
        <v>14672.49731</v>
      </c>
      <c r="G308" s="181">
        <v>0</v>
      </c>
      <c r="H308" s="181">
        <v>14672.49731</v>
      </c>
      <c r="I308" s="181">
        <v>97405.74823</v>
      </c>
      <c r="J308" s="181">
        <v>858.29456</v>
      </c>
      <c r="K308" s="181">
        <v>98264.04279</v>
      </c>
      <c r="L308" s="181">
        <v>3383.7548500000003</v>
      </c>
      <c r="M308" s="181">
        <v>527.7074200000001</v>
      </c>
      <c r="N308" s="181">
        <v>3911.46227</v>
      </c>
      <c r="O308" s="181">
        <v>116848.00237</v>
      </c>
      <c r="P308" s="181">
        <v>46727.78768</v>
      </c>
      <c r="Q308" s="181">
        <v>0</v>
      </c>
      <c r="R308" s="182">
        <v>46727.78768</v>
      </c>
    </row>
    <row r="309" spans="1:18" ht="15">
      <c r="A309" s="178"/>
      <c r="B309" s="178"/>
      <c r="C309" s="178"/>
      <c r="D309" s="172" t="s">
        <v>536</v>
      </c>
      <c r="E309" s="173">
        <v>570</v>
      </c>
      <c r="F309" s="174">
        <v>38958.20532</v>
      </c>
      <c r="G309" s="175">
        <v>0</v>
      </c>
      <c r="H309" s="175">
        <v>38958.20532</v>
      </c>
      <c r="I309" s="175">
        <v>60354.40438</v>
      </c>
      <c r="J309" s="175">
        <v>745.86515</v>
      </c>
      <c r="K309" s="175">
        <v>61100.26953</v>
      </c>
      <c r="L309" s="175">
        <v>12741.78139</v>
      </c>
      <c r="M309" s="175">
        <v>15619.44</v>
      </c>
      <c r="N309" s="175">
        <v>28361.22139</v>
      </c>
      <c r="O309" s="175">
        <v>128419.69623999999</v>
      </c>
      <c r="P309" s="175">
        <v>12596.839779999998</v>
      </c>
      <c r="Q309" s="175">
        <v>0</v>
      </c>
      <c r="R309" s="176">
        <v>12596.839779999998</v>
      </c>
    </row>
    <row r="310" spans="1:18" ht="15">
      <c r="A310" s="178"/>
      <c r="B310" s="178"/>
      <c r="C310" s="178"/>
      <c r="D310" s="178"/>
      <c r="E310" s="179">
        <v>526</v>
      </c>
      <c r="F310" s="180">
        <v>5862.9068099999995</v>
      </c>
      <c r="G310" s="181">
        <v>0</v>
      </c>
      <c r="H310" s="181">
        <v>5862.9068099999995</v>
      </c>
      <c r="I310" s="181">
        <v>176321.6655</v>
      </c>
      <c r="J310" s="181">
        <v>2384.12509</v>
      </c>
      <c r="K310" s="181">
        <v>178705.79059</v>
      </c>
      <c r="L310" s="181">
        <v>13415.96541</v>
      </c>
      <c r="M310" s="181">
        <v>6268.74711</v>
      </c>
      <c r="N310" s="181">
        <v>19684.71252</v>
      </c>
      <c r="O310" s="181">
        <v>204253.40991999998</v>
      </c>
      <c r="P310" s="181">
        <v>9451.96445</v>
      </c>
      <c r="Q310" s="181">
        <v>0</v>
      </c>
      <c r="R310" s="182">
        <v>9451.96445</v>
      </c>
    </row>
    <row r="311" spans="1:18" ht="15">
      <c r="A311" s="178"/>
      <c r="B311" s="178"/>
      <c r="C311" s="178"/>
      <c r="D311" s="178"/>
      <c r="E311" s="179">
        <v>551</v>
      </c>
      <c r="F311" s="180">
        <v>587.32269</v>
      </c>
      <c r="G311" s="181">
        <v>0</v>
      </c>
      <c r="H311" s="181">
        <v>587.32269</v>
      </c>
      <c r="I311" s="181">
        <v>102578.86295000001</v>
      </c>
      <c r="J311" s="181">
        <v>3320.3193300000003</v>
      </c>
      <c r="K311" s="181">
        <v>105899.18228000001</v>
      </c>
      <c r="L311" s="181">
        <v>2150.56937</v>
      </c>
      <c r="M311" s="181">
        <v>520.17645</v>
      </c>
      <c r="N311" s="181">
        <v>2670.7458199999996</v>
      </c>
      <c r="O311" s="181">
        <v>109157.25079</v>
      </c>
      <c r="P311" s="181">
        <v>9479.79248</v>
      </c>
      <c r="Q311" s="181">
        <v>0</v>
      </c>
      <c r="R311" s="182">
        <v>9479.79248</v>
      </c>
    </row>
    <row r="312" spans="1:18" ht="15">
      <c r="A312" s="178"/>
      <c r="B312" s="178"/>
      <c r="C312" s="178"/>
      <c r="D312" s="178"/>
      <c r="E312" s="179">
        <v>612</v>
      </c>
      <c r="F312" s="180">
        <v>6603.72462</v>
      </c>
      <c r="G312" s="181">
        <v>0</v>
      </c>
      <c r="H312" s="181">
        <v>6603.72462</v>
      </c>
      <c r="I312" s="181">
        <v>87938.53302</v>
      </c>
      <c r="J312" s="181">
        <v>2199.43004</v>
      </c>
      <c r="K312" s="181">
        <v>90137.96306000001</v>
      </c>
      <c r="L312" s="181">
        <v>6134.160110000001</v>
      </c>
      <c r="M312" s="181">
        <v>4301.45263</v>
      </c>
      <c r="N312" s="181">
        <v>10435.61274</v>
      </c>
      <c r="O312" s="181">
        <v>107177.30042</v>
      </c>
      <c r="P312" s="181">
        <v>17980.222309999997</v>
      </c>
      <c r="Q312" s="181">
        <v>0</v>
      </c>
      <c r="R312" s="182">
        <v>17980.222309999997</v>
      </c>
    </row>
    <row r="313" spans="1:18" ht="15">
      <c r="A313" s="178"/>
      <c r="B313" s="178"/>
      <c r="C313" s="178"/>
      <c r="D313" s="172" t="s">
        <v>537</v>
      </c>
      <c r="E313" s="173">
        <v>576</v>
      </c>
      <c r="F313" s="174">
        <v>30370.47398</v>
      </c>
      <c r="G313" s="175">
        <v>0</v>
      </c>
      <c r="H313" s="175">
        <v>30370.47398</v>
      </c>
      <c r="I313" s="175">
        <v>137240.00354</v>
      </c>
      <c r="J313" s="175">
        <v>1421.02258</v>
      </c>
      <c r="K313" s="175">
        <v>138661.02612</v>
      </c>
      <c r="L313" s="175">
        <v>9843.55066</v>
      </c>
      <c r="M313" s="175">
        <v>6402.749599999999</v>
      </c>
      <c r="N313" s="175">
        <v>16246.30026</v>
      </c>
      <c r="O313" s="175">
        <v>185277.80036000002</v>
      </c>
      <c r="P313" s="175">
        <v>21137.266379999997</v>
      </c>
      <c r="Q313" s="175">
        <v>0</v>
      </c>
      <c r="R313" s="176">
        <v>21137.266379999997</v>
      </c>
    </row>
    <row r="314" spans="1:18" ht="15">
      <c r="A314" s="178"/>
      <c r="B314" s="178"/>
      <c r="C314" s="178"/>
      <c r="D314" s="172" t="s">
        <v>498</v>
      </c>
      <c r="E314" s="173">
        <v>606</v>
      </c>
      <c r="F314" s="174">
        <v>2284.8401</v>
      </c>
      <c r="G314" s="175">
        <v>0</v>
      </c>
      <c r="H314" s="175">
        <v>2284.8401</v>
      </c>
      <c r="I314" s="175">
        <v>41964.00824</v>
      </c>
      <c r="J314" s="175">
        <v>18.199740000000002</v>
      </c>
      <c r="K314" s="175">
        <v>41982.20798</v>
      </c>
      <c r="L314" s="175">
        <v>2369.27773</v>
      </c>
      <c r="M314" s="175">
        <v>5738.4789900000005</v>
      </c>
      <c r="N314" s="175">
        <v>8107.756719999999</v>
      </c>
      <c r="O314" s="175">
        <v>52374.8048</v>
      </c>
      <c r="P314" s="175">
        <v>6254.31301</v>
      </c>
      <c r="Q314" s="175">
        <v>0</v>
      </c>
      <c r="R314" s="176">
        <v>6254.31301</v>
      </c>
    </row>
    <row r="315" spans="1:18" ht="15">
      <c r="A315" s="178"/>
      <c r="B315" s="178"/>
      <c r="C315" s="178"/>
      <c r="D315" s="178"/>
      <c r="E315" s="179">
        <v>540</v>
      </c>
      <c r="F315" s="180">
        <v>25131.6227</v>
      </c>
      <c r="G315" s="181">
        <v>0</v>
      </c>
      <c r="H315" s="181">
        <v>25131.6227</v>
      </c>
      <c r="I315" s="181">
        <v>121981.53949</v>
      </c>
      <c r="J315" s="181">
        <v>1124.74924</v>
      </c>
      <c r="K315" s="181">
        <v>123106.28873</v>
      </c>
      <c r="L315" s="181">
        <v>21882.203989999998</v>
      </c>
      <c r="M315" s="181">
        <v>8113.89469</v>
      </c>
      <c r="N315" s="181">
        <v>29996.09868</v>
      </c>
      <c r="O315" s="181">
        <v>178234.01011</v>
      </c>
      <c r="P315" s="181">
        <v>9060.196800000002</v>
      </c>
      <c r="Q315" s="181">
        <v>0</v>
      </c>
      <c r="R315" s="182">
        <v>9060.196800000002</v>
      </c>
    </row>
    <row r="316" spans="1:18" ht="15">
      <c r="A316" s="178"/>
      <c r="B316" s="178"/>
      <c r="C316" s="178"/>
      <c r="D316" s="178"/>
      <c r="E316" s="179">
        <v>581</v>
      </c>
      <c r="F316" s="180">
        <v>0</v>
      </c>
      <c r="G316" s="181">
        <v>0</v>
      </c>
      <c r="H316" s="181">
        <v>0</v>
      </c>
      <c r="I316" s="181">
        <v>50509.86856</v>
      </c>
      <c r="J316" s="181">
        <v>0</v>
      </c>
      <c r="K316" s="181">
        <v>50509.86856</v>
      </c>
      <c r="L316" s="181">
        <v>593.0820799999999</v>
      </c>
      <c r="M316" s="181">
        <v>127.35549</v>
      </c>
      <c r="N316" s="181">
        <v>720.4375699999999</v>
      </c>
      <c r="O316" s="181">
        <v>51230.306130000004</v>
      </c>
      <c r="P316" s="181">
        <v>0</v>
      </c>
      <c r="Q316" s="181">
        <v>0</v>
      </c>
      <c r="R316" s="182">
        <v>0</v>
      </c>
    </row>
    <row r="317" spans="1:18" ht="15">
      <c r="A317" s="178"/>
      <c r="B317" s="178"/>
      <c r="C317" s="178"/>
      <c r="D317" s="172" t="s">
        <v>518</v>
      </c>
      <c r="E317" s="173">
        <v>379</v>
      </c>
      <c r="F317" s="174">
        <v>27280.76989</v>
      </c>
      <c r="G317" s="175">
        <v>0</v>
      </c>
      <c r="H317" s="175">
        <v>27280.76989</v>
      </c>
      <c r="I317" s="175">
        <v>24169.80948</v>
      </c>
      <c r="J317" s="175">
        <v>2229.51176</v>
      </c>
      <c r="K317" s="175">
        <v>26399.321239999997</v>
      </c>
      <c r="L317" s="175">
        <v>22958.01826</v>
      </c>
      <c r="M317" s="175">
        <v>4549.12309</v>
      </c>
      <c r="N317" s="175">
        <v>27507.14135</v>
      </c>
      <c r="O317" s="175">
        <v>81187.23248</v>
      </c>
      <c r="P317" s="175">
        <v>52149.05555</v>
      </c>
      <c r="Q317" s="175">
        <v>0</v>
      </c>
      <c r="R317" s="176">
        <v>52149.05555</v>
      </c>
    </row>
    <row r="318" spans="1:18" ht="15">
      <c r="A318" s="178"/>
      <c r="B318" s="178"/>
      <c r="C318" s="178"/>
      <c r="D318" s="178"/>
      <c r="E318" s="179">
        <v>382</v>
      </c>
      <c r="F318" s="180">
        <v>18416.699230000002</v>
      </c>
      <c r="G318" s="181">
        <v>0</v>
      </c>
      <c r="H318" s="181">
        <v>18416.699230000002</v>
      </c>
      <c r="I318" s="181">
        <v>195105.44111</v>
      </c>
      <c r="J318" s="181">
        <v>3783.61096</v>
      </c>
      <c r="K318" s="181">
        <v>198889.05207</v>
      </c>
      <c r="L318" s="181">
        <v>132364.49229999998</v>
      </c>
      <c r="M318" s="181">
        <v>99417.80669</v>
      </c>
      <c r="N318" s="181">
        <v>231782.29899</v>
      </c>
      <c r="O318" s="181">
        <v>449088.05029000004</v>
      </c>
      <c r="P318" s="181">
        <v>68104.84947</v>
      </c>
      <c r="Q318" s="181">
        <v>0</v>
      </c>
      <c r="R318" s="182">
        <v>68104.84947</v>
      </c>
    </row>
    <row r="319" spans="1:18" ht="15">
      <c r="A319" s="178"/>
      <c r="B319" s="178"/>
      <c r="C319" s="178"/>
      <c r="D319" s="178"/>
      <c r="E319" s="179">
        <v>520</v>
      </c>
      <c r="F319" s="180">
        <v>8588.6203</v>
      </c>
      <c r="G319" s="181">
        <v>0</v>
      </c>
      <c r="H319" s="181">
        <v>8588.6203</v>
      </c>
      <c r="I319" s="181">
        <v>51167.21192</v>
      </c>
      <c r="J319" s="181">
        <v>3104.28642</v>
      </c>
      <c r="K319" s="181">
        <v>54271.498340000006</v>
      </c>
      <c r="L319" s="181">
        <v>26908.814120000003</v>
      </c>
      <c r="M319" s="181">
        <v>5002.24204</v>
      </c>
      <c r="N319" s="181">
        <v>31911.05616</v>
      </c>
      <c r="O319" s="181">
        <v>94771.1748</v>
      </c>
      <c r="P319" s="181">
        <v>56911.79106</v>
      </c>
      <c r="Q319" s="181">
        <v>0</v>
      </c>
      <c r="R319" s="182">
        <v>56911.79106</v>
      </c>
    </row>
    <row r="320" spans="1:18" ht="15">
      <c r="A320" s="178"/>
      <c r="B320" s="178"/>
      <c r="C320" s="178"/>
      <c r="D320" s="178"/>
      <c r="E320" s="179">
        <v>524</v>
      </c>
      <c r="F320" s="180">
        <v>0</v>
      </c>
      <c r="G320" s="181">
        <v>0</v>
      </c>
      <c r="H320" s="181">
        <v>0</v>
      </c>
      <c r="I320" s="181">
        <v>0</v>
      </c>
      <c r="J320" s="181">
        <v>0</v>
      </c>
      <c r="K320" s="181">
        <v>0</v>
      </c>
      <c r="L320" s="181">
        <v>0</v>
      </c>
      <c r="M320" s="181">
        <v>0</v>
      </c>
      <c r="N320" s="181">
        <v>0</v>
      </c>
      <c r="O320" s="181">
        <v>0</v>
      </c>
      <c r="P320" s="181">
        <v>103358.40997</v>
      </c>
      <c r="Q320" s="181">
        <v>0</v>
      </c>
      <c r="R320" s="182">
        <v>103358.40997</v>
      </c>
    </row>
    <row r="321" spans="1:18" ht="15">
      <c r="A321" s="178"/>
      <c r="B321" s="178"/>
      <c r="C321" s="178"/>
      <c r="D321" s="178"/>
      <c r="E321" s="179">
        <v>577</v>
      </c>
      <c r="F321" s="180">
        <v>0</v>
      </c>
      <c r="G321" s="181">
        <v>0</v>
      </c>
      <c r="H321" s="181">
        <v>0</v>
      </c>
      <c r="I321" s="181">
        <v>0</v>
      </c>
      <c r="J321" s="181">
        <v>83.35178</v>
      </c>
      <c r="K321" s="181">
        <v>83.35178</v>
      </c>
      <c r="L321" s="181">
        <v>200.23185</v>
      </c>
      <c r="M321" s="181">
        <v>35.56714</v>
      </c>
      <c r="N321" s="181">
        <v>235.79899</v>
      </c>
      <c r="O321" s="181">
        <v>319.15077</v>
      </c>
      <c r="P321" s="181">
        <v>27.92523</v>
      </c>
      <c r="Q321" s="181">
        <v>0</v>
      </c>
      <c r="R321" s="182">
        <v>27.92523</v>
      </c>
    </row>
    <row r="322" spans="1:18" ht="15">
      <c r="A322" s="178"/>
      <c r="B322" s="178"/>
      <c r="C322" s="178"/>
      <c r="D322" s="178"/>
      <c r="E322" s="179">
        <v>580</v>
      </c>
      <c r="F322" s="180">
        <v>0</v>
      </c>
      <c r="G322" s="181">
        <v>0</v>
      </c>
      <c r="H322" s="181">
        <v>0</v>
      </c>
      <c r="I322" s="181">
        <v>0</v>
      </c>
      <c r="J322" s="181">
        <v>0</v>
      </c>
      <c r="K322" s="181">
        <v>0</v>
      </c>
      <c r="L322" s="181">
        <v>983.3781700000001</v>
      </c>
      <c r="M322" s="181">
        <v>3.2373000000000003</v>
      </c>
      <c r="N322" s="181">
        <v>986.61547</v>
      </c>
      <c r="O322" s="181">
        <v>986.61547</v>
      </c>
      <c r="P322" s="181">
        <v>13.96613</v>
      </c>
      <c r="Q322" s="181">
        <v>0</v>
      </c>
      <c r="R322" s="182">
        <v>13.96613</v>
      </c>
    </row>
    <row r="323" spans="1:18" ht="15">
      <c r="A323" s="178"/>
      <c r="B323" s="178"/>
      <c r="C323" s="178"/>
      <c r="D323" s="178"/>
      <c r="E323" s="179">
        <v>385</v>
      </c>
      <c r="F323" s="180">
        <v>23404.43777</v>
      </c>
      <c r="G323" s="181">
        <v>0</v>
      </c>
      <c r="H323" s="181">
        <v>23404.43777</v>
      </c>
      <c r="I323" s="181">
        <v>202194.13024</v>
      </c>
      <c r="J323" s="181">
        <v>1568.59918</v>
      </c>
      <c r="K323" s="181">
        <v>203762.72942</v>
      </c>
      <c r="L323" s="181">
        <v>80093.36521999999</v>
      </c>
      <c r="M323" s="181">
        <v>10153.31082</v>
      </c>
      <c r="N323" s="181">
        <v>90246.67604</v>
      </c>
      <c r="O323" s="181">
        <v>317413.84323</v>
      </c>
      <c r="P323" s="181">
        <v>718.6215100000001</v>
      </c>
      <c r="Q323" s="181">
        <v>0</v>
      </c>
      <c r="R323" s="182">
        <v>718.6215100000001</v>
      </c>
    </row>
    <row r="324" spans="1:18" ht="15">
      <c r="A324" s="178"/>
      <c r="B324" s="178"/>
      <c r="C324" s="178"/>
      <c r="D324" s="172" t="s">
        <v>538</v>
      </c>
      <c r="E324" s="173">
        <v>560</v>
      </c>
      <c r="F324" s="174">
        <v>22896.755530000002</v>
      </c>
      <c r="G324" s="175">
        <v>0</v>
      </c>
      <c r="H324" s="175">
        <v>22896.755530000002</v>
      </c>
      <c r="I324" s="175">
        <v>67662.95691</v>
      </c>
      <c r="J324" s="175">
        <v>893.11653</v>
      </c>
      <c r="K324" s="175">
        <v>68556.07344</v>
      </c>
      <c r="L324" s="175">
        <v>16366.69567</v>
      </c>
      <c r="M324" s="175">
        <v>4260.52622</v>
      </c>
      <c r="N324" s="175">
        <v>20627.22189</v>
      </c>
      <c r="O324" s="175">
        <v>112080.05086</v>
      </c>
      <c r="P324" s="175">
        <v>10781.39707</v>
      </c>
      <c r="Q324" s="175">
        <v>0</v>
      </c>
      <c r="R324" s="176">
        <v>10781.39707</v>
      </c>
    </row>
    <row r="325" spans="1:18" ht="15">
      <c r="A325" s="178"/>
      <c r="B325" s="178"/>
      <c r="C325" s="178"/>
      <c r="D325" s="172" t="s">
        <v>539</v>
      </c>
      <c r="E325" s="173">
        <v>521</v>
      </c>
      <c r="F325" s="174">
        <v>26275.75129</v>
      </c>
      <c r="G325" s="175">
        <v>0</v>
      </c>
      <c r="H325" s="175">
        <v>26275.75129</v>
      </c>
      <c r="I325" s="175">
        <v>109473.37111</v>
      </c>
      <c r="J325" s="175">
        <v>1803.7176399999998</v>
      </c>
      <c r="K325" s="175">
        <v>111277.08875</v>
      </c>
      <c r="L325" s="175">
        <v>6661.79683</v>
      </c>
      <c r="M325" s="175">
        <v>3340.61476</v>
      </c>
      <c r="N325" s="175">
        <v>10002.41159</v>
      </c>
      <c r="O325" s="175">
        <v>147555.25162999998</v>
      </c>
      <c r="P325" s="175">
        <v>63079.287549999994</v>
      </c>
      <c r="Q325" s="175">
        <v>0</v>
      </c>
      <c r="R325" s="176">
        <v>63079.287549999994</v>
      </c>
    </row>
    <row r="326" spans="1:18" ht="15">
      <c r="A326" s="178"/>
      <c r="B326" s="178"/>
      <c r="C326" s="178"/>
      <c r="D326" s="172" t="s">
        <v>540</v>
      </c>
      <c r="E326" s="173">
        <v>547</v>
      </c>
      <c r="F326" s="174">
        <v>2087.2796399999997</v>
      </c>
      <c r="G326" s="175">
        <v>0</v>
      </c>
      <c r="H326" s="175">
        <v>2087.2796399999997</v>
      </c>
      <c r="I326" s="175">
        <v>91352.19795999999</v>
      </c>
      <c r="J326" s="175">
        <v>1140.38697</v>
      </c>
      <c r="K326" s="175">
        <v>92492.58493000001</v>
      </c>
      <c r="L326" s="175">
        <v>2256.55404</v>
      </c>
      <c r="M326" s="175">
        <v>102.26444000000001</v>
      </c>
      <c r="N326" s="175">
        <v>2358.81848</v>
      </c>
      <c r="O326" s="175">
        <v>96938.68304999999</v>
      </c>
      <c r="P326" s="175">
        <v>21918.513039999998</v>
      </c>
      <c r="Q326" s="175">
        <v>0</v>
      </c>
      <c r="R326" s="176">
        <v>21918.513039999998</v>
      </c>
    </row>
    <row r="327" spans="1:18" ht="15">
      <c r="A327" s="178"/>
      <c r="B327" s="178"/>
      <c r="C327" s="178"/>
      <c r="D327" s="172" t="s">
        <v>541</v>
      </c>
      <c r="E327" s="173">
        <v>400</v>
      </c>
      <c r="F327" s="174">
        <v>10405.40142</v>
      </c>
      <c r="G327" s="175">
        <v>0</v>
      </c>
      <c r="H327" s="175">
        <v>10405.40142</v>
      </c>
      <c r="I327" s="175">
        <v>78807.06959</v>
      </c>
      <c r="J327" s="175">
        <v>573.04263</v>
      </c>
      <c r="K327" s="175">
        <v>79380.11222</v>
      </c>
      <c r="L327" s="175">
        <v>2456.9313199999997</v>
      </c>
      <c r="M327" s="175">
        <v>295.03884999999997</v>
      </c>
      <c r="N327" s="175">
        <v>2751.97017</v>
      </c>
      <c r="O327" s="175">
        <v>92537.48381</v>
      </c>
      <c r="P327" s="175">
        <v>14157.82183</v>
      </c>
      <c r="Q327" s="175">
        <v>0</v>
      </c>
      <c r="R327" s="176">
        <v>14157.82183</v>
      </c>
    </row>
    <row r="328" spans="1:18" ht="15">
      <c r="A328" s="178"/>
      <c r="B328" s="178"/>
      <c r="C328" s="178"/>
      <c r="D328" s="172" t="s">
        <v>542</v>
      </c>
      <c r="E328" s="173">
        <v>597</v>
      </c>
      <c r="F328" s="174">
        <v>11170.40966</v>
      </c>
      <c r="G328" s="175">
        <v>0</v>
      </c>
      <c r="H328" s="175">
        <v>11170.40966</v>
      </c>
      <c r="I328" s="175">
        <v>43260.85198</v>
      </c>
      <c r="J328" s="175">
        <v>889.26722</v>
      </c>
      <c r="K328" s="175">
        <v>44150.1192</v>
      </c>
      <c r="L328" s="175">
        <v>3603.85148</v>
      </c>
      <c r="M328" s="175">
        <v>1337.7910200000001</v>
      </c>
      <c r="N328" s="175">
        <v>4941.6425</v>
      </c>
      <c r="O328" s="175">
        <v>60262.17136</v>
      </c>
      <c r="P328" s="175">
        <v>10493.69383</v>
      </c>
      <c r="Q328" s="175">
        <v>0</v>
      </c>
      <c r="R328" s="176">
        <v>10493.69383</v>
      </c>
    </row>
    <row r="329" spans="1:18" ht="15">
      <c r="A329" s="178"/>
      <c r="B329" s="178"/>
      <c r="C329" s="178"/>
      <c r="D329" s="178"/>
      <c r="E329" s="179">
        <v>595</v>
      </c>
      <c r="F329" s="180">
        <v>3284.31812</v>
      </c>
      <c r="G329" s="181">
        <v>0</v>
      </c>
      <c r="H329" s="181">
        <v>3284.31812</v>
      </c>
      <c r="I329" s="181">
        <v>371547.77049</v>
      </c>
      <c r="J329" s="181">
        <v>113.83839</v>
      </c>
      <c r="K329" s="181">
        <v>371661.60888</v>
      </c>
      <c r="L329" s="181">
        <v>1205.03133</v>
      </c>
      <c r="M329" s="181">
        <v>1796.1797900000001</v>
      </c>
      <c r="N329" s="181">
        <v>3001.21112</v>
      </c>
      <c r="O329" s="181">
        <v>377947.13812</v>
      </c>
      <c r="P329" s="181">
        <v>235.63103</v>
      </c>
      <c r="Q329" s="181">
        <v>0</v>
      </c>
      <c r="R329" s="182">
        <v>235.63103</v>
      </c>
    </row>
    <row r="330" spans="1:18" ht="15">
      <c r="A330" s="178"/>
      <c r="B330" s="178"/>
      <c r="C330" s="178"/>
      <c r="D330" s="172" t="s">
        <v>287</v>
      </c>
      <c r="E330" s="173">
        <v>550</v>
      </c>
      <c r="F330" s="174">
        <v>566.95898</v>
      </c>
      <c r="G330" s="175">
        <v>0</v>
      </c>
      <c r="H330" s="175">
        <v>566.95898</v>
      </c>
      <c r="I330" s="175">
        <v>0</v>
      </c>
      <c r="J330" s="175">
        <v>100.20171</v>
      </c>
      <c r="K330" s="175">
        <v>100.20171</v>
      </c>
      <c r="L330" s="175">
        <v>6.56</v>
      </c>
      <c r="M330" s="175">
        <v>0</v>
      </c>
      <c r="N330" s="175">
        <v>6.56</v>
      </c>
      <c r="O330" s="175">
        <v>673.72069</v>
      </c>
      <c r="P330" s="175">
        <v>0</v>
      </c>
      <c r="Q330" s="175">
        <v>0</v>
      </c>
      <c r="R330" s="176">
        <v>0</v>
      </c>
    </row>
    <row r="331" spans="1:18" ht="15">
      <c r="A331" s="178"/>
      <c r="B331" s="178"/>
      <c r="C331" s="178"/>
      <c r="D331" s="178"/>
      <c r="E331" s="179">
        <v>402</v>
      </c>
      <c r="F331" s="180">
        <v>125562.37157999999</v>
      </c>
      <c r="G331" s="181">
        <v>0</v>
      </c>
      <c r="H331" s="181">
        <v>125562.37157999999</v>
      </c>
      <c r="I331" s="181">
        <v>2797.71047</v>
      </c>
      <c r="J331" s="181">
        <v>1213.73186</v>
      </c>
      <c r="K331" s="181">
        <v>4011.44233</v>
      </c>
      <c r="L331" s="181">
        <v>45782.25706</v>
      </c>
      <c r="M331" s="181">
        <v>53516.156109999996</v>
      </c>
      <c r="N331" s="181">
        <v>99298.41317</v>
      </c>
      <c r="O331" s="181">
        <v>228872.22708</v>
      </c>
      <c r="P331" s="181">
        <v>22970.419100000003</v>
      </c>
      <c r="Q331" s="181">
        <v>0</v>
      </c>
      <c r="R331" s="182">
        <v>22970.419100000003</v>
      </c>
    </row>
    <row r="332" spans="1:18" ht="15">
      <c r="A332" s="178"/>
      <c r="B332" s="178"/>
      <c r="C332" s="178"/>
      <c r="D332" s="172" t="s">
        <v>543</v>
      </c>
      <c r="E332" s="173">
        <v>404</v>
      </c>
      <c r="F332" s="174">
        <v>12222.8171</v>
      </c>
      <c r="G332" s="175">
        <v>0</v>
      </c>
      <c r="H332" s="175">
        <v>12222.8171</v>
      </c>
      <c r="I332" s="175">
        <v>125855.14507</v>
      </c>
      <c r="J332" s="175">
        <v>341.43471999999997</v>
      </c>
      <c r="K332" s="175">
        <v>126196.57979</v>
      </c>
      <c r="L332" s="175">
        <v>3516.02481</v>
      </c>
      <c r="M332" s="175">
        <v>684.85772</v>
      </c>
      <c r="N332" s="175">
        <v>4200.88253</v>
      </c>
      <c r="O332" s="175">
        <v>142620.27941999998</v>
      </c>
      <c r="P332" s="175">
        <v>26792.04825</v>
      </c>
      <c r="Q332" s="175">
        <v>0</v>
      </c>
      <c r="R332" s="176">
        <v>26792.04825</v>
      </c>
    </row>
    <row r="333" spans="1:18" ht="15">
      <c r="A333" s="178"/>
      <c r="B333" s="178"/>
      <c r="C333" s="178"/>
      <c r="D333" s="172" t="s">
        <v>544</v>
      </c>
      <c r="E333" s="173">
        <v>431</v>
      </c>
      <c r="F333" s="174">
        <v>65115.30203</v>
      </c>
      <c r="G333" s="175">
        <v>0</v>
      </c>
      <c r="H333" s="175">
        <v>65115.30203</v>
      </c>
      <c r="I333" s="175">
        <v>266811.71133</v>
      </c>
      <c r="J333" s="175">
        <v>2368.05496</v>
      </c>
      <c r="K333" s="175">
        <v>269179.76629</v>
      </c>
      <c r="L333" s="175">
        <v>15669.518199999999</v>
      </c>
      <c r="M333" s="175">
        <v>13620.86806</v>
      </c>
      <c r="N333" s="175">
        <v>29290.386260000003</v>
      </c>
      <c r="O333" s="175">
        <v>363585.45457999996</v>
      </c>
      <c r="P333" s="175">
        <v>16887.23363</v>
      </c>
      <c r="Q333" s="175">
        <v>0</v>
      </c>
      <c r="R333" s="176">
        <v>16887.23363</v>
      </c>
    </row>
    <row r="334" spans="1:18" ht="15">
      <c r="A334" s="178"/>
      <c r="B334" s="178"/>
      <c r="C334" s="178"/>
      <c r="D334" s="178"/>
      <c r="E334" s="179">
        <v>552</v>
      </c>
      <c r="F334" s="180">
        <v>480.12453999999997</v>
      </c>
      <c r="G334" s="181">
        <v>0</v>
      </c>
      <c r="H334" s="181">
        <v>480.12453999999997</v>
      </c>
      <c r="I334" s="181">
        <v>36991.41405</v>
      </c>
      <c r="J334" s="181">
        <v>2863.11438</v>
      </c>
      <c r="K334" s="181">
        <v>39854.52843</v>
      </c>
      <c r="L334" s="181">
        <v>4219.83584</v>
      </c>
      <c r="M334" s="181">
        <v>86.5886</v>
      </c>
      <c r="N334" s="181">
        <v>4306.424440000001</v>
      </c>
      <c r="O334" s="181">
        <v>44641.07741</v>
      </c>
      <c r="P334" s="181">
        <v>19789.013769999998</v>
      </c>
      <c r="Q334" s="181">
        <v>0</v>
      </c>
      <c r="R334" s="182">
        <v>19789.013769999998</v>
      </c>
    </row>
    <row r="335" spans="1:18" ht="15">
      <c r="A335" s="178"/>
      <c r="B335" s="178"/>
      <c r="C335" s="178"/>
      <c r="D335" s="178"/>
      <c r="E335" s="179">
        <v>785</v>
      </c>
      <c r="F335" s="180">
        <v>3489297.68021</v>
      </c>
      <c r="G335" s="181">
        <v>791245.3617</v>
      </c>
      <c r="H335" s="181">
        <v>4280543.04191</v>
      </c>
      <c r="I335" s="181">
        <v>242097.76249000002</v>
      </c>
      <c r="J335" s="181">
        <v>7748.14167</v>
      </c>
      <c r="K335" s="181">
        <v>249845.90416</v>
      </c>
      <c r="L335" s="181">
        <v>241661.73739</v>
      </c>
      <c r="M335" s="181">
        <v>57567.83057</v>
      </c>
      <c r="N335" s="181">
        <v>299229.56795999996</v>
      </c>
      <c r="O335" s="181">
        <v>4829618.51403</v>
      </c>
      <c r="P335" s="181">
        <v>3146849.63391</v>
      </c>
      <c r="Q335" s="181">
        <v>2500.82834</v>
      </c>
      <c r="R335" s="182">
        <v>3149350.46225</v>
      </c>
    </row>
    <row r="336" spans="1:18" ht="15">
      <c r="A336" s="178"/>
      <c r="B336" s="178"/>
      <c r="C336" s="178"/>
      <c r="D336" s="172" t="s">
        <v>545</v>
      </c>
      <c r="E336" s="173">
        <v>447</v>
      </c>
      <c r="F336" s="174">
        <v>4405382.564270001</v>
      </c>
      <c r="G336" s="175">
        <v>211594.97325</v>
      </c>
      <c r="H336" s="175">
        <v>4616977.537520001</v>
      </c>
      <c r="I336" s="175">
        <v>920296.66762</v>
      </c>
      <c r="J336" s="175">
        <v>2371.9368999999997</v>
      </c>
      <c r="K336" s="175">
        <v>922668.6045199999</v>
      </c>
      <c r="L336" s="175">
        <v>547241.88896</v>
      </c>
      <c r="M336" s="175">
        <v>776171.32594</v>
      </c>
      <c r="N336" s="175">
        <v>1323413.2149</v>
      </c>
      <c r="O336" s="175">
        <v>6863059.356939999</v>
      </c>
      <c r="P336" s="175">
        <v>703745.09899</v>
      </c>
      <c r="Q336" s="175">
        <v>0</v>
      </c>
      <c r="R336" s="176">
        <v>703745.09899</v>
      </c>
    </row>
    <row r="337" spans="1:18" ht="15">
      <c r="A337" s="178"/>
      <c r="B337" s="178"/>
      <c r="C337" s="178"/>
      <c r="D337" s="178"/>
      <c r="E337" s="179">
        <v>554</v>
      </c>
      <c r="F337" s="180">
        <v>86.62505999999999</v>
      </c>
      <c r="G337" s="181">
        <v>0</v>
      </c>
      <c r="H337" s="181">
        <v>86.62505999999999</v>
      </c>
      <c r="I337" s="181">
        <v>81102.1408</v>
      </c>
      <c r="J337" s="181">
        <v>1041.75621</v>
      </c>
      <c r="K337" s="181">
        <v>82143.89701</v>
      </c>
      <c r="L337" s="181">
        <v>3712.38625</v>
      </c>
      <c r="M337" s="181">
        <v>14.12992</v>
      </c>
      <c r="N337" s="181">
        <v>3726.51617</v>
      </c>
      <c r="O337" s="181">
        <v>85957.03824</v>
      </c>
      <c r="P337" s="181">
        <v>9791.92051</v>
      </c>
      <c r="Q337" s="181">
        <v>0</v>
      </c>
      <c r="R337" s="182">
        <v>9791.92051</v>
      </c>
    </row>
    <row r="338" spans="1:18" ht="15">
      <c r="A338" s="178"/>
      <c r="B338" s="178"/>
      <c r="C338" s="178"/>
      <c r="D338" s="178"/>
      <c r="E338" s="179">
        <v>406</v>
      </c>
      <c r="F338" s="180">
        <v>253492.43613999998</v>
      </c>
      <c r="G338" s="181">
        <v>0</v>
      </c>
      <c r="H338" s="181">
        <v>253492.43613999998</v>
      </c>
      <c r="I338" s="181">
        <v>191701.39609999998</v>
      </c>
      <c r="J338" s="181">
        <v>7000.023</v>
      </c>
      <c r="K338" s="181">
        <v>198701.4191</v>
      </c>
      <c r="L338" s="181">
        <v>77962.37913</v>
      </c>
      <c r="M338" s="181">
        <v>47210.024950000006</v>
      </c>
      <c r="N338" s="181">
        <v>125172.40408</v>
      </c>
      <c r="O338" s="181">
        <v>577366.2593200001</v>
      </c>
      <c r="P338" s="181">
        <v>19552.89759</v>
      </c>
      <c r="Q338" s="181">
        <v>0</v>
      </c>
      <c r="R338" s="182">
        <v>19552.89759</v>
      </c>
    </row>
    <row r="339" spans="1:18" ht="15">
      <c r="A339" s="178"/>
      <c r="B339" s="178"/>
      <c r="C339" s="178"/>
      <c r="D339" s="172" t="s">
        <v>546</v>
      </c>
      <c r="E339" s="173">
        <v>536</v>
      </c>
      <c r="F339" s="174">
        <v>16465.46578</v>
      </c>
      <c r="G339" s="175">
        <v>0</v>
      </c>
      <c r="H339" s="175">
        <v>16465.46578</v>
      </c>
      <c r="I339" s="175">
        <v>5.40125</v>
      </c>
      <c r="J339" s="175">
        <v>2100.71558</v>
      </c>
      <c r="K339" s="175">
        <v>2106.11683</v>
      </c>
      <c r="L339" s="175">
        <v>14558.20467</v>
      </c>
      <c r="M339" s="175">
        <v>971.31201</v>
      </c>
      <c r="N339" s="175">
        <v>15529.516679999999</v>
      </c>
      <c r="O339" s="175">
        <v>34101.09929</v>
      </c>
      <c r="P339" s="175">
        <v>51950.078590000005</v>
      </c>
      <c r="Q339" s="175">
        <v>0</v>
      </c>
      <c r="R339" s="176">
        <v>51950.078590000005</v>
      </c>
    </row>
    <row r="340" spans="1:18" ht="15">
      <c r="A340" s="178"/>
      <c r="B340" s="178"/>
      <c r="C340" s="178"/>
      <c r="D340" s="178"/>
      <c r="E340" s="179">
        <v>476</v>
      </c>
      <c r="F340" s="180">
        <v>14429.20976</v>
      </c>
      <c r="G340" s="181">
        <v>0</v>
      </c>
      <c r="H340" s="181">
        <v>14429.20976</v>
      </c>
      <c r="I340" s="181">
        <v>225509.90408</v>
      </c>
      <c r="J340" s="181">
        <v>789.7584499999999</v>
      </c>
      <c r="K340" s="181">
        <v>226299.66253</v>
      </c>
      <c r="L340" s="181">
        <v>6265.40595</v>
      </c>
      <c r="M340" s="181">
        <v>3543.20244</v>
      </c>
      <c r="N340" s="181">
        <v>9808.608390000001</v>
      </c>
      <c r="O340" s="181">
        <v>250537.48068</v>
      </c>
      <c r="P340" s="181">
        <v>26362.52005</v>
      </c>
      <c r="Q340" s="181">
        <v>0</v>
      </c>
      <c r="R340" s="182">
        <v>26362.52005</v>
      </c>
    </row>
    <row r="341" spans="1:18" ht="15">
      <c r="A341" s="178"/>
      <c r="B341" s="178"/>
      <c r="C341" s="178"/>
      <c r="D341" s="172" t="s">
        <v>547</v>
      </c>
      <c r="E341" s="173">
        <v>425</v>
      </c>
      <c r="F341" s="174">
        <v>10381.28494</v>
      </c>
      <c r="G341" s="175">
        <v>0</v>
      </c>
      <c r="H341" s="175">
        <v>10381.28494</v>
      </c>
      <c r="I341" s="175">
        <v>117087.12617</v>
      </c>
      <c r="J341" s="175">
        <v>770.18791</v>
      </c>
      <c r="K341" s="175">
        <v>117857.31408</v>
      </c>
      <c r="L341" s="175">
        <v>6080.06658</v>
      </c>
      <c r="M341" s="175">
        <v>1233.3268799999998</v>
      </c>
      <c r="N341" s="175">
        <v>7313.39346</v>
      </c>
      <c r="O341" s="175">
        <v>135551.99248</v>
      </c>
      <c r="P341" s="175">
        <v>37876.69336</v>
      </c>
      <c r="Q341" s="175">
        <v>0</v>
      </c>
      <c r="R341" s="176">
        <v>37876.69336</v>
      </c>
    </row>
    <row r="342" spans="1:18" ht="15">
      <c r="A342" s="178"/>
      <c r="B342" s="178"/>
      <c r="C342" s="178"/>
      <c r="D342" s="172" t="s">
        <v>548</v>
      </c>
      <c r="E342" s="173">
        <v>416</v>
      </c>
      <c r="F342" s="174">
        <v>13659.44599</v>
      </c>
      <c r="G342" s="175">
        <v>0</v>
      </c>
      <c r="H342" s="175">
        <v>13659.44599</v>
      </c>
      <c r="I342" s="175">
        <v>60994.76136</v>
      </c>
      <c r="J342" s="175">
        <v>1119.4964</v>
      </c>
      <c r="K342" s="175">
        <v>62114.25776</v>
      </c>
      <c r="L342" s="175">
        <v>6152.97961</v>
      </c>
      <c r="M342" s="175">
        <v>1142.95056</v>
      </c>
      <c r="N342" s="175">
        <v>7295.93017</v>
      </c>
      <c r="O342" s="175">
        <v>83069.63392000001</v>
      </c>
      <c r="P342" s="175">
        <v>30985.22622</v>
      </c>
      <c r="Q342" s="175">
        <v>0</v>
      </c>
      <c r="R342" s="176">
        <v>30985.22622</v>
      </c>
    </row>
    <row r="343" spans="1:18" ht="15">
      <c r="A343" s="178"/>
      <c r="B343" s="178"/>
      <c r="C343" s="178"/>
      <c r="D343" s="172" t="s">
        <v>318</v>
      </c>
      <c r="E343" s="173">
        <v>529</v>
      </c>
      <c r="F343" s="174">
        <v>26772.09103</v>
      </c>
      <c r="G343" s="175">
        <v>0</v>
      </c>
      <c r="H343" s="175">
        <v>26772.09103</v>
      </c>
      <c r="I343" s="175">
        <v>34209.27244</v>
      </c>
      <c r="J343" s="175">
        <v>1785.58465</v>
      </c>
      <c r="K343" s="175">
        <v>35994.857090000005</v>
      </c>
      <c r="L343" s="175">
        <v>9534.64819</v>
      </c>
      <c r="M343" s="175">
        <v>3058.34324</v>
      </c>
      <c r="N343" s="175">
        <v>12592.99143</v>
      </c>
      <c r="O343" s="175">
        <v>75359.93955</v>
      </c>
      <c r="P343" s="175">
        <v>29832.987940000003</v>
      </c>
      <c r="Q343" s="175">
        <v>0</v>
      </c>
      <c r="R343" s="176">
        <v>29832.987940000003</v>
      </c>
    </row>
    <row r="344" spans="1:18" ht="15">
      <c r="A344" s="178"/>
      <c r="B344" s="178"/>
      <c r="C344" s="178"/>
      <c r="D344" s="172" t="s">
        <v>549</v>
      </c>
      <c r="E344" s="173">
        <v>483</v>
      </c>
      <c r="F344" s="174">
        <v>27321.99694</v>
      </c>
      <c r="G344" s="175">
        <v>0</v>
      </c>
      <c r="H344" s="175">
        <v>27321.99694</v>
      </c>
      <c r="I344" s="175">
        <v>139627.04259</v>
      </c>
      <c r="J344" s="175">
        <v>755.27176</v>
      </c>
      <c r="K344" s="175">
        <v>140382.31435</v>
      </c>
      <c r="L344" s="175">
        <v>9445.403890000001</v>
      </c>
      <c r="M344" s="175">
        <v>2433.30129</v>
      </c>
      <c r="N344" s="175">
        <v>11878.705179999999</v>
      </c>
      <c r="O344" s="175">
        <v>179583.01647</v>
      </c>
      <c r="P344" s="175">
        <v>13360.39937</v>
      </c>
      <c r="Q344" s="175">
        <v>0</v>
      </c>
      <c r="R344" s="176">
        <v>13360.39937</v>
      </c>
    </row>
    <row r="345" spans="1:18" ht="15">
      <c r="A345" s="178"/>
      <c r="B345" s="178"/>
      <c r="C345" s="178"/>
      <c r="D345" s="178"/>
      <c r="E345" s="179">
        <v>818</v>
      </c>
      <c r="F345" s="180">
        <v>0</v>
      </c>
      <c r="G345" s="181">
        <v>0</v>
      </c>
      <c r="H345" s="181">
        <v>0</v>
      </c>
      <c r="I345" s="181">
        <v>0</v>
      </c>
      <c r="J345" s="181">
        <v>0</v>
      </c>
      <c r="K345" s="181">
        <v>0</v>
      </c>
      <c r="L345" s="181">
        <v>92.21085000000001</v>
      </c>
      <c r="M345" s="181">
        <v>0</v>
      </c>
      <c r="N345" s="181">
        <v>92.21085000000001</v>
      </c>
      <c r="O345" s="181">
        <v>92.21085000000001</v>
      </c>
      <c r="P345" s="181">
        <v>0</v>
      </c>
      <c r="Q345" s="181">
        <v>0</v>
      </c>
      <c r="R345" s="182">
        <v>0</v>
      </c>
    </row>
    <row r="346" spans="1:18" ht="15">
      <c r="A346" s="178"/>
      <c r="B346" s="178"/>
      <c r="C346" s="178"/>
      <c r="D346" s="172" t="s">
        <v>550</v>
      </c>
      <c r="E346" s="173">
        <v>414</v>
      </c>
      <c r="F346" s="174">
        <v>60013.22174</v>
      </c>
      <c r="G346" s="175">
        <v>0</v>
      </c>
      <c r="H346" s="175">
        <v>60013.22174</v>
      </c>
      <c r="I346" s="175">
        <v>56460.65844</v>
      </c>
      <c r="J346" s="175">
        <v>2250.40587</v>
      </c>
      <c r="K346" s="175">
        <v>58711.06431</v>
      </c>
      <c r="L346" s="175">
        <v>19682.43628</v>
      </c>
      <c r="M346" s="175">
        <v>8630.74755</v>
      </c>
      <c r="N346" s="175">
        <v>28313.183829999998</v>
      </c>
      <c r="O346" s="175">
        <v>147037.46988</v>
      </c>
      <c r="P346" s="175">
        <v>24391.250030000003</v>
      </c>
      <c r="Q346" s="175">
        <v>0</v>
      </c>
      <c r="R346" s="176">
        <v>24391.250030000003</v>
      </c>
    </row>
    <row r="347" spans="1:18" ht="15">
      <c r="A347" s="178"/>
      <c r="B347" s="178"/>
      <c r="C347" s="178"/>
      <c r="D347" s="178"/>
      <c r="E347" s="179">
        <v>525</v>
      </c>
      <c r="F347" s="180">
        <v>55337.89454</v>
      </c>
      <c r="G347" s="181">
        <v>0</v>
      </c>
      <c r="H347" s="181">
        <v>55337.89454</v>
      </c>
      <c r="I347" s="181">
        <v>183522.63897</v>
      </c>
      <c r="J347" s="181">
        <v>544.4870400000001</v>
      </c>
      <c r="K347" s="181">
        <v>184067.12600999998</v>
      </c>
      <c r="L347" s="181">
        <v>18160.35995</v>
      </c>
      <c r="M347" s="181">
        <v>14583.50364</v>
      </c>
      <c r="N347" s="181">
        <v>32743.86359</v>
      </c>
      <c r="O347" s="181">
        <v>272148.88414</v>
      </c>
      <c r="P347" s="181">
        <v>14303.60892</v>
      </c>
      <c r="Q347" s="181">
        <v>0</v>
      </c>
      <c r="R347" s="182">
        <v>14303.60892</v>
      </c>
    </row>
    <row r="348" spans="1:18" ht="15">
      <c r="A348" s="178"/>
      <c r="B348" s="178"/>
      <c r="C348" s="178"/>
      <c r="D348" s="178"/>
      <c r="E348" s="179">
        <v>553</v>
      </c>
      <c r="F348" s="180">
        <v>66.23763000000001</v>
      </c>
      <c r="G348" s="181">
        <v>0</v>
      </c>
      <c r="H348" s="181">
        <v>66.23763000000001</v>
      </c>
      <c r="I348" s="181">
        <v>60221.64538</v>
      </c>
      <c r="J348" s="181">
        <v>5408.16726</v>
      </c>
      <c r="K348" s="181">
        <v>65629.81264</v>
      </c>
      <c r="L348" s="181">
        <v>75.60139</v>
      </c>
      <c r="M348" s="181">
        <v>11.510399999999999</v>
      </c>
      <c r="N348" s="181">
        <v>87.11179</v>
      </c>
      <c r="O348" s="181">
        <v>65783.16206</v>
      </c>
      <c r="P348" s="181">
        <v>12010.3721</v>
      </c>
      <c r="Q348" s="181">
        <v>0</v>
      </c>
      <c r="R348" s="182">
        <v>12010.3721</v>
      </c>
    </row>
    <row r="349" spans="1:18" ht="15">
      <c r="A349" s="178"/>
      <c r="B349" s="178"/>
      <c r="C349" s="178"/>
      <c r="D349" s="178"/>
      <c r="E349" s="179">
        <v>761</v>
      </c>
      <c r="F349" s="180">
        <v>8645.20807</v>
      </c>
      <c r="G349" s="181">
        <v>0</v>
      </c>
      <c r="H349" s="181">
        <v>8645.20807</v>
      </c>
      <c r="I349" s="181">
        <v>0</v>
      </c>
      <c r="J349" s="181">
        <v>439.54922</v>
      </c>
      <c r="K349" s="181">
        <v>439.54922</v>
      </c>
      <c r="L349" s="181">
        <v>51724.3128</v>
      </c>
      <c r="M349" s="181">
        <v>9323.0206</v>
      </c>
      <c r="N349" s="181">
        <v>61047.333399999996</v>
      </c>
      <c r="O349" s="181">
        <v>70132.09069</v>
      </c>
      <c r="P349" s="181">
        <v>12384.6019</v>
      </c>
      <c r="Q349" s="181">
        <v>0</v>
      </c>
      <c r="R349" s="182">
        <v>12384.6019</v>
      </c>
    </row>
    <row r="350" spans="1:18" ht="15">
      <c r="A350" s="178"/>
      <c r="B350" s="178"/>
      <c r="C350" s="178"/>
      <c r="D350" s="172" t="s">
        <v>551</v>
      </c>
      <c r="E350" s="173">
        <v>446</v>
      </c>
      <c r="F350" s="174">
        <v>11913.575789999999</v>
      </c>
      <c r="G350" s="175">
        <v>0</v>
      </c>
      <c r="H350" s="175">
        <v>11913.575789999999</v>
      </c>
      <c r="I350" s="175">
        <v>23247.77873</v>
      </c>
      <c r="J350" s="175">
        <v>400.20124</v>
      </c>
      <c r="K350" s="175">
        <v>23647.97997</v>
      </c>
      <c r="L350" s="175">
        <v>5376.983480000001</v>
      </c>
      <c r="M350" s="175">
        <v>704.7542</v>
      </c>
      <c r="N350" s="175">
        <v>6081.737679999999</v>
      </c>
      <c r="O350" s="175">
        <v>41643.293439999994</v>
      </c>
      <c r="P350" s="175">
        <v>24670.49568</v>
      </c>
      <c r="Q350" s="175">
        <v>0</v>
      </c>
      <c r="R350" s="176">
        <v>24670.49568</v>
      </c>
    </row>
    <row r="351" spans="1:18" ht="15">
      <c r="A351" s="178"/>
      <c r="B351" s="178"/>
      <c r="C351" s="178"/>
      <c r="D351" s="172" t="s">
        <v>552</v>
      </c>
      <c r="E351" s="173">
        <v>469</v>
      </c>
      <c r="F351" s="174">
        <v>10901.36319</v>
      </c>
      <c r="G351" s="175">
        <v>0</v>
      </c>
      <c r="H351" s="175">
        <v>10901.36319</v>
      </c>
      <c r="I351" s="175">
        <v>145713.76365</v>
      </c>
      <c r="J351" s="175">
        <v>861.13627</v>
      </c>
      <c r="K351" s="175">
        <v>146574.89992</v>
      </c>
      <c r="L351" s="175">
        <v>5285.31974</v>
      </c>
      <c r="M351" s="175">
        <v>824.38075</v>
      </c>
      <c r="N351" s="175">
        <v>6109.70049</v>
      </c>
      <c r="O351" s="175">
        <v>163585.9636</v>
      </c>
      <c r="P351" s="175">
        <v>21041.165940000003</v>
      </c>
      <c r="Q351" s="175">
        <v>0</v>
      </c>
      <c r="R351" s="176">
        <v>21041.165940000003</v>
      </c>
    </row>
    <row r="352" spans="1:18" ht="15">
      <c r="A352" s="178"/>
      <c r="B352" s="178"/>
      <c r="C352" s="178"/>
      <c r="D352" s="172" t="s">
        <v>231</v>
      </c>
      <c r="E352" s="173">
        <v>615</v>
      </c>
      <c r="F352" s="174">
        <v>12193.30183</v>
      </c>
      <c r="G352" s="175">
        <v>0</v>
      </c>
      <c r="H352" s="175">
        <v>12193.30183</v>
      </c>
      <c r="I352" s="175">
        <v>91974.66089</v>
      </c>
      <c r="J352" s="175">
        <v>738.6565</v>
      </c>
      <c r="K352" s="175">
        <v>92713.31739</v>
      </c>
      <c r="L352" s="175">
        <v>4716.85251</v>
      </c>
      <c r="M352" s="175">
        <v>2147.46849</v>
      </c>
      <c r="N352" s="175">
        <v>6864.321</v>
      </c>
      <c r="O352" s="175">
        <v>111770.94022</v>
      </c>
      <c r="P352" s="175">
        <v>32103.12039</v>
      </c>
      <c r="Q352" s="175">
        <v>0</v>
      </c>
      <c r="R352" s="176">
        <v>32103.12039</v>
      </c>
    </row>
    <row r="353" spans="1:18" ht="15">
      <c r="A353" s="178"/>
      <c r="B353" s="178"/>
      <c r="C353" s="178"/>
      <c r="D353" s="178"/>
      <c r="E353" s="179">
        <v>563</v>
      </c>
      <c r="F353" s="180">
        <v>17792.116309999998</v>
      </c>
      <c r="G353" s="181">
        <v>0</v>
      </c>
      <c r="H353" s="181">
        <v>17792.116309999998</v>
      </c>
      <c r="I353" s="181">
        <v>114445.36634000001</v>
      </c>
      <c r="J353" s="181">
        <v>1042.1148</v>
      </c>
      <c r="K353" s="181">
        <v>115487.48114</v>
      </c>
      <c r="L353" s="181">
        <v>10321.39944</v>
      </c>
      <c r="M353" s="181">
        <v>1803.01132</v>
      </c>
      <c r="N353" s="181">
        <v>12124.41076</v>
      </c>
      <c r="O353" s="181">
        <v>145404.00821</v>
      </c>
      <c r="P353" s="181">
        <v>32986.578050000004</v>
      </c>
      <c r="Q353" s="181">
        <v>0</v>
      </c>
      <c r="R353" s="182">
        <v>32986.578050000004</v>
      </c>
    </row>
    <row r="354" spans="1:18" ht="15">
      <c r="A354" s="178"/>
      <c r="B354" s="178"/>
      <c r="C354" s="178"/>
      <c r="D354" s="178"/>
      <c r="E354" s="179">
        <v>642</v>
      </c>
      <c r="F354" s="180">
        <v>991.63148</v>
      </c>
      <c r="G354" s="181">
        <v>0</v>
      </c>
      <c r="H354" s="181">
        <v>991.63148</v>
      </c>
      <c r="I354" s="181">
        <v>167948.75653</v>
      </c>
      <c r="J354" s="181">
        <v>0.10887999999999999</v>
      </c>
      <c r="K354" s="181">
        <v>167948.86541</v>
      </c>
      <c r="L354" s="181">
        <v>30.26708</v>
      </c>
      <c r="M354" s="181">
        <v>7.44579</v>
      </c>
      <c r="N354" s="181">
        <v>37.71287</v>
      </c>
      <c r="O354" s="181">
        <v>168978.20976</v>
      </c>
      <c r="P354" s="181">
        <v>0</v>
      </c>
      <c r="Q354" s="181">
        <v>0</v>
      </c>
      <c r="R354" s="182">
        <v>0</v>
      </c>
    </row>
    <row r="355" spans="1:18" ht="15">
      <c r="A355" s="178"/>
      <c r="B355" s="178"/>
      <c r="C355" s="178"/>
      <c r="D355" s="178"/>
      <c r="E355" s="179">
        <v>739</v>
      </c>
      <c r="F355" s="180">
        <v>12414.20255</v>
      </c>
      <c r="G355" s="181">
        <v>0</v>
      </c>
      <c r="H355" s="181">
        <v>12414.20255</v>
      </c>
      <c r="I355" s="181">
        <v>48406.82146</v>
      </c>
      <c r="J355" s="181">
        <v>1022.85902</v>
      </c>
      <c r="K355" s="181">
        <v>49429.680479999995</v>
      </c>
      <c r="L355" s="181">
        <v>2809.02511</v>
      </c>
      <c r="M355" s="181">
        <v>1306.07315</v>
      </c>
      <c r="N355" s="181">
        <v>4115.09826</v>
      </c>
      <c r="O355" s="181">
        <v>65958.98129</v>
      </c>
      <c r="P355" s="181">
        <v>32901.36339</v>
      </c>
      <c r="Q355" s="181">
        <v>0</v>
      </c>
      <c r="R355" s="182">
        <v>32901.36339</v>
      </c>
    </row>
    <row r="356" spans="1:18" ht="15">
      <c r="A356" s="178"/>
      <c r="B356" s="178"/>
      <c r="C356" s="178"/>
      <c r="D356" s="178"/>
      <c r="E356" s="179">
        <v>824</v>
      </c>
      <c r="F356" s="180">
        <v>0</v>
      </c>
      <c r="G356" s="181">
        <v>0</v>
      </c>
      <c r="H356" s="181">
        <v>0</v>
      </c>
      <c r="I356" s="181">
        <v>0</v>
      </c>
      <c r="J356" s="181">
        <v>0</v>
      </c>
      <c r="K356" s="181">
        <v>0</v>
      </c>
      <c r="L356" s="181">
        <v>1193.39785</v>
      </c>
      <c r="M356" s="181">
        <v>995.92261</v>
      </c>
      <c r="N356" s="181">
        <v>2189.32046</v>
      </c>
      <c r="O356" s="181">
        <v>2189.32046</v>
      </c>
      <c r="P356" s="181">
        <v>0</v>
      </c>
      <c r="Q356" s="181">
        <v>0</v>
      </c>
      <c r="R356" s="182">
        <v>0</v>
      </c>
    </row>
    <row r="357" spans="1:18" ht="15">
      <c r="A357" s="178"/>
      <c r="B357" s="178"/>
      <c r="C357" s="178"/>
      <c r="D357" s="172" t="s">
        <v>553</v>
      </c>
      <c r="E357" s="173">
        <v>651</v>
      </c>
      <c r="F357" s="174">
        <v>0</v>
      </c>
      <c r="G357" s="175">
        <v>0</v>
      </c>
      <c r="H357" s="175">
        <v>0</v>
      </c>
      <c r="I357" s="175">
        <v>1784.80497</v>
      </c>
      <c r="J357" s="175">
        <v>0</v>
      </c>
      <c r="K357" s="175">
        <v>1784.80497</v>
      </c>
      <c r="L357" s="175">
        <v>234.32733</v>
      </c>
      <c r="M357" s="175">
        <v>17.985</v>
      </c>
      <c r="N357" s="175">
        <v>252.31232999999997</v>
      </c>
      <c r="O357" s="175">
        <v>2037.1173000000001</v>
      </c>
      <c r="P357" s="175">
        <v>0</v>
      </c>
      <c r="Q357" s="175">
        <v>0</v>
      </c>
      <c r="R357" s="176">
        <v>0</v>
      </c>
    </row>
    <row r="358" spans="1:18" ht="15">
      <c r="A358" s="178"/>
      <c r="B358" s="178"/>
      <c r="C358" s="178"/>
      <c r="D358" s="172" t="s">
        <v>554</v>
      </c>
      <c r="E358" s="173">
        <v>573</v>
      </c>
      <c r="F358" s="174">
        <v>6276.83532</v>
      </c>
      <c r="G358" s="175">
        <v>0</v>
      </c>
      <c r="H358" s="175">
        <v>6276.83532</v>
      </c>
      <c r="I358" s="175">
        <v>50330.674049999994</v>
      </c>
      <c r="J358" s="175">
        <v>466.75769</v>
      </c>
      <c r="K358" s="175">
        <v>50797.43174</v>
      </c>
      <c r="L358" s="175">
        <v>2832.4095899999998</v>
      </c>
      <c r="M358" s="175">
        <v>789.6893</v>
      </c>
      <c r="N358" s="175">
        <v>3622.09889</v>
      </c>
      <c r="O358" s="175">
        <v>60696.36595</v>
      </c>
      <c r="P358" s="175">
        <v>13454.99253</v>
      </c>
      <c r="Q358" s="175">
        <v>0</v>
      </c>
      <c r="R358" s="176">
        <v>13454.99253</v>
      </c>
    </row>
    <row r="359" spans="1:18" ht="15">
      <c r="A359" s="178"/>
      <c r="B359" s="178"/>
      <c r="C359" s="178"/>
      <c r="D359" s="172" t="s">
        <v>555</v>
      </c>
      <c r="E359" s="173">
        <v>432</v>
      </c>
      <c r="F359" s="174">
        <v>21141.06775</v>
      </c>
      <c r="G359" s="175">
        <v>0</v>
      </c>
      <c r="H359" s="175">
        <v>21141.06775</v>
      </c>
      <c r="I359" s="175">
        <v>85692.12690999999</v>
      </c>
      <c r="J359" s="175">
        <v>5285.82454</v>
      </c>
      <c r="K359" s="175">
        <v>90977.95145000001</v>
      </c>
      <c r="L359" s="175">
        <v>24732.14468</v>
      </c>
      <c r="M359" s="175">
        <v>10206.54401</v>
      </c>
      <c r="N359" s="175">
        <v>34938.688689999995</v>
      </c>
      <c r="O359" s="175">
        <v>147057.70789</v>
      </c>
      <c r="P359" s="175">
        <v>41790.869439999995</v>
      </c>
      <c r="Q359" s="175">
        <v>0</v>
      </c>
      <c r="R359" s="176">
        <v>41790.869439999995</v>
      </c>
    </row>
    <row r="360" spans="1:18" ht="15">
      <c r="A360" s="178"/>
      <c r="B360" s="178"/>
      <c r="C360" s="178"/>
      <c r="D360" s="172" t="s">
        <v>556</v>
      </c>
      <c r="E360" s="173">
        <v>394</v>
      </c>
      <c r="F360" s="174">
        <v>13954.567529999998</v>
      </c>
      <c r="G360" s="175">
        <v>0</v>
      </c>
      <c r="H360" s="175">
        <v>13954.567529999998</v>
      </c>
      <c r="I360" s="175">
        <v>85936.99871</v>
      </c>
      <c r="J360" s="175">
        <v>809.31212</v>
      </c>
      <c r="K360" s="175">
        <v>86746.31083</v>
      </c>
      <c r="L360" s="175">
        <v>7602.369549999999</v>
      </c>
      <c r="M360" s="175">
        <v>1825.5016</v>
      </c>
      <c r="N360" s="175">
        <v>9427.87115</v>
      </c>
      <c r="O360" s="175">
        <v>110128.74951000001</v>
      </c>
      <c r="P360" s="175">
        <v>37313.931189999996</v>
      </c>
      <c r="Q360" s="175">
        <v>0</v>
      </c>
      <c r="R360" s="176">
        <v>37313.931189999996</v>
      </c>
    </row>
    <row r="361" spans="1:18" ht="15">
      <c r="A361" s="178"/>
      <c r="B361" s="178"/>
      <c r="C361" s="178"/>
      <c r="D361" s="178"/>
      <c r="E361" s="179">
        <v>555</v>
      </c>
      <c r="F361" s="180">
        <v>77.52958</v>
      </c>
      <c r="G361" s="181">
        <v>0</v>
      </c>
      <c r="H361" s="181">
        <v>77.52958</v>
      </c>
      <c r="I361" s="181">
        <v>79191.63531</v>
      </c>
      <c r="J361" s="181">
        <v>722.5088000000001</v>
      </c>
      <c r="K361" s="181">
        <v>79914.14411</v>
      </c>
      <c r="L361" s="181">
        <v>243.91116</v>
      </c>
      <c r="M361" s="181">
        <v>198.34282000000002</v>
      </c>
      <c r="N361" s="181">
        <v>442.25397999999996</v>
      </c>
      <c r="O361" s="181">
        <v>80433.92767</v>
      </c>
      <c r="P361" s="181">
        <v>9932.86026</v>
      </c>
      <c r="Q361" s="181">
        <v>0</v>
      </c>
      <c r="R361" s="182">
        <v>9932.86026</v>
      </c>
    </row>
    <row r="362" spans="1:18" ht="15">
      <c r="A362" s="178"/>
      <c r="B362" s="178"/>
      <c r="C362" s="178"/>
      <c r="D362" s="172" t="s">
        <v>557</v>
      </c>
      <c r="E362" s="173">
        <v>527</v>
      </c>
      <c r="F362" s="174">
        <v>3488.76839</v>
      </c>
      <c r="G362" s="175">
        <v>0</v>
      </c>
      <c r="H362" s="175">
        <v>3488.76839</v>
      </c>
      <c r="I362" s="175">
        <v>59782.6798</v>
      </c>
      <c r="J362" s="175">
        <v>858.40327</v>
      </c>
      <c r="K362" s="175">
        <v>60641.08307</v>
      </c>
      <c r="L362" s="175">
        <v>11184.812800000002</v>
      </c>
      <c r="M362" s="175">
        <v>1154.4805700000002</v>
      </c>
      <c r="N362" s="175">
        <v>12339.29337</v>
      </c>
      <c r="O362" s="175">
        <v>76469.14483</v>
      </c>
      <c r="P362" s="175">
        <v>30267.57055</v>
      </c>
      <c r="Q362" s="175">
        <v>0</v>
      </c>
      <c r="R362" s="176">
        <v>30267.57055</v>
      </c>
    </row>
    <row r="363" spans="1:18" ht="15">
      <c r="A363" s="178"/>
      <c r="B363" s="178"/>
      <c r="C363" s="178"/>
      <c r="D363" s="172" t="s">
        <v>558</v>
      </c>
      <c r="E363" s="173">
        <v>574</v>
      </c>
      <c r="F363" s="174">
        <v>21614.446949999998</v>
      </c>
      <c r="G363" s="175">
        <v>0</v>
      </c>
      <c r="H363" s="175">
        <v>21614.446949999998</v>
      </c>
      <c r="I363" s="175">
        <v>182262.36789</v>
      </c>
      <c r="J363" s="175">
        <v>3532.2834700000003</v>
      </c>
      <c r="K363" s="175">
        <v>185794.65136000002</v>
      </c>
      <c r="L363" s="175">
        <v>6836.73212</v>
      </c>
      <c r="M363" s="175">
        <v>3810.75842</v>
      </c>
      <c r="N363" s="175">
        <v>10647.490539999999</v>
      </c>
      <c r="O363" s="175">
        <v>218056.58885</v>
      </c>
      <c r="P363" s="175">
        <v>19246.25118</v>
      </c>
      <c r="Q363" s="175">
        <v>0</v>
      </c>
      <c r="R363" s="176">
        <v>19246.25118</v>
      </c>
    </row>
    <row r="364" spans="1:18" ht="15">
      <c r="A364" s="178"/>
      <c r="B364" s="178"/>
      <c r="C364" s="178"/>
      <c r="D364" s="172" t="s">
        <v>559</v>
      </c>
      <c r="E364" s="173">
        <v>558</v>
      </c>
      <c r="F364" s="174">
        <v>76951.72081999999</v>
      </c>
      <c r="G364" s="175">
        <v>0</v>
      </c>
      <c r="H364" s="175">
        <v>76951.72081999999</v>
      </c>
      <c r="I364" s="175">
        <v>92148.13937</v>
      </c>
      <c r="J364" s="175">
        <v>661.38844</v>
      </c>
      <c r="K364" s="175">
        <v>92809.52781</v>
      </c>
      <c r="L364" s="175">
        <v>5634.6071600000005</v>
      </c>
      <c r="M364" s="175">
        <v>140.84974</v>
      </c>
      <c r="N364" s="175">
        <v>5775.4569</v>
      </c>
      <c r="O364" s="175">
        <v>175536.70553</v>
      </c>
      <c r="P364" s="175">
        <v>13029.42473</v>
      </c>
      <c r="Q364" s="175">
        <v>0</v>
      </c>
      <c r="R364" s="176">
        <v>13029.42473</v>
      </c>
    </row>
    <row r="365" spans="1:18" ht="15">
      <c r="A365" s="178"/>
      <c r="B365" s="178"/>
      <c r="C365" s="178"/>
      <c r="D365" s="178"/>
      <c r="E365" s="179">
        <v>826</v>
      </c>
      <c r="F365" s="180">
        <v>61.727940000000004</v>
      </c>
      <c r="G365" s="181">
        <v>0</v>
      </c>
      <c r="H365" s="181">
        <v>61.727940000000004</v>
      </c>
      <c r="I365" s="181">
        <v>0</v>
      </c>
      <c r="J365" s="181">
        <v>0</v>
      </c>
      <c r="K365" s="181">
        <v>0</v>
      </c>
      <c r="L365" s="181">
        <v>22.124560000000002</v>
      </c>
      <c r="M365" s="181">
        <v>0</v>
      </c>
      <c r="N365" s="181">
        <v>22.124560000000002</v>
      </c>
      <c r="O365" s="181">
        <v>83.8525</v>
      </c>
      <c r="P365" s="181">
        <v>0</v>
      </c>
      <c r="Q365" s="181">
        <v>0</v>
      </c>
      <c r="R365" s="182">
        <v>0</v>
      </c>
    </row>
    <row r="366" spans="1:18" ht="15">
      <c r="A366" s="178"/>
      <c r="B366" s="178"/>
      <c r="C366" s="178"/>
      <c r="D366" s="172" t="s">
        <v>560</v>
      </c>
      <c r="E366" s="173">
        <v>392</v>
      </c>
      <c r="F366" s="174">
        <v>14562.714199999999</v>
      </c>
      <c r="G366" s="175">
        <v>0</v>
      </c>
      <c r="H366" s="175">
        <v>14562.714199999999</v>
      </c>
      <c r="I366" s="175">
        <v>54618.792270000005</v>
      </c>
      <c r="J366" s="175">
        <v>537.9686899999999</v>
      </c>
      <c r="K366" s="175">
        <v>55156.76096</v>
      </c>
      <c r="L366" s="175">
        <v>3904.01044</v>
      </c>
      <c r="M366" s="175">
        <v>1432.65783</v>
      </c>
      <c r="N366" s="175">
        <v>5336.668269999999</v>
      </c>
      <c r="O366" s="175">
        <v>75056.14343000001</v>
      </c>
      <c r="P366" s="175">
        <v>20722.34179</v>
      </c>
      <c r="Q366" s="175">
        <v>0</v>
      </c>
      <c r="R366" s="176">
        <v>20722.34179</v>
      </c>
    </row>
    <row r="367" spans="1:18" ht="15">
      <c r="A367" s="178"/>
      <c r="B367" s="178"/>
      <c r="C367" s="172" t="s">
        <v>561</v>
      </c>
      <c r="D367" s="172" t="s">
        <v>562</v>
      </c>
      <c r="E367" s="173">
        <v>255</v>
      </c>
      <c r="F367" s="174">
        <v>55.391949999999994</v>
      </c>
      <c r="G367" s="175">
        <v>0</v>
      </c>
      <c r="H367" s="175">
        <v>55.391949999999994</v>
      </c>
      <c r="I367" s="175">
        <v>8874.21283</v>
      </c>
      <c r="J367" s="175">
        <v>11.376520000000001</v>
      </c>
      <c r="K367" s="175">
        <v>8885.58935</v>
      </c>
      <c r="L367" s="175">
        <v>191.98642999999998</v>
      </c>
      <c r="M367" s="175">
        <v>0.0036</v>
      </c>
      <c r="N367" s="175">
        <v>191.99003</v>
      </c>
      <c r="O367" s="175">
        <v>9132.97133</v>
      </c>
      <c r="P367" s="175">
        <v>1525.9424199999999</v>
      </c>
      <c r="Q367" s="175">
        <v>0</v>
      </c>
      <c r="R367" s="176">
        <v>1525.9424199999999</v>
      </c>
    </row>
    <row r="368" spans="1:18" ht="15">
      <c r="A368" s="178"/>
      <c r="B368" s="178"/>
      <c r="C368" s="178"/>
      <c r="D368" s="172" t="s">
        <v>563</v>
      </c>
      <c r="E368" s="173">
        <v>257</v>
      </c>
      <c r="F368" s="174">
        <v>137.63358</v>
      </c>
      <c r="G368" s="175">
        <v>0</v>
      </c>
      <c r="H368" s="175">
        <v>137.63358</v>
      </c>
      <c r="I368" s="175">
        <v>2060.55641</v>
      </c>
      <c r="J368" s="175">
        <v>505.82104</v>
      </c>
      <c r="K368" s="175">
        <v>2566.3774500000004</v>
      </c>
      <c r="L368" s="175">
        <v>6.74824</v>
      </c>
      <c r="M368" s="175">
        <v>0</v>
      </c>
      <c r="N368" s="175">
        <v>6.74824</v>
      </c>
      <c r="O368" s="175">
        <v>2710.75927</v>
      </c>
      <c r="P368" s="175">
        <v>676.91388</v>
      </c>
      <c r="Q368" s="175">
        <v>0</v>
      </c>
      <c r="R368" s="176">
        <v>676.91388</v>
      </c>
    </row>
    <row r="369" spans="1:18" ht="15">
      <c r="A369" s="178"/>
      <c r="B369" s="178"/>
      <c r="C369" s="172" t="s">
        <v>564</v>
      </c>
      <c r="D369" s="172" t="s">
        <v>564</v>
      </c>
      <c r="E369" s="173">
        <v>249</v>
      </c>
      <c r="F369" s="174">
        <v>0.591</v>
      </c>
      <c r="G369" s="175">
        <v>0</v>
      </c>
      <c r="H369" s="175">
        <v>0.591</v>
      </c>
      <c r="I369" s="175">
        <v>16617.64072</v>
      </c>
      <c r="J369" s="175">
        <v>23.91289</v>
      </c>
      <c r="K369" s="175">
        <v>16641.55361</v>
      </c>
      <c r="L369" s="175">
        <v>105.94746</v>
      </c>
      <c r="M369" s="175">
        <v>0</v>
      </c>
      <c r="N369" s="175">
        <v>105.94746</v>
      </c>
      <c r="O369" s="175">
        <v>16748.09207</v>
      </c>
      <c r="P369" s="175">
        <v>765.1589799999999</v>
      </c>
      <c r="Q369" s="175">
        <v>0</v>
      </c>
      <c r="R369" s="176">
        <v>765.1589799999999</v>
      </c>
    </row>
    <row r="370" spans="1:18" ht="15">
      <c r="A370" s="178"/>
      <c r="B370" s="178"/>
      <c r="C370" s="172" t="s">
        <v>565</v>
      </c>
      <c r="D370" s="172" t="s">
        <v>565</v>
      </c>
      <c r="E370" s="173">
        <v>244</v>
      </c>
      <c r="F370" s="174">
        <v>235.20564000000002</v>
      </c>
      <c r="G370" s="175">
        <v>0</v>
      </c>
      <c r="H370" s="175">
        <v>235.20564000000002</v>
      </c>
      <c r="I370" s="175">
        <v>3348.39514</v>
      </c>
      <c r="J370" s="175">
        <v>0</v>
      </c>
      <c r="K370" s="175">
        <v>3348.39514</v>
      </c>
      <c r="L370" s="175">
        <v>63.29904</v>
      </c>
      <c r="M370" s="175">
        <v>0</v>
      </c>
      <c r="N370" s="175">
        <v>63.29904</v>
      </c>
      <c r="O370" s="175">
        <v>3646.8998199999996</v>
      </c>
      <c r="P370" s="175">
        <v>598.7208499999999</v>
      </c>
      <c r="Q370" s="175">
        <v>0</v>
      </c>
      <c r="R370" s="176">
        <v>598.7208499999999</v>
      </c>
    </row>
    <row r="371" spans="1:18" ht="15">
      <c r="A371" s="178"/>
      <c r="B371" s="178"/>
      <c r="C371" s="172" t="s">
        <v>566</v>
      </c>
      <c r="D371" s="172" t="s">
        <v>566</v>
      </c>
      <c r="E371" s="173">
        <v>259</v>
      </c>
      <c r="F371" s="174">
        <v>1029.23783</v>
      </c>
      <c r="G371" s="175">
        <v>0</v>
      </c>
      <c r="H371" s="175">
        <v>1029.23783</v>
      </c>
      <c r="I371" s="175">
        <v>11443.07896</v>
      </c>
      <c r="J371" s="175">
        <v>0.0044</v>
      </c>
      <c r="K371" s="175">
        <v>11443.083359999999</v>
      </c>
      <c r="L371" s="175">
        <v>220.03182</v>
      </c>
      <c r="M371" s="175">
        <v>0</v>
      </c>
      <c r="N371" s="175">
        <v>220.03182</v>
      </c>
      <c r="O371" s="175">
        <v>12692.353009999999</v>
      </c>
      <c r="P371" s="175">
        <v>1218.8116200000002</v>
      </c>
      <c r="Q371" s="175">
        <v>0</v>
      </c>
      <c r="R371" s="176">
        <v>1218.8116200000002</v>
      </c>
    </row>
    <row r="372" spans="1:18" ht="15">
      <c r="A372" s="178"/>
      <c r="B372" s="178"/>
      <c r="C372" s="172" t="s">
        <v>567</v>
      </c>
      <c r="D372" s="172" t="s">
        <v>568</v>
      </c>
      <c r="E372" s="173">
        <v>268</v>
      </c>
      <c r="F372" s="174">
        <v>641.80276</v>
      </c>
      <c r="G372" s="175">
        <v>0</v>
      </c>
      <c r="H372" s="175">
        <v>641.80276</v>
      </c>
      <c r="I372" s="175">
        <v>3665.1738100000002</v>
      </c>
      <c r="J372" s="175">
        <v>4.29741</v>
      </c>
      <c r="K372" s="175">
        <v>3669.4712200000004</v>
      </c>
      <c r="L372" s="175">
        <v>41.21822</v>
      </c>
      <c r="M372" s="175">
        <v>0</v>
      </c>
      <c r="N372" s="175">
        <v>41.21822</v>
      </c>
      <c r="O372" s="175">
        <v>4352.492200000001</v>
      </c>
      <c r="P372" s="175">
        <v>424.12187</v>
      </c>
      <c r="Q372" s="175">
        <v>0</v>
      </c>
      <c r="R372" s="176">
        <v>424.12187</v>
      </c>
    </row>
    <row r="373" spans="1:18" ht="15">
      <c r="A373" s="178"/>
      <c r="B373" s="178"/>
      <c r="C373" s="178"/>
      <c r="D373" s="172" t="s">
        <v>567</v>
      </c>
      <c r="E373" s="173">
        <v>267</v>
      </c>
      <c r="F373" s="174">
        <v>1396.17272</v>
      </c>
      <c r="G373" s="175">
        <v>0</v>
      </c>
      <c r="H373" s="175">
        <v>1396.17272</v>
      </c>
      <c r="I373" s="175">
        <v>12877.24407</v>
      </c>
      <c r="J373" s="175">
        <v>24.22187</v>
      </c>
      <c r="K373" s="175">
        <v>12901.46594</v>
      </c>
      <c r="L373" s="175">
        <v>279.39626</v>
      </c>
      <c r="M373" s="175">
        <v>22.64977</v>
      </c>
      <c r="N373" s="175">
        <v>302.04603000000003</v>
      </c>
      <c r="O373" s="175">
        <v>14599.68469</v>
      </c>
      <c r="P373" s="175">
        <v>585.05839</v>
      </c>
      <c r="Q373" s="175">
        <v>0</v>
      </c>
      <c r="R373" s="176">
        <v>585.05839</v>
      </c>
    </row>
    <row r="374" spans="1:18" ht="15">
      <c r="A374" s="178"/>
      <c r="B374" s="172" t="s">
        <v>569</v>
      </c>
      <c r="C374" s="172" t="s">
        <v>570</v>
      </c>
      <c r="D374" s="172" t="s">
        <v>571</v>
      </c>
      <c r="E374" s="173">
        <v>166</v>
      </c>
      <c r="F374" s="174">
        <v>10114.754439999999</v>
      </c>
      <c r="G374" s="175">
        <v>0</v>
      </c>
      <c r="H374" s="175">
        <v>10114.754439999999</v>
      </c>
      <c r="I374" s="175">
        <v>22412.10439</v>
      </c>
      <c r="J374" s="175">
        <v>121.15615</v>
      </c>
      <c r="K374" s="175">
        <v>22533.26054</v>
      </c>
      <c r="L374" s="175">
        <v>978.16595</v>
      </c>
      <c r="M374" s="175">
        <v>1.74433</v>
      </c>
      <c r="N374" s="175">
        <v>979.9102800000001</v>
      </c>
      <c r="O374" s="175">
        <v>33627.925259999996</v>
      </c>
      <c r="P374" s="175">
        <v>24124.52636</v>
      </c>
      <c r="Q374" s="175">
        <v>0</v>
      </c>
      <c r="R374" s="176">
        <v>24124.52636</v>
      </c>
    </row>
    <row r="375" spans="1:18" ht="15">
      <c r="A375" s="178"/>
      <c r="B375" s="178"/>
      <c r="C375" s="178"/>
      <c r="D375" s="172" t="s">
        <v>504</v>
      </c>
      <c r="E375" s="173">
        <v>667</v>
      </c>
      <c r="F375" s="174">
        <v>99.87863</v>
      </c>
      <c r="G375" s="175">
        <v>0</v>
      </c>
      <c r="H375" s="175">
        <v>99.87863</v>
      </c>
      <c r="I375" s="175">
        <v>1606.88575</v>
      </c>
      <c r="J375" s="175">
        <v>0</v>
      </c>
      <c r="K375" s="175">
        <v>1606.88575</v>
      </c>
      <c r="L375" s="175">
        <v>2.14</v>
      </c>
      <c r="M375" s="175">
        <v>0</v>
      </c>
      <c r="N375" s="175">
        <v>2.14</v>
      </c>
      <c r="O375" s="175">
        <v>1708.90438</v>
      </c>
      <c r="P375" s="175">
        <v>1582.74363</v>
      </c>
      <c r="Q375" s="175">
        <v>0</v>
      </c>
      <c r="R375" s="176">
        <v>1582.74363</v>
      </c>
    </row>
    <row r="376" spans="1:18" ht="15">
      <c r="A376" s="178"/>
      <c r="B376" s="178"/>
      <c r="C376" s="172" t="s">
        <v>572</v>
      </c>
      <c r="D376" s="172" t="s">
        <v>573</v>
      </c>
      <c r="E376" s="173">
        <v>165</v>
      </c>
      <c r="F376" s="174">
        <v>66546.52171</v>
      </c>
      <c r="G376" s="175">
        <v>10107.50511</v>
      </c>
      <c r="H376" s="175">
        <v>76654.02682</v>
      </c>
      <c r="I376" s="175">
        <v>77319.72311</v>
      </c>
      <c r="J376" s="175">
        <v>679.5835699999999</v>
      </c>
      <c r="K376" s="175">
        <v>77999.30668000001</v>
      </c>
      <c r="L376" s="175">
        <v>16041.76541</v>
      </c>
      <c r="M376" s="175">
        <v>812.12206</v>
      </c>
      <c r="N376" s="175">
        <v>16853.887469999998</v>
      </c>
      <c r="O376" s="175">
        <v>171507.22097</v>
      </c>
      <c r="P376" s="175">
        <v>143382.55632</v>
      </c>
      <c r="Q376" s="175">
        <v>0</v>
      </c>
      <c r="R376" s="176">
        <v>143382.55632</v>
      </c>
    </row>
    <row r="377" spans="1:18" ht="15">
      <c r="A377" s="178"/>
      <c r="B377" s="178"/>
      <c r="C377" s="178"/>
      <c r="D377" s="172" t="s">
        <v>574</v>
      </c>
      <c r="E377" s="173">
        <v>622</v>
      </c>
      <c r="F377" s="174">
        <v>1248.91239</v>
      </c>
      <c r="G377" s="175">
        <v>0</v>
      </c>
      <c r="H377" s="175">
        <v>1248.91239</v>
      </c>
      <c r="I377" s="175">
        <v>13298.37241</v>
      </c>
      <c r="J377" s="175">
        <v>0</v>
      </c>
      <c r="K377" s="175">
        <v>13298.37241</v>
      </c>
      <c r="L377" s="175">
        <v>919.64436</v>
      </c>
      <c r="M377" s="175">
        <v>37.12104</v>
      </c>
      <c r="N377" s="175">
        <v>956.7654</v>
      </c>
      <c r="O377" s="175">
        <v>15504.0502</v>
      </c>
      <c r="P377" s="175">
        <v>64792.33103</v>
      </c>
      <c r="Q377" s="175">
        <v>0</v>
      </c>
      <c r="R377" s="176">
        <v>64792.33103</v>
      </c>
    </row>
    <row r="378" spans="1:18" ht="15">
      <c r="A378" s="178"/>
      <c r="B378" s="178"/>
      <c r="C378" s="178"/>
      <c r="D378" s="172" t="s">
        <v>575</v>
      </c>
      <c r="E378" s="173">
        <v>575</v>
      </c>
      <c r="F378" s="174">
        <v>1700.56248</v>
      </c>
      <c r="G378" s="175">
        <v>0</v>
      </c>
      <c r="H378" s="175">
        <v>1700.56248</v>
      </c>
      <c r="I378" s="175">
        <v>21119.83221</v>
      </c>
      <c r="J378" s="175">
        <v>40.258739999999996</v>
      </c>
      <c r="K378" s="175">
        <v>21160.090949999998</v>
      </c>
      <c r="L378" s="175">
        <v>1233.85877</v>
      </c>
      <c r="M378" s="175">
        <v>15.95485</v>
      </c>
      <c r="N378" s="175">
        <v>1249.8136200000001</v>
      </c>
      <c r="O378" s="175">
        <v>24110.46705</v>
      </c>
      <c r="P378" s="175">
        <v>66445.13471</v>
      </c>
      <c r="Q378" s="175">
        <v>0</v>
      </c>
      <c r="R378" s="176">
        <v>66445.13471</v>
      </c>
    </row>
    <row r="379" spans="1:18" ht="15">
      <c r="A379" s="178"/>
      <c r="B379" s="178"/>
      <c r="C379" s="178"/>
      <c r="D379" s="172" t="s">
        <v>576</v>
      </c>
      <c r="E379" s="173">
        <v>457</v>
      </c>
      <c r="F379" s="174">
        <v>106.12324000000001</v>
      </c>
      <c r="G379" s="175">
        <v>0</v>
      </c>
      <c r="H379" s="175">
        <v>106.12324000000001</v>
      </c>
      <c r="I379" s="175">
        <v>1451.30179</v>
      </c>
      <c r="J379" s="175">
        <v>0.01651</v>
      </c>
      <c r="K379" s="175">
        <v>1451.3183000000001</v>
      </c>
      <c r="L379" s="175">
        <v>6.6159</v>
      </c>
      <c r="M379" s="175">
        <v>0</v>
      </c>
      <c r="N379" s="175">
        <v>6.6159</v>
      </c>
      <c r="O379" s="175">
        <v>1564.05744</v>
      </c>
      <c r="P379" s="175">
        <v>2427.73321</v>
      </c>
      <c r="Q379" s="175">
        <v>0</v>
      </c>
      <c r="R379" s="176">
        <v>2427.73321</v>
      </c>
    </row>
    <row r="380" spans="1:18" ht="15">
      <c r="A380" s="178"/>
      <c r="B380" s="178"/>
      <c r="C380" s="178"/>
      <c r="D380" s="172" t="s">
        <v>577</v>
      </c>
      <c r="E380" s="173">
        <v>624</v>
      </c>
      <c r="F380" s="174">
        <v>86.42863</v>
      </c>
      <c r="G380" s="175">
        <v>0</v>
      </c>
      <c r="H380" s="175">
        <v>86.42863</v>
      </c>
      <c r="I380" s="175">
        <v>252.24479</v>
      </c>
      <c r="J380" s="175">
        <v>0</v>
      </c>
      <c r="K380" s="175">
        <v>252.24479</v>
      </c>
      <c r="L380" s="175">
        <v>0</v>
      </c>
      <c r="M380" s="175">
        <v>0</v>
      </c>
      <c r="N380" s="175">
        <v>0</v>
      </c>
      <c r="O380" s="175">
        <v>338.67341999999996</v>
      </c>
      <c r="P380" s="175">
        <v>443.06214</v>
      </c>
      <c r="Q380" s="175">
        <v>0</v>
      </c>
      <c r="R380" s="176">
        <v>443.06214</v>
      </c>
    </row>
    <row r="381" spans="1:18" ht="15">
      <c r="A381" s="178"/>
      <c r="B381" s="178"/>
      <c r="C381" s="172" t="s">
        <v>578</v>
      </c>
      <c r="D381" s="172" t="s">
        <v>578</v>
      </c>
      <c r="E381" s="173">
        <v>169</v>
      </c>
      <c r="F381" s="174">
        <v>775.2036400000001</v>
      </c>
      <c r="G381" s="175">
        <v>0</v>
      </c>
      <c r="H381" s="175">
        <v>775.2036400000001</v>
      </c>
      <c r="I381" s="175">
        <v>9967.72556</v>
      </c>
      <c r="J381" s="175">
        <v>0.01676</v>
      </c>
      <c r="K381" s="175">
        <v>9967.742320000001</v>
      </c>
      <c r="L381" s="175">
        <v>80.20322</v>
      </c>
      <c r="M381" s="175">
        <v>0</v>
      </c>
      <c r="N381" s="175">
        <v>80.20322</v>
      </c>
      <c r="O381" s="175">
        <v>10823.14918</v>
      </c>
      <c r="P381" s="175">
        <v>11792.8754</v>
      </c>
      <c r="Q381" s="175">
        <v>0</v>
      </c>
      <c r="R381" s="176">
        <v>11792.8754</v>
      </c>
    </row>
    <row r="382" spans="1:18" ht="15">
      <c r="A382" s="178"/>
      <c r="B382" s="178"/>
      <c r="C382" s="172" t="s">
        <v>569</v>
      </c>
      <c r="D382" s="172" t="s">
        <v>579</v>
      </c>
      <c r="E382" s="173">
        <v>168</v>
      </c>
      <c r="F382" s="174">
        <v>27677.05014</v>
      </c>
      <c r="G382" s="175">
        <v>0</v>
      </c>
      <c r="H382" s="175">
        <v>27677.05014</v>
      </c>
      <c r="I382" s="175">
        <v>8711.40191</v>
      </c>
      <c r="J382" s="175">
        <v>4E-05</v>
      </c>
      <c r="K382" s="175">
        <v>8711.40195</v>
      </c>
      <c r="L382" s="175">
        <v>374.48091999999997</v>
      </c>
      <c r="M382" s="175">
        <v>0</v>
      </c>
      <c r="N382" s="175">
        <v>374.48091999999997</v>
      </c>
      <c r="O382" s="175">
        <v>36762.93301</v>
      </c>
      <c r="P382" s="175">
        <v>5118.50967</v>
      </c>
      <c r="Q382" s="175">
        <v>0</v>
      </c>
      <c r="R382" s="176">
        <v>5118.50967</v>
      </c>
    </row>
    <row r="383" spans="1:18" ht="15">
      <c r="A383" s="178"/>
      <c r="B383" s="178"/>
      <c r="C383" s="172" t="s">
        <v>580</v>
      </c>
      <c r="D383" s="172" t="s">
        <v>362</v>
      </c>
      <c r="E383" s="173">
        <v>661</v>
      </c>
      <c r="F383" s="174">
        <v>73.46302</v>
      </c>
      <c r="G383" s="175">
        <v>0</v>
      </c>
      <c r="H383" s="175">
        <v>73.46302</v>
      </c>
      <c r="I383" s="175">
        <v>631.38122</v>
      </c>
      <c r="J383" s="175">
        <v>0</v>
      </c>
      <c r="K383" s="175">
        <v>631.38122</v>
      </c>
      <c r="L383" s="175">
        <v>0.65</v>
      </c>
      <c r="M383" s="175">
        <v>0</v>
      </c>
      <c r="N383" s="175">
        <v>0.65</v>
      </c>
      <c r="O383" s="175">
        <v>705.49424</v>
      </c>
      <c r="P383" s="175">
        <v>1291.03624</v>
      </c>
      <c r="Q383" s="175">
        <v>0</v>
      </c>
      <c r="R383" s="176">
        <v>1291.03624</v>
      </c>
    </row>
    <row r="384" spans="1:18" ht="15">
      <c r="A384" s="178"/>
      <c r="B384" s="178"/>
      <c r="C384" s="178"/>
      <c r="D384" s="172" t="s">
        <v>581</v>
      </c>
      <c r="E384" s="173">
        <v>458</v>
      </c>
      <c r="F384" s="174">
        <v>7923.3572300000005</v>
      </c>
      <c r="G384" s="175">
        <v>0</v>
      </c>
      <c r="H384" s="175">
        <v>7923.3572300000005</v>
      </c>
      <c r="I384" s="175">
        <v>5866.15967</v>
      </c>
      <c r="J384" s="175">
        <v>9.01383</v>
      </c>
      <c r="K384" s="175">
        <v>5875.1735</v>
      </c>
      <c r="L384" s="175">
        <v>262.39474</v>
      </c>
      <c r="M384" s="175">
        <v>0</v>
      </c>
      <c r="N384" s="175">
        <v>262.39474</v>
      </c>
      <c r="O384" s="175">
        <v>14060.92547</v>
      </c>
      <c r="P384" s="175">
        <v>5909.5956</v>
      </c>
      <c r="Q384" s="175">
        <v>0</v>
      </c>
      <c r="R384" s="176">
        <v>5909.5956</v>
      </c>
    </row>
    <row r="385" spans="1:18" ht="15">
      <c r="A385" s="178"/>
      <c r="B385" s="178"/>
      <c r="C385" s="178"/>
      <c r="D385" s="172" t="s">
        <v>582</v>
      </c>
      <c r="E385" s="173">
        <v>840</v>
      </c>
      <c r="F385" s="174">
        <v>0</v>
      </c>
      <c r="G385" s="175">
        <v>0</v>
      </c>
      <c r="H385" s="175">
        <v>0</v>
      </c>
      <c r="I385" s="175">
        <v>256.66757</v>
      </c>
      <c r="J385" s="175">
        <v>0</v>
      </c>
      <c r="K385" s="175">
        <v>256.66757</v>
      </c>
      <c r="L385" s="175">
        <v>3.43</v>
      </c>
      <c r="M385" s="175">
        <v>0</v>
      </c>
      <c r="N385" s="175">
        <v>3.43</v>
      </c>
      <c r="O385" s="175">
        <v>260.09757</v>
      </c>
      <c r="P385" s="175">
        <v>220.51582000000002</v>
      </c>
      <c r="Q385" s="175">
        <v>0</v>
      </c>
      <c r="R385" s="176">
        <v>220.51582000000002</v>
      </c>
    </row>
    <row r="386" spans="1:18" ht="15">
      <c r="A386" s="178"/>
      <c r="B386" s="178"/>
      <c r="C386" s="172" t="s">
        <v>583</v>
      </c>
      <c r="D386" s="172" t="s">
        <v>584</v>
      </c>
      <c r="E386" s="173">
        <v>170</v>
      </c>
      <c r="F386" s="174">
        <v>1266.69025</v>
      </c>
      <c r="G386" s="175">
        <v>0</v>
      </c>
      <c r="H386" s="175">
        <v>1266.69025</v>
      </c>
      <c r="I386" s="175">
        <v>11000.976869999999</v>
      </c>
      <c r="J386" s="175">
        <v>0.36981</v>
      </c>
      <c r="K386" s="175">
        <v>11001.34668</v>
      </c>
      <c r="L386" s="175">
        <v>149.68447</v>
      </c>
      <c r="M386" s="175">
        <v>0</v>
      </c>
      <c r="N386" s="175">
        <v>149.68447</v>
      </c>
      <c r="O386" s="175">
        <v>12417.7214</v>
      </c>
      <c r="P386" s="175">
        <v>17702.34127</v>
      </c>
      <c r="Q386" s="175">
        <v>0</v>
      </c>
      <c r="R386" s="176">
        <v>17702.34127</v>
      </c>
    </row>
    <row r="387" spans="1:18" ht="15">
      <c r="A387" s="178"/>
      <c r="B387" s="178"/>
      <c r="C387" s="172" t="s">
        <v>585</v>
      </c>
      <c r="D387" s="172" t="s">
        <v>519</v>
      </c>
      <c r="E387" s="173">
        <v>591</v>
      </c>
      <c r="F387" s="174">
        <v>13526.14567</v>
      </c>
      <c r="G387" s="175">
        <v>0</v>
      </c>
      <c r="H387" s="175">
        <v>13526.14567</v>
      </c>
      <c r="I387" s="175">
        <v>8851.780050000001</v>
      </c>
      <c r="J387" s="175">
        <v>0</v>
      </c>
      <c r="K387" s="175">
        <v>8851.780050000001</v>
      </c>
      <c r="L387" s="175">
        <v>98.75702</v>
      </c>
      <c r="M387" s="175">
        <v>0</v>
      </c>
      <c r="N387" s="175">
        <v>98.75702</v>
      </c>
      <c r="O387" s="175">
        <v>22476.682739999997</v>
      </c>
      <c r="P387" s="175">
        <v>3638.71081</v>
      </c>
      <c r="Q387" s="175">
        <v>0</v>
      </c>
      <c r="R387" s="176">
        <v>3638.71081</v>
      </c>
    </row>
    <row r="388" spans="1:18" ht="15">
      <c r="A388" s="178"/>
      <c r="B388" s="172" t="s">
        <v>586</v>
      </c>
      <c r="C388" s="172" t="s">
        <v>587</v>
      </c>
      <c r="D388" s="172" t="s">
        <v>588</v>
      </c>
      <c r="E388" s="173">
        <v>313</v>
      </c>
      <c r="F388" s="174">
        <v>1202.41912</v>
      </c>
      <c r="G388" s="175">
        <v>0</v>
      </c>
      <c r="H388" s="175">
        <v>1202.41912</v>
      </c>
      <c r="I388" s="175">
        <v>7166.87269</v>
      </c>
      <c r="J388" s="175">
        <v>53.927690000000005</v>
      </c>
      <c r="K388" s="175">
        <v>7220.80038</v>
      </c>
      <c r="L388" s="175">
        <v>112.59216</v>
      </c>
      <c r="M388" s="175">
        <v>0</v>
      </c>
      <c r="N388" s="175">
        <v>112.59216</v>
      </c>
      <c r="O388" s="175">
        <v>8535.81166</v>
      </c>
      <c r="P388" s="175">
        <v>3184.80926</v>
      </c>
      <c r="Q388" s="175">
        <v>0</v>
      </c>
      <c r="R388" s="176">
        <v>3184.80926</v>
      </c>
    </row>
    <row r="389" spans="1:18" ht="15">
      <c r="A389" s="178"/>
      <c r="B389" s="178"/>
      <c r="C389" s="178"/>
      <c r="D389" s="172" t="s">
        <v>589</v>
      </c>
      <c r="E389" s="173">
        <v>596</v>
      </c>
      <c r="F389" s="174">
        <v>1376.89081</v>
      </c>
      <c r="G389" s="175">
        <v>0</v>
      </c>
      <c r="H389" s="175">
        <v>1376.89081</v>
      </c>
      <c r="I389" s="175">
        <v>2961.05311</v>
      </c>
      <c r="J389" s="175">
        <v>0</v>
      </c>
      <c r="K389" s="175">
        <v>2961.05311</v>
      </c>
      <c r="L389" s="175">
        <v>83.62629</v>
      </c>
      <c r="M389" s="175">
        <v>0</v>
      </c>
      <c r="N389" s="175">
        <v>83.62629</v>
      </c>
      <c r="O389" s="175">
        <v>4421.57021</v>
      </c>
      <c r="P389" s="175">
        <v>972.50315</v>
      </c>
      <c r="Q389" s="175">
        <v>0</v>
      </c>
      <c r="R389" s="176">
        <v>972.50315</v>
      </c>
    </row>
    <row r="390" spans="1:18" ht="15">
      <c r="A390" s="178"/>
      <c r="B390" s="178"/>
      <c r="C390" s="172" t="s">
        <v>590</v>
      </c>
      <c r="D390" s="172" t="s">
        <v>590</v>
      </c>
      <c r="E390" s="173">
        <v>312</v>
      </c>
      <c r="F390" s="174">
        <v>21304.43327</v>
      </c>
      <c r="G390" s="175">
        <v>0</v>
      </c>
      <c r="H390" s="175">
        <v>21304.43327</v>
      </c>
      <c r="I390" s="175">
        <v>49478.6481</v>
      </c>
      <c r="J390" s="175">
        <v>199.21156</v>
      </c>
      <c r="K390" s="175">
        <v>49677.859659999995</v>
      </c>
      <c r="L390" s="175">
        <v>9187.65197</v>
      </c>
      <c r="M390" s="175">
        <v>1160.66622</v>
      </c>
      <c r="N390" s="175">
        <v>10348.31819</v>
      </c>
      <c r="O390" s="175">
        <v>81330.61112</v>
      </c>
      <c r="P390" s="175">
        <v>33042.25534</v>
      </c>
      <c r="Q390" s="175">
        <v>0</v>
      </c>
      <c r="R390" s="176">
        <v>33042.25534</v>
      </c>
    </row>
    <row r="391" spans="1:18" ht="15">
      <c r="A391" s="178"/>
      <c r="B391" s="178"/>
      <c r="C391" s="172" t="s">
        <v>591</v>
      </c>
      <c r="D391" s="172" t="s">
        <v>591</v>
      </c>
      <c r="E391" s="173">
        <v>666</v>
      </c>
      <c r="F391" s="174">
        <v>726.35169</v>
      </c>
      <c r="G391" s="175">
        <v>0</v>
      </c>
      <c r="H391" s="175">
        <v>726.35169</v>
      </c>
      <c r="I391" s="175">
        <v>2214.41329</v>
      </c>
      <c r="J391" s="175">
        <v>0</v>
      </c>
      <c r="K391" s="175">
        <v>2214.41329</v>
      </c>
      <c r="L391" s="175">
        <v>27.41442</v>
      </c>
      <c r="M391" s="175">
        <v>0</v>
      </c>
      <c r="N391" s="175">
        <v>27.41442</v>
      </c>
      <c r="O391" s="175">
        <v>2968.1794</v>
      </c>
      <c r="P391" s="175">
        <v>760.5103</v>
      </c>
      <c r="Q391" s="175">
        <v>0</v>
      </c>
      <c r="R391" s="176">
        <v>760.5103</v>
      </c>
    </row>
    <row r="392" spans="1:18" ht="15">
      <c r="A392" s="178"/>
      <c r="B392" s="172" t="s">
        <v>592</v>
      </c>
      <c r="C392" s="172" t="s">
        <v>593</v>
      </c>
      <c r="D392" s="172" t="s">
        <v>594</v>
      </c>
      <c r="E392" s="173">
        <v>340</v>
      </c>
      <c r="F392" s="174">
        <v>2105.76517</v>
      </c>
      <c r="G392" s="175">
        <v>0</v>
      </c>
      <c r="H392" s="175">
        <v>2105.76517</v>
      </c>
      <c r="I392" s="175">
        <v>8766.52768</v>
      </c>
      <c r="J392" s="175">
        <v>33.12229</v>
      </c>
      <c r="K392" s="175">
        <v>8799.64997</v>
      </c>
      <c r="L392" s="175">
        <v>299.37697</v>
      </c>
      <c r="M392" s="175">
        <v>0</v>
      </c>
      <c r="N392" s="175">
        <v>299.37697</v>
      </c>
      <c r="O392" s="175">
        <v>11204.792109999999</v>
      </c>
      <c r="P392" s="175">
        <v>1492.97897</v>
      </c>
      <c r="Q392" s="175">
        <v>0</v>
      </c>
      <c r="R392" s="176">
        <v>1492.97897</v>
      </c>
    </row>
    <row r="393" spans="1:18" ht="15">
      <c r="A393" s="178"/>
      <c r="B393" s="178"/>
      <c r="C393" s="178"/>
      <c r="D393" s="172" t="s">
        <v>595</v>
      </c>
      <c r="E393" s="173">
        <v>611</v>
      </c>
      <c r="F393" s="174">
        <v>349.27907</v>
      </c>
      <c r="G393" s="175">
        <v>0</v>
      </c>
      <c r="H393" s="175">
        <v>349.27907</v>
      </c>
      <c r="I393" s="175">
        <v>615.26213</v>
      </c>
      <c r="J393" s="175">
        <v>0</v>
      </c>
      <c r="K393" s="175">
        <v>615.26213</v>
      </c>
      <c r="L393" s="175">
        <v>0.9</v>
      </c>
      <c r="M393" s="175">
        <v>0</v>
      </c>
      <c r="N393" s="175">
        <v>0.9</v>
      </c>
      <c r="O393" s="175">
        <v>965.4412</v>
      </c>
      <c r="P393" s="175">
        <v>20.183790000000002</v>
      </c>
      <c r="Q393" s="175">
        <v>0</v>
      </c>
      <c r="R393" s="176">
        <v>20.183790000000002</v>
      </c>
    </row>
    <row r="394" spans="1:18" ht="15">
      <c r="A394" s="178"/>
      <c r="B394" s="178"/>
      <c r="C394" s="178"/>
      <c r="D394" s="172" t="s">
        <v>596</v>
      </c>
      <c r="E394" s="173">
        <v>728</v>
      </c>
      <c r="F394" s="174">
        <v>567.8469399999999</v>
      </c>
      <c r="G394" s="175">
        <v>0</v>
      </c>
      <c r="H394" s="175">
        <v>567.8469399999999</v>
      </c>
      <c r="I394" s="175">
        <v>549.5848599999999</v>
      </c>
      <c r="J394" s="175">
        <v>0</v>
      </c>
      <c r="K394" s="175">
        <v>549.5848599999999</v>
      </c>
      <c r="L394" s="175">
        <v>6.9535</v>
      </c>
      <c r="M394" s="175">
        <v>0</v>
      </c>
      <c r="N394" s="175">
        <v>6.9535</v>
      </c>
      <c r="O394" s="175">
        <v>1124.3853000000001</v>
      </c>
      <c r="P394" s="175">
        <v>95.99255000000001</v>
      </c>
      <c r="Q394" s="175">
        <v>0</v>
      </c>
      <c r="R394" s="176">
        <v>95.99255000000001</v>
      </c>
    </row>
    <row r="395" spans="1:18" ht="15">
      <c r="A395" s="178"/>
      <c r="B395" s="178"/>
      <c r="C395" s="172" t="s">
        <v>597</v>
      </c>
      <c r="D395" s="172" t="s">
        <v>597</v>
      </c>
      <c r="E395" s="173">
        <v>342</v>
      </c>
      <c r="F395" s="174">
        <v>12429.948380000002</v>
      </c>
      <c r="G395" s="175">
        <v>0</v>
      </c>
      <c r="H395" s="175">
        <v>12429.948380000002</v>
      </c>
      <c r="I395" s="175">
        <v>12729.06739</v>
      </c>
      <c r="J395" s="175">
        <v>232.38759</v>
      </c>
      <c r="K395" s="175">
        <v>12961.45498</v>
      </c>
      <c r="L395" s="175">
        <v>8025.19492</v>
      </c>
      <c r="M395" s="175">
        <v>1481.15162</v>
      </c>
      <c r="N395" s="175">
        <v>9506.346539999999</v>
      </c>
      <c r="O395" s="175">
        <v>34897.749899999995</v>
      </c>
      <c r="P395" s="175">
        <v>10161.65936</v>
      </c>
      <c r="Q395" s="175">
        <v>0</v>
      </c>
      <c r="R395" s="176">
        <v>10161.65936</v>
      </c>
    </row>
    <row r="396" spans="1:18" ht="15">
      <c r="A396" s="178"/>
      <c r="B396" s="178"/>
      <c r="C396" s="172" t="s">
        <v>598</v>
      </c>
      <c r="D396" s="172" t="s">
        <v>592</v>
      </c>
      <c r="E396" s="173">
        <v>338</v>
      </c>
      <c r="F396" s="174">
        <v>86960.27756</v>
      </c>
      <c r="G396" s="175">
        <v>0.0075899999999999995</v>
      </c>
      <c r="H396" s="175">
        <v>86960.28515000001</v>
      </c>
      <c r="I396" s="175">
        <v>75240.32734</v>
      </c>
      <c r="J396" s="175">
        <v>970.66512</v>
      </c>
      <c r="K396" s="175">
        <v>76210.99246</v>
      </c>
      <c r="L396" s="175">
        <v>6903.62355</v>
      </c>
      <c r="M396" s="175">
        <v>1713.29991</v>
      </c>
      <c r="N396" s="175">
        <v>8616.923460000002</v>
      </c>
      <c r="O396" s="175">
        <v>171788.20106999998</v>
      </c>
      <c r="P396" s="175">
        <v>23771.39411</v>
      </c>
      <c r="Q396" s="175">
        <v>0</v>
      </c>
      <c r="R396" s="176">
        <v>23771.39411</v>
      </c>
    </row>
    <row r="397" spans="1:18" ht="15">
      <c r="A397" s="178"/>
      <c r="B397" s="178"/>
      <c r="C397" s="178"/>
      <c r="D397" s="172" t="s">
        <v>599</v>
      </c>
      <c r="E397" s="173">
        <v>623</v>
      </c>
      <c r="F397" s="174">
        <v>51.68565</v>
      </c>
      <c r="G397" s="175">
        <v>0</v>
      </c>
      <c r="H397" s="175">
        <v>51.68565</v>
      </c>
      <c r="I397" s="175">
        <v>1155.46418</v>
      </c>
      <c r="J397" s="175">
        <v>0</v>
      </c>
      <c r="K397" s="175">
        <v>1155.46418</v>
      </c>
      <c r="L397" s="175">
        <v>4.53676</v>
      </c>
      <c r="M397" s="175">
        <v>0</v>
      </c>
      <c r="N397" s="175">
        <v>4.53676</v>
      </c>
      <c r="O397" s="175">
        <v>1211.68659</v>
      </c>
      <c r="P397" s="175">
        <v>688.467</v>
      </c>
      <c r="Q397" s="175">
        <v>0</v>
      </c>
      <c r="R397" s="176">
        <v>688.467</v>
      </c>
    </row>
    <row r="398" spans="1:18" ht="15">
      <c r="A398" s="178"/>
      <c r="B398" s="178"/>
      <c r="C398" s="178"/>
      <c r="D398" s="172" t="s">
        <v>600</v>
      </c>
      <c r="E398" s="173">
        <v>339</v>
      </c>
      <c r="F398" s="174">
        <v>1641.99324</v>
      </c>
      <c r="G398" s="175">
        <v>0</v>
      </c>
      <c r="H398" s="175">
        <v>1641.99324</v>
      </c>
      <c r="I398" s="175">
        <v>14678.313699999999</v>
      </c>
      <c r="J398" s="175">
        <v>14.85377</v>
      </c>
      <c r="K398" s="175">
        <v>14693.16747</v>
      </c>
      <c r="L398" s="175">
        <v>165.81960999999998</v>
      </c>
      <c r="M398" s="175">
        <v>0</v>
      </c>
      <c r="N398" s="175">
        <v>165.81960999999998</v>
      </c>
      <c r="O398" s="175">
        <v>16500.98032</v>
      </c>
      <c r="P398" s="175">
        <v>342.68824</v>
      </c>
      <c r="Q398" s="175">
        <v>0</v>
      </c>
      <c r="R398" s="176">
        <v>342.68824</v>
      </c>
    </row>
    <row r="399" spans="1:18" ht="15">
      <c r="A399" s="178"/>
      <c r="B399" s="172" t="s">
        <v>601</v>
      </c>
      <c r="C399" s="172" t="s">
        <v>602</v>
      </c>
      <c r="D399" s="172" t="s">
        <v>602</v>
      </c>
      <c r="E399" s="173">
        <v>276</v>
      </c>
      <c r="F399" s="174">
        <v>3022.6529100000002</v>
      </c>
      <c r="G399" s="175">
        <v>0</v>
      </c>
      <c r="H399" s="175">
        <v>3022.6529100000002</v>
      </c>
      <c r="I399" s="175">
        <v>8675.89293</v>
      </c>
      <c r="J399" s="175">
        <v>76.39600999999999</v>
      </c>
      <c r="K399" s="175">
        <v>8752.28894</v>
      </c>
      <c r="L399" s="175">
        <v>836.05831</v>
      </c>
      <c r="M399" s="175">
        <v>2.8405500000000004</v>
      </c>
      <c r="N399" s="175">
        <v>838.89886</v>
      </c>
      <c r="O399" s="175">
        <v>12613.84071</v>
      </c>
      <c r="P399" s="175">
        <v>5802.88453</v>
      </c>
      <c r="Q399" s="175">
        <v>0</v>
      </c>
      <c r="R399" s="176">
        <v>5802.88453</v>
      </c>
    </row>
    <row r="400" spans="1:18" ht="15">
      <c r="A400" s="178"/>
      <c r="B400" s="178"/>
      <c r="C400" s="178"/>
      <c r="D400" s="172" t="s">
        <v>603</v>
      </c>
      <c r="E400" s="173">
        <v>562</v>
      </c>
      <c r="F400" s="174">
        <v>416.55154999999996</v>
      </c>
      <c r="G400" s="175">
        <v>0</v>
      </c>
      <c r="H400" s="175">
        <v>416.55154999999996</v>
      </c>
      <c r="I400" s="175">
        <v>4510.3359199999995</v>
      </c>
      <c r="J400" s="175">
        <v>0</v>
      </c>
      <c r="K400" s="175">
        <v>4510.3359199999995</v>
      </c>
      <c r="L400" s="175">
        <v>6.6244</v>
      </c>
      <c r="M400" s="175">
        <v>0</v>
      </c>
      <c r="N400" s="175">
        <v>6.6244</v>
      </c>
      <c r="O400" s="175">
        <v>4933.51187</v>
      </c>
      <c r="P400" s="175">
        <v>805.4905799999999</v>
      </c>
      <c r="Q400" s="175">
        <v>0</v>
      </c>
      <c r="R400" s="176">
        <v>805.4905799999999</v>
      </c>
    </row>
    <row r="401" spans="1:18" ht="15">
      <c r="A401" s="178"/>
      <c r="B401" s="178"/>
      <c r="C401" s="178"/>
      <c r="D401" s="172" t="s">
        <v>604</v>
      </c>
      <c r="E401" s="173">
        <v>278</v>
      </c>
      <c r="F401" s="174">
        <v>2350.92502</v>
      </c>
      <c r="G401" s="175">
        <v>0</v>
      </c>
      <c r="H401" s="175">
        <v>2350.92502</v>
      </c>
      <c r="I401" s="175">
        <v>5125.47036</v>
      </c>
      <c r="J401" s="175">
        <v>0</v>
      </c>
      <c r="K401" s="175">
        <v>5125.47036</v>
      </c>
      <c r="L401" s="175">
        <v>27.50723</v>
      </c>
      <c r="M401" s="175">
        <v>0</v>
      </c>
      <c r="N401" s="175">
        <v>27.50723</v>
      </c>
      <c r="O401" s="175">
        <v>7503.90261</v>
      </c>
      <c r="P401" s="175">
        <v>1946.49528</v>
      </c>
      <c r="Q401" s="175">
        <v>0</v>
      </c>
      <c r="R401" s="176">
        <v>1946.49528</v>
      </c>
    </row>
    <row r="402" spans="1:18" ht="15">
      <c r="A402" s="178"/>
      <c r="B402" s="178"/>
      <c r="C402" s="178"/>
      <c r="D402" s="172" t="s">
        <v>605</v>
      </c>
      <c r="E402" s="173">
        <v>277</v>
      </c>
      <c r="F402" s="174">
        <v>1401.07545</v>
      </c>
      <c r="G402" s="175">
        <v>0</v>
      </c>
      <c r="H402" s="175">
        <v>1401.07545</v>
      </c>
      <c r="I402" s="175">
        <v>12136.96792</v>
      </c>
      <c r="J402" s="175">
        <v>60.344319999999996</v>
      </c>
      <c r="K402" s="175">
        <v>12197.312240000001</v>
      </c>
      <c r="L402" s="175">
        <v>83.16302999999999</v>
      </c>
      <c r="M402" s="175">
        <v>0.35969999999999996</v>
      </c>
      <c r="N402" s="175">
        <v>83.52273</v>
      </c>
      <c r="O402" s="175">
        <v>13681.91042</v>
      </c>
      <c r="P402" s="175">
        <v>2837.78297</v>
      </c>
      <c r="Q402" s="175">
        <v>0</v>
      </c>
      <c r="R402" s="176">
        <v>2837.78297</v>
      </c>
    </row>
    <row r="403" spans="1:18" ht="15">
      <c r="A403" s="178"/>
      <c r="B403" s="178"/>
      <c r="C403" s="178"/>
      <c r="D403" s="172" t="s">
        <v>606</v>
      </c>
      <c r="E403" s="173">
        <v>620</v>
      </c>
      <c r="F403" s="174">
        <v>216.14563</v>
      </c>
      <c r="G403" s="175">
        <v>0</v>
      </c>
      <c r="H403" s="175">
        <v>216.14563</v>
      </c>
      <c r="I403" s="175">
        <v>2749.6046800000004</v>
      </c>
      <c r="J403" s="175">
        <v>0</v>
      </c>
      <c r="K403" s="175">
        <v>2749.6046800000004</v>
      </c>
      <c r="L403" s="175">
        <v>0</v>
      </c>
      <c r="M403" s="175">
        <v>0</v>
      </c>
      <c r="N403" s="175">
        <v>0</v>
      </c>
      <c r="O403" s="175">
        <v>2965.75031</v>
      </c>
      <c r="P403" s="175">
        <v>967.06836</v>
      </c>
      <c r="Q403" s="175">
        <v>0</v>
      </c>
      <c r="R403" s="176">
        <v>967.06836</v>
      </c>
    </row>
    <row r="404" spans="1:18" ht="15">
      <c r="A404" s="178"/>
      <c r="B404" s="178"/>
      <c r="C404" s="178"/>
      <c r="D404" s="172" t="s">
        <v>607</v>
      </c>
      <c r="E404" s="173">
        <v>800</v>
      </c>
      <c r="F404" s="174">
        <v>0</v>
      </c>
      <c r="G404" s="175">
        <v>0</v>
      </c>
      <c r="H404" s="175">
        <v>0</v>
      </c>
      <c r="I404" s="175">
        <v>0</v>
      </c>
      <c r="J404" s="175">
        <v>0</v>
      </c>
      <c r="K404" s="175">
        <v>0</v>
      </c>
      <c r="L404" s="175">
        <v>28.83027</v>
      </c>
      <c r="M404" s="175">
        <v>0</v>
      </c>
      <c r="N404" s="175">
        <v>28.83027</v>
      </c>
      <c r="O404" s="175">
        <v>28.83027</v>
      </c>
      <c r="P404" s="175">
        <v>0</v>
      </c>
      <c r="Q404" s="175">
        <v>0</v>
      </c>
      <c r="R404" s="176">
        <v>0</v>
      </c>
    </row>
    <row r="405" spans="1:18" ht="15">
      <c r="A405" s="178"/>
      <c r="B405" s="178"/>
      <c r="C405" s="172" t="s">
        <v>601</v>
      </c>
      <c r="D405" s="172" t="s">
        <v>608</v>
      </c>
      <c r="E405" s="173">
        <v>273</v>
      </c>
      <c r="F405" s="174">
        <v>57791.63618</v>
      </c>
      <c r="G405" s="175">
        <v>1.22809</v>
      </c>
      <c r="H405" s="175">
        <v>57792.864270000005</v>
      </c>
      <c r="I405" s="175">
        <v>83722.32542000001</v>
      </c>
      <c r="J405" s="175">
        <v>180.69994</v>
      </c>
      <c r="K405" s="175">
        <v>83903.02536</v>
      </c>
      <c r="L405" s="175">
        <v>6960.0435800000005</v>
      </c>
      <c r="M405" s="175">
        <v>1187.91134</v>
      </c>
      <c r="N405" s="175">
        <v>8147.95492</v>
      </c>
      <c r="O405" s="175">
        <v>149843.84455</v>
      </c>
      <c r="P405" s="175">
        <v>17046.243</v>
      </c>
      <c r="Q405" s="175">
        <v>0</v>
      </c>
      <c r="R405" s="176">
        <v>17046.243</v>
      </c>
    </row>
    <row r="406" spans="1:18" ht="15">
      <c r="A406" s="178"/>
      <c r="B406" s="178"/>
      <c r="C406" s="178"/>
      <c r="D406" s="172" t="s">
        <v>397</v>
      </c>
      <c r="E406" s="173">
        <v>487</v>
      </c>
      <c r="F406" s="174">
        <v>482.15764</v>
      </c>
      <c r="G406" s="175">
        <v>0</v>
      </c>
      <c r="H406" s="175">
        <v>482.15764</v>
      </c>
      <c r="I406" s="175">
        <v>2592.84557</v>
      </c>
      <c r="J406" s="175">
        <v>0.00147</v>
      </c>
      <c r="K406" s="175">
        <v>2592.84704</v>
      </c>
      <c r="L406" s="175">
        <v>50.15564</v>
      </c>
      <c r="M406" s="175">
        <v>0</v>
      </c>
      <c r="N406" s="175">
        <v>50.15564</v>
      </c>
      <c r="O406" s="175">
        <v>3125.16032</v>
      </c>
      <c r="P406" s="175">
        <v>1314.57024</v>
      </c>
      <c r="Q406" s="175">
        <v>0</v>
      </c>
      <c r="R406" s="176">
        <v>1314.57024</v>
      </c>
    </row>
    <row r="407" spans="1:18" ht="15">
      <c r="A407" s="178"/>
      <c r="B407" s="178"/>
      <c r="C407" s="178"/>
      <c r="D407" s="172" t="s">
        <v>609</v>
      </c>
      <c r="E407" s="173">
        <v>640</v>
      </c>
      <c r="F407" s="174">
        <v>115.78242999999999</v>
      </c>
      <c r="G407" s="175">
        <v>0</v>
      </c>
      <c r="H407" s="175">
        <v>115.78242999999999</v>
      </c>
      <c r="I407" s="175">
        <v>1158.77277</v>
      </c>
      <c r="J407" s="175">
        <v>0</v>
      </c>
      <c r="K407" s="175">
        <v>1158.77277</v>
      </c>
      <c r="L407" s="175">
        <v>11.9</v>
      </c>
      <c r="M407" s="175">
        <v>0</v>
      </c>
      <c r="N407" s="175">
        <v>11.9</v>
      </c>
      <c r="O407" s="175">
        <v>1286.4551999999999</v>
      </c>
      <c r="P407" s="175">
        <v>376.36458</v>
      </c>
      <c r="Q407" s="175">
        <v>0</v>
      </c>
      <c r="R407" s="176">
        <v>376.36458</v>
      </c>
    </row>
    <row r="408" spans="1:18" ht="15">
      <c r="A408" s="178"/>
      <c r="B408" s="178"/>
      <c r="C408" s="178"/>
      <c r="D408" s="172" t="s">
        <v>610</v>
      </c>
      <c r="E408" s="173">
        <v>269</v>
      </c>
      <c r="F408" s="174">
        <v>477.2931</v>
      </c>
      <c r="G408" s="175">
        <v>0</v>
      </c>
      <c r="H408" s="175">
        <v>477.2931</v>
      </c>
      <c r="I408" s="175">
        <v>3389.2965299999996</v>
      </c>
      <c r="J408" s="175">
        <v>5.40564</v>
      </c>
      <c r="K408" s="175">
        <v>3394.70217</v>
      </c>
      <c r="L408" s="175">
        <v>88.17738</v>
      </c>
      <c r="M408" s="175">
        <v>0</v>
      </c>
      <c r="N408" s="175">
        <v>88.17738</v>
      </c>
      <c r="O408" s="175">
        <v>3960.17265</v>
      </c>
      <c r="P408" s="175">
        <v>1310.48252</v>
      </c>
      <c r="Q408" s="175">
        <v>0</v>
      </c>
      <c r="R408" s="176">
        <v>1310.48252</v>
      </c>
    </row>
    <row r="409" spans="1:18" ht="15">
      <c r="A409" s="178"/>
      <c r="B409" s="178"/>
      <c r="C409" s="178"/>
      <c r="D409" s="172" t="s">
        <v>611</v>
      </c>
      <c r="E409" s="173">
        <v>639</v>
      </c>
      <c r="F409" s="174">
        <v>1721.14099</v>
      </c>
      <c r="G409" s="175">
        <v>0</v>
      </c>
      <c r="H409" s="175">
        <v>1721.14099</v>
      </c>
      <c r="I409" s="175">
        <v>1212.60283</v>
      </c>
      <c r="J409" s="175">
        <v>0</v>
      </c>
      <c r="K409" s="175">
        <v>1212.60283</v>
      </c>
      <c r="L409" s="175">
        <v>12.761</v>
      </c>
      <c r="M409" s="175">
        <v>0</v>
      </c>
      <c r="N409" s="175">
        <v>12.761</v>
      </c>
      <c r="O409" s="175">
        <v>2946.5048199999997</v>
      </c>
      <c r="P409" s="175">
        <v>380.25071</v>
      </c>
      <c r="Q409" s="175">
        <v>0</v>
      </c>
      <c r="R409" s="176">
        <v>380.25071</v>
      </c>
    </row>
    <row r="410" spans="1:18" ht="15">
      <c r="A410" s="178"/>
      <c r="B410" s="178"/>
      <c r="C410" s="172" t="s">
        <v>612</v>
      </c>
      <c r="D410" s="172" t="s">
        <v>613</v>
      </c>
      <c r="E410" s="173">
        <v>274</v>
      </c>
      <c r="F410" s="174">
        <v>813.69947</v>
      </c>
      <c r="G410" s="175">
        <v>0</v>
      </c>
      <c r="H410" s="175">
        <v>813.69947</v>
      </c>
      <c r="I410" s="175">
        <v>5189.51326</v>
      </c>
      <c r="J410" s="175">
        <v>6.646310000000001</v>
      </c>
      <c r="K410" s="175">
        <v>5196.159570000001</v>
      </c>
      <c r="L410" s="175">
        <v>1108.60182</v>
      </c>
      <c r="M410" s="175">
        <v>167.2605</v>
      </c>
      <c r="N410" s="175">
        <v>1275.86232</v>
      </c>
      <c r="O410" s="175">
        <v>7285.7213600000005</v>
      </c>
      <c r="P410" s="175">
        <v>2591.96916</v>
      </c>
      <c r="Q410" s="175">
        <v>0</v>
      </c>
      <c r="R410" s="176">
        <v>2591.96916</v>
      </c>
    </row>
    <row r="411" spans="1:18" ht="15">
      <c r="A411" s="178"/>
      <c r="B411" s="172" t="s">
        <v>614</v>
      </c>
      <c r="C411" s="172" t="s">
        <v>615</v>
      </c>
      <c r="D411" s="172" t="s">
        <v>615</v>
      </c>
      <c r="E411" s="173">
        <v>71</v>
      </c>
      <c r="F411" s="174">
        <v>5851.32738</v>
      </c>
      <c r="G411" s="175">
        <v>0</v>
      </c>
      <c r="H411" s="175">
        <v>5851.32738</v>
      </c>
      <c r="I411" s="175">
        <v>4603.0634199999995</v>
      </c>
      <c r="J411" s="175">
        <v>0.21606999999999998</v>
      </c>
      <c r="K411" s="175">
        <v>4603.27949</v>
      </c>
      <c r="L411" s="175">
        <v>339.91285999999997</v>
      </c>
      <c r="M411" s="175">
        <v>0</v>
      </c>
      <c r="N411" s="175">
        <v>339.91285999999997</v>
      </c>
      <c r="O411" s="175">
        <v>10794.51973</v>
      </c>
      <c r="P411" s="175">
        <v>2163.67223</v>
      </c>
      <c r="Q411" s="175">
        <v>0</v>
      </c>
      <c r="R411" s="176">
        <v>2163.67223</v>
      </c>
    </row>
    <row r="412" spans="1:18" ht="15">
      <c r="A412" s="178"/>
      <c r="B412" s="178"/>
      <c r="C412" s="178"/>
      <c r="D412" s="172" t="s">
        <v>616</v>
      </c>
      <c r="E412" s="173">
        <v>436</v>
      </c>
      <c r="F412" s="174">
        <v>1280.99818</v>
      </c>
      <c r="G412" s="175">
        <v>0</v>
      </c>
      <c r="H412" s="175">
        <v>1280.99818</v>
      </c>
      <c r="I412" s="175">
        <v>1989.9714199999999</v>
      </c>
      <c r="J412" s="175">
        <v>0.17830000000000001</v>
      </c>
      <c r="K412" s="175">
        <v>1990.14972</v>
      </c>
      <c r="L412" s="175">
        <v>23.123099999999997</v>
      </c>
      <c r="M412" s="175">
        <v>0</v>
      </c>
      <c r="N412" s="175">
        <v>23.123099999999997</v>
      </c>
      <c r="O412" s="175">
        <v>3294.271</v>
      </c>
      <c r="P412" s="175">
        <v>579.96772</v>
      </c>
      <c r="Q412" s="175">
        <v>0</v>
      </c>
      <c r="R412" s="176">
        <v>579.96772</v>
      </c>
    </row>
    <row r="413" spans="1:18" ht="15">
      <c r="A413" s="178"/>
      <c r="B413" s="178"/>
      <c r="C413" s="178"/>
      <c r="D413" s="172" t="s">
        <v>617</v>
      </c>
      <c r="E413" s="173">
        <v>73</v>
      </c>
      <c r="F413" s="174">
        <v>1470.75427</v>
      </c>
      <c r="G413" s="175">
        <v>0</v>
      </c>
      <c r="H413" s="175">
        <v>1470.75427</v>
      </c>
      <c r="I413" s="175">
        <v>707.26412</v>
      </c>
      <c r="J413" s="175">
        <v>0</v>
      </c>
      <c r="K413" s="175">
        <v>707.26412</v>
      </c>
      <c r="L413" s="175">
        <v>2.74</v>
      </c>
      <c r="M413" s="175">
        <v>0</v>
      </c>
      <c r="N413" s="175">
        <v>2.74</v>
      </c>
      <c r="O413" s="175">
        <v>2180.75839</v>
      </c>
      <c r="P413" s="175">
        <v>665.4153699999999</v>
      </c>
      <c r="Q413" s="175">
        <v>0</v>
      </c>
      <c r="R413" s="176">
        <v>665.4153699999999</v>
      </c>
    </row>
    <row r="414" spans="1:18" ht="15">
      <c r="A414" s="178"/>
      <c r="B414" s="178"/>
      <c r="C414" s="178"/>
      <c r="D414" s="172" t="s">
        <v>618</v>
      </c>
      <c r="E414" s="173">
        <v>72</v>
      </c>
      <c r="F414" s="174">
        <v>4724.17457</v>
      </c>
      <c r="G414" s="175">
        <v>0</v>
      </c>
      <c r="H414" s="175">
        <v>4724.17457</v>
      </c>
      <c r="I414" s="175">
        <v>1648.8576699999999</v>
      </c>
      <c r="J414" s="175">
        <v>0.01475</v>
      </c>
      <c r="K414" s="175">
        <v>1648.87242</v>
      </c>
      <c r="L414" s="175">
        <v>11.72472</v>
      </c>
      <c r="M414" s="175">
        <v>0</v>
      </c>
      <c r="N414" s="175">
        <v>11.72472</v>
      </c>
      <c r="O414" s="175">
        <v>6384.77171</v>
      </c>
      <c r="P414" s="175">
        <v>816.37251</v>
      </c>
      <c r="Q414" s="175">
        <v>0</v>
      </c>
      <c r="R414" s="176">
        <v>816.37251</v>
      </c>
    </row>
    <row r="415" spans="1:18" ht="15">
      <c r="A415" s="178"/>
      <c r="B415" s="178"/>
      <c r="C415" s="178"/>
      <c r="D415" s="172" t="s">
        <v>619</v>
      </c>
      <c r="E415" s="173">
        <v>74</v>
      </c>
      <c r="F415" s="174">
        <v>1390.58295</v>
      </c>
      <c r="G415" s="175">
        <v>0</v>
      </c>
      <c r="H415" s="175">
        <v>1390.58295</v>
      </c>
      <c r="I415" s="175">
        <v>1084.73499</v>
      </c>
      <c r="J415" s="175">
        <v>0</v>
      </c>
      <c r="K415" s="175">
        <v>1084.73499</v>
      </c>
      <c r="L415" s="175">
        <v>6.30044</v>
      </c>
      <c r="M415" s="175">
        <v>0</v>
      </c>
      <c r="N415" s="175">
        <v>6.30044</v>
      </c>
      <c r="O415" s="175">
        <v>2481.61838</v>
      </c>
      <c r="P415" s="175">
        <v>938.24275</v>
      </c>
      <c r="Q415" s="175">
        <v>0</v>
      </c>
      <c r="R415" s="176">
        <v>938.24275</v>
      </c>
    </row>
    <row r="416" spans="1:18" ht="15">
      <c r="A416" s="178"/>
      <c r="B416" s="178"/>
      <c r="C416" s="178"/>
      <c r="D416" s="172" t="s">
        <v>620</v>
      </c>
      <c r="E416" s="173">
        <v>76</v>
      </c>
      <c r="F416" s="174">
        <v>194.05598999999998</v>
      </c>
      <c r="G416" s="175">
        <v>0</v>
      </c>
      <c r="H416" s="175">
        <v>194.05598999999998</v>
      </c>
      <c r="I416" s="175">
        <v>1578.292</v>
      </c>
      <c r="J416" s="175">
        <v>0.38225</v>
      </c>
      <c r="K416" s="175">
        <v>1578.67425</v>
      </c>
      <c r="L416" s="175">
        <v>38.081</v>
      </c>
      <c r="M416" s="175">
        <v>0</v>
      </c>
      <c r="N416" s="175">
        <v>38.081</v>
      </c>
      <c r="O416" s="175">
        <v>1810.81124</v>
      </c>
      <c r="P416" s="175">
        <v>1139.62759</v>
      </c>
      <c r="Q416" s="175">
        <v>0</v>
      </c>
      <c r="R416" s="176">
        <v>1139.62759</v>
      </c>
    </row>
    <row r="417" spans="1:18" ht="15">
      <c r="A417" s="178"/>
      <c r="B417" s="178"/>
      <c r="C417" s="172" t="s">
        <v>621</v>
      </c>
      <c r="D417" s="172" t="s">
        <v>621</v>
      </c>
      <c r="E417" s="173">
        <v>77</v>
      </c>
      <c r="F417" s="174">
        <v>5739.387809999999</v>
      </c>
      <c r="G417" s="175">
        <v>0</v>
      </c>
      <c r="H417" s="175">
        <v>5739.387809999999</v>
      </c>
      <c r="I417" s="175">
        <v>11608.44132</v>
      </c>
      <c r="J417" s="175">
        <v>25.94211</v>
      </c>
      <c r="K417" s="175">
        <v>11634.38343</v>
      </c>
      <c r="L417" s="175">
        <v>510.95097999999996</v>
      </c>
      <c r="M417" s="175">
        <v>0</v>
      </c>
      <c r="N417" s="175">
        <v>510.95097999999996</v>
      </c>
      <c r="O417" s="175">
        <v>17884.72222</v>
      </c>
      <c r="P417" s="175">
        <v>6585.35272</v>
      </c>
      <c r="Q417" s="175">
        <v>0</v>
      </c>
      <c r="R417" s="176">
        <v>6585.35272</v>
      </c>
    </row>
    <row r="418" spans="1:18" ht="15">
      <c r="A418" s="178"/>
      <c r="B418" s="178"/>
      <c r="C418" s="178"/>
      <c r="D418" s="172" t="s">
        <v>622</v>
      </c>
      <c r="E418" s="173">
        <v>79</v>
      </c>
      <c r="F418" s="174">
        <v>5074.696440000001</v>
      </c>
      <c r="G418" s="175">
        <v>0</v>
      </c>
      <c r="H418" s="175">
        <v>5074.696440000001</v>
      </c>
      <c r="I418" s="175">
        <v>5575.14938</v>
      </c>
      <c r="J418" s="175">
        <v>0</v>
      </c>
      <c r="K418" s="175">
        <v>5575.14938</v>
      </c>
      <c r="L418" s="175">
        <v>235.19109</v>
      </c>
      <c r="M418" s="175">
        <v>0</v>
      </c>
      <c r="N418" s="175">
        <v>235.19109</v>
      </c>
      <c r="O418" s="175">
        <v>10885.03691</v>
      </c>
      <c r="P418" s="175">
        <v>1659.01072</v>
      </c>
      <c r="Q418" s="175">
        <v>0</v>
      </c>
      <c r="R418" s="176">
        <v>1659.01072</v>
      </c>
    </row>
    <row r="419" spans="1:18" ht="15">
      <c r="A419" s="178"/>
      <c r="B419" s="178"/>
      <c r="C419" s="178"/>
      <c r="D419" s="172" t="s">
        <v>623</v>
      </c>
      <c r="E419" s="173">
        <v>78</v>
      </c>
      <c r="F419" s="174">
        <v>1264.9881200000002</v>
      </c>
      <c r="G419" s="175">
        <v>0</v>
      </c>
      <c r="H419" s="175">
        <v>1264.9881200000002</v>
      </c>
      <c r="I419" s="175">
        <v>1864.8406699999998</v>
      </c>
      <c r="J419" s="175">
        <v>0</v>
      </c>
      <c r="K419" s="175">
        <v>1864.8406699999998</v>
      </c>
      <c r="L419" s="175">
        <v>21.22226</v>
      </c>
      <c r="M419" s="175">
        <v>0</v>
      </c>
      <c r="N419" s="175">
        <v>21.22226</v>
      </c>
      <c r="O419" s="175">
        <v>3151.05105</v>
      </c>
      <c r="P419" s="175">
        <v>1210.05525</v>
      </c>
      <c r="Q419" s="175">
        <v>0</v>
      </c>
      <c r="R419" s="176">
        <v>1210.05525</v>
      </c>
    </row>
    <row r="420" spans="1:18" ht="15">
      <c r="A420" s="178"/>
      <c r="B420" s="178"/>
      <c r="C420" s="172" t="s">
        <v>624</v>
      </c>
      <c r="D420" s="172" t="s">
        <v>625</v>
      </c>
      <c r="E420" s="173">
        <v>80</v>
      </c>
      <c r="F420" s="174">
        <v>5026.84508</v>
      </c>
      <c r="G420" s="175">
        <v>0.00647</v>
      </c>
      <c r="H420" s="175">
        <v>5026.851549999999</v>
      </c>
      <c r="I420" s="175">
        <v>25056.399699999998</v>
      </c>
      <c r="J420" s="175">
        <v>44.13707</v>
      </c>
      <c r="K420" s="175">
        <v>25100.53677</v>
      </c>
      <c r="L420" s="175">
        <v>1367.59455</v>
      </c>
      <c r="M420" s="175">
        <v>1.25895</v>
      </c>
      <c r="N420" s="175">
        <v>1368.8535</v>
      </c>
      <c r="O420" s="175">
        <v>31496.24182</v>
      </c>
      <c r="P420" s="175">
        <v>10448.887550000001</v>
      </c>
      <c r="Q420" s="175">
        <v>0</v>
      </c>
      <c r="R420" s="176">
        <v>10448.887550000001</v>
      </c>
    </row>
    <row r="421" spans="1:18" ht="15">
      <c r="A421" s="178"/>
      <c r="B421" s="178"/>
      <c r="C421" s="178"/>
      <c r="D421" s="172" t="s">
        <v>624</v>
      </c>
      <c r="E421" s="173">
        <v>82</v>
      </c>
      <c r="F421" s="174">
        <v>2365.68273</v>
      </c>
      <c r="G421" s="175">
        <v>0</v>
      </c>
      <c r="H421" s="175">
        <v>2365.68273</v>
      </c>
      <c r="I421" s="175">
        <v>8376.15574</v>
      </c>
      <c r="J421" s="175">
        <v>0</v>
      </c>
      <c r="K421" s="175">
        <v>8376.15574</v>
      </c>
      <c r="L421" s="175">
        <v>43.06299</v>
      </c>
      <c r="M421" s="175">
        <v>0</v>
      </c>
      <c r="N421" s="175">
        <v>43.06299</v>
      </c>
      <c r="O421" s="175">
        <v>10784.901460000001</v>
      </c>
      <c r="P421" s="175">
        <v>2043.1373700000001</v>
      </c>
      <c r="Q421" s="175">
        <v>0</v>
      </c>
      <c r="R421" s="176">
        <v>2043.1373700000001</v>
      </c>
    </row>
    <row r="422" spans="1:18" ht="15">
      <c r="A422" s="178"/>
      <c r="B422" s="178"/>
      <c r="C422" s="178"/>
      <c r="D422" s="172" t="s">
        <v>626</v>
      </c>
      <c r="E422" s="173">
        <v>601</v>
      </c>
      <c r="F422" s="174">
        <v>744.89401</v>
      </c>
      <c r="G422" s="175">
        <v>0</v>
      </c>
      <c r="H422" s="175">
        <v>744.89401</v>
      </c>
      <c r="I422" s="175">
        <v>1221.07623</v>
      </c>
      <c r="J422" s="175">
        <v>0</v>
      </c>
      <c r="K422" s="175">
        <v>1221.07623</v>
      </c>
      <c r="L422" s="175">
        <v>32.28579</v>
      </c>
      <c r="M422" s="175">
        <v>0</v>
      </c>
      <c r="N422" s="175">
        <v>32.28579</v>
      </c>
      <c r="O422" s="175">
        <v>1998.25603</v>
      </c>
      <c r="P422" s="175">
        <v>1356.95234</v>
      </c>
      <c r="Q422" s="175">
        <v>0</v>
      </c>
      <c r="R422" s="176">
        <v>1356.95234</v>
      </c>
    </row>
    <row r="423" spans="1:18" ht="15">
      <c r="A423" s="178"/>
      <c r="B423" s="178"/>
      <c r="C423" s="178"/>
      <c r="D423" s="172" t="s">
        <v>627</v>
      </c>
      <c r="E423" s="173">
        <v>81</v>
      </c>
      <c r="F423" s="174">
        <v>959.0409000000001</v>
      </c>
      <c r="G423" s="175">
        <v>0</v>
      </c>
      <c r="H423" s="175">
        <v>959.0409000000001</v>
      </c>
      <c r="I423" s="175">
        <v>1256.0800800000002</v>
      </c>
      <c r="J423" s="175">
        <v>0</v>
      </c>
      <c r="K423" s="175">
        <v>1256.0800800000002</v>
      </c>
      <c r="L423" s="175">
        <v>3.443</v>
      </c>
      <c r="M423" s="175">
        <v>0</v>
      </c>
      <c r="N423" s="175">
        <v>3.443</v>
      </c>
      <c r="O423" s="175">
        <v>2218.56398</v>
      </c>
      <c r="P423" s="175">
        <v>659.2198199999999</v>
      </c>
      <c r="Q423" s="175">
        <v>0</v>
      </c>
      <c r="R423" s="176">
        <v>659.2198199999999</v>
      </c>
    </row>
    <row r="424" spans="1:18" ht="15">
      <c r="A424" s="178"/>
      <c r="B424" s="178"/>
      <c r="C424" s="178"/>
      <c r="D424" s="172" t="s">
        <v>628</v>
      </c>
      <c r="E424" s="173">
        <v>83</v>
      </c>
      <c r="F424" s="174">
        <v>2829.94608</v>
      </c>
      <c r="G424" s="175">
        <v>0</v>
      </c>
      <c r="H424" s="175">
        <v>2829.94608</v>
      </c>
      <c r="I424" s="175">
        <v>1304.66252</v>
      </c>
      <c r="J424" s="175">
        <v>0</v>
      </c>
      <c r="K424" s="175">
        <v>1304.66252</v>
      </c>
      <c r="L424" s="175">
        <v>14.2057</v>
      </c>
      <c r="M424" s="175">
        <v>0</v>
      </c>
      <c r="N424" s="175">
        <v>14.2057</v>
      </c>
      <c r="O424" s="175">
        <v>4148.8143</v>
      </c>
      <c r="P424" s="175">
        <v>757.7400200000001</v>
      </c>
      <c r="Q424" s="175">
        <v>0</v>
      </c>
      <c r="R424" s="176">
        <v>757.7400200000001</v>
      </c>
    </row>
    <row r="425" spans="1:18" ht="15">
      <c r="A425" s="178"/>
      <c r="B425" s="178"/>
      <c r="C425" s="178"/>
      <c r="D425" s="172" t="s">
        <v>629</v>
      </c>
      <c r="E425" s="173">
        <v>84</v>
      </c>
      <c r="F425" s="174">
        <v>463.65449</v>
      </c>
      <c r="G425" s="175">
        <v>0</v>
      </c>
      <c r="H425" s="175">
        <v>463.65449</v>
      </c>
      <c r="I425" s="175">
        <v>1079.71003</v>
      </c>
      <c r="J425" s="175">
        <v>10.33533</v>
      </c>
      <c r="K425" s="175">
        <v>1090.04536</v>
      </c>
      <c r="L425" s="175">
        <v>12.45</v>
      </c>
      <c r="M425" s="175">
        <v>0</v>
      </c>
      <c r="N425" s="175">
        <v>12.45</v>
      </c>
      <c r="O425" s="175">
        <v>1566.14985</v>
      </c>
      <c r="P425" s="175">
        <v>1008.9129399999999</v>
      </c>
      <c r="Q425" s="175">
        <v>0</v>
      </c>
      <c r="R425" s="176">
        <v>1008.9129399999999</v>
      </c>
    </row>
    <row r="426" spans="1:18" ht="15">
      <c r="A426" s="178"/>
      <c r="B426" s="178"/>
      <c r="C426" s="172" t="s">
        <v>630</v>
      </c>
      <c r="D426" s="172" t="s">
        <v>630</v>
      </c>
      <c r="E426" s="173">
        <v>86</v>
      </c>
      <c r="F426" s="174">
        <v>15851.15252</v>
      </c>
      <c r="G426" s="175">
        <v>2775.72098</v>
      </c>
      <c r="H426" s="175">
        <v>18626.8735</v>
      </c>
      <c r="I426" s="175">
        <v>6038.85745</v>
      </c>
      <c r="J426" s="175">
        <v>62.28084</v>
      </c>
      <c r="K426" s="175">
        <v>6101.13829</v>
      </c>
      <c r="L426" s="175">
        <v>4152.33608</v>
      </c>
      <c r="M426" s="175">
        <v>804.7157</v>
      </c>
      <c r="N426" s="175">
        <v>4957.051780000001</v>
      </c>
      <c r="O426" s="175">
        <v>29685.063570000002</v>
      </c>
      <c r="P426" s="175">
        <v>12554.865310000001</v>
      </c>
      <c r="Q426" s="175">
        <v>0</v>
      </c>
      <c r="R426" s="176">
        <v>12554.865310000001</v>
      </c>
    </row>
    <row r="427" spans="1:18" ht="15">
      <c r="A427" s="178"/>
      <c r="B427" s="178"/>
      <c r="C427" s="178"/>
      <c r="D427" s="172" t="s">
        <v>631</v>
      </c>
      <c r="E427" s="173">
        <v>87</v>
      </c>
      <c r="F427" s="174">
        <v>1473.26243</v>
      </c>
      <c r="G427" s="175">
        <v>0</v>
      </c>
      <c r="H427" s="175">
        <v>1473.26243</v>
      </c>
      <c r="I427" s="175">
        <v>2361.3046</v>
      </c>
      <c r="J427" s="175">
        <v>0.00011</v>
      </c>
      <c r="K427" s="175">
        <v>2361.30471</v>
      </c>
      <c r="L427" s="175">
        <v>46.397</v>
      </c>
      <c r="M427" s="175">
        <v>0</v>
      </c>
      <c r="N427" s="175">
        <v>46.397</v>
      </c>
      <c r="O427" s="175">
        <v>3880.96414</v>
      </c>
      <c r="P427" s="175">
        <v>983.9690899999999</v>
      </c>
      <c r="Q427" s="175">
        <v>0</v>
      </c>
      <c r="R427" s="176">
        <v>983.9690899999999</v>
      </c>
    </row>
    <row r="428" spans="1:18" ht="15">
      <c r="A428" s="178"/>
      <c r="B428" s="178"/>
      <c r="C428" s="178"/>
      <c r="D428" s="172" t="s">
        <v>632</v>
      </c>
      <c r="E428" s="173">
        <v>660</v>
      </c>
      <c r="F428" s="174">
        <v>84.46261</v>
      </c>
      <c r="G428" s="175">
        <v>0</v>
      </c>
      <c r="H428" s="175">
        <v>84.46261</v>
      </c>
      <c r="I428" s="175">
        <v>1169.8189499999999</v>
      </c>
      <c r="J428" s="175">
        <v>0</v>
      </c>
      <c r="K428" s="175">
        <v>1169.8189499999999</v>
      </c>
      <c r="L428" s="175">
        <v>61.91765</v>
      </c>
      <c r="M428" s="175">
        <v>0</v>
      </c>
      <c r="N428" s="175">
        <v>61.91765</v>
      </c>
      <c r="O428" s="175">
        <v>1316.19921</v>
      </c>
      <c r="P428" s="175">
        <v>1953.20407</v>
      </c>
      <c r="Q428" s="175">
        <v>0</v>
      </c>
      <c r="R428" s="176">
        <v>1953.20407</v>
      </c>
    </row>
    <row r="429" spans="1:18" ht="15">
      <c r="A429" s="178"/>
      <c r="B429" s="178"/>
      <c r="C429" s="172" t="s">
        <v>614</v>
      </c>
      <c r="D429" s="172" t="s">
        <v>295</v>
      </c>
      <c r="E429" s="173">
        <v>535</v>
      </c>
      <c r="F429" s="174">
        <v>5300.10196</v>
      </c>
      <c r="G429" s="175">
        <v>0</v>
      </c>
      <c r="H429" s="175">
        <v>5300.10196</v>
      </c>
      <c r="I429" s="175">
        <v>25421.95878</v>
      </c>
      <c r="J429" s="175">
        <v>184.40203</v>
      </c>
      <c r="K429" s="175">
        <v>25606.36081</v>
      </c>
      <c r="L429" s="175">
        <v>2330.29742</v>
      </c>
      <c r="M429" s="175">
        <v>123.03653999999999</v>
      </c>
      <c r="N429" s="175">
        <v>2453.33396</v>
      </c>
      <c r="O429" s="175">
        <v>33359.79673</v>
      </c>
      <c r="P429" s="175">
        <v>12087.92489</v>
      </c>
      <c r="Q429" s="175">
        <v>0</v>
      </c>
      <c r="R429" s="176">
        <v>12087.92489</v>
      </c>
    </row>
    <row r="430" spans="1:18" ht="15">
      <c r="A430" s="178"/>
      <c r="B430" s="178"/>
      <c r="C430" s="178"/>
      <c r="D430" s="172" t="s">
        <v>307</v>
      </c>
      <c r="E430" s="173">
        <v>67</v>
      </c>
      <c r="F430" s="174">
        <v>2404.85655</v>
      </c>
      <c r="G430" s="175">
        <v>0</v>
      </c>
      <c r="H430" s="175">
        <v>2404.85655</v>
      </c>
      <c r="I430" s="175">
        <v>2863.3870699999998</v>
      </c>
      <c r="J430" s="175">
        <v>0.00349</v>
      </c>
      <c r="K430" s="175">
        <v>2863.3905600000003</v>
      </c>
      <c r="L430" s="175">
        <v>285.73096000000004</v>
      </c>
      <c r="M430" s="175">
        <v>8.6328</v>
      </c>
      <c r="N430" s="175">
        <v>294.36376</v>
      </c>
      <c r="O430" s="175">
        <v>5562.61087</v>
      </c>
      <c r="P430" s="175">
        <v>2757.38721</v>
      </c>
      <c r="Q430" s="175">
        <v>0</v>
      </c>
      <c r="R430" s="176">
        <v>2757.38721</v>
      </c>
    </row>
    <row r="431" spans="1:18" ht="15">
      <c r="A431" s="178"/>
      <c r="B431" s="178"/>
      <c r="C431" s="178"/>
      <c r="D431" s="172" t="s">
        <v>633</v>
      </c>
      <c r="E431" s="173">
        <v>68</v>
      </c>
      <c r="F431" s="174">
        <v>2514.02501</v>
      </c>
      <c r="G431" s="175">
        <v>0</v>
      </c>
      <c r="H431" s="175">
        <v>2514.02501</v>
      </c>
      <c r="I431" s="175">
        <v>3279.584</v>
      </c>
      <c r="J431" s="175">
        <v>0</v>
      </c>
      <c r="K431" s="175">
        <v>3279.584</v>
      </c>
      <c r="L431" s="175">
        <v>101.66848</v>
      </c>
      <c r="M431" s="175">
        <v>0</v>
      </c>
      <c r="N431" s="175">
        <v>101.66848</v>
      </c>
      <c r="O431" s="175">
        <v>5895.27749</v>
      </c>
      <c r="P431" s="175">
        <v>3535.30804</v>
      </c>
      <c r="Q431" s="175">
        <v>0</v>
      </c>
      <c r="R431" s="176">
        <v>3535.30804</v>
      </c>
    </row>
    <row r="432" spans="1:18" ht="15">
      <c r="A432" s="178"/>
      <c r="B432" s="178"/>
      <c r="C432" s="178"/>
      <c r="D432" s="172" t="s">
        <v>614</v>
      </c>
      <c r="E432" s="173">
        <v>65</v>
      </c>
      <c r="F432" s="174">
        <v>98793.21796</v>
      </c>
      <c r="G432" s="175">
        <v>216.24466</v>
      </c>
      <c r="H432" s="175">
        <v>99009.46262</v>
      </c>
      <c r="I432" s="175">
        <v>120697.89673000001</v>
      </c>
      <c r="J432" s="175">
        <v>342.76991</v>
      </c>
      <c r="K432" s="175">
        <v>121040.66664</v>
      </c>
      <c r="L432" s="175">
        <v>37297.24154</v>
      </c>
      <c r="M432" s="175">
        <v>9484.523050000002</v>
      </c>
      <c r="N432" s="175">
        <v>46781.764590000006</v>
      </c>
      <c r="O432" s="175">
        <v>266831.89385</v>
      </c>
      <c r="P432" s="175">
        <v>110161.30155</v>
      </c>
      <c r="Q432" s="175">
        <v>0</v>
      </c>
      <c r="R432" s="176">
        <v>110161.30155</v>
      </c>
    </row>
    <row r="433" spans="1:18" ht="15">
      <c r="A433" s="178"/>
      <c r="B433" s="178"/>
      <c r="C433" s="178"/>
      <c r="D433" s="178"/>
      <c r="E433" s="179">
        <v>779</v>
      </c>
      <c r="F433" s="180">
        <v>0</v>
      </c>
      <c r="G433" s="181">
        <v>0</v>
      </c>
      <c r="H433" s="181">
        <v>0</v>
      </c>
      <c r="I433" s="181">
        <v>0</v>
      </c>
      <c r="J433" s="181">
        <v>0</v>
      </c>
      <c r="K433" s="181">
        <v>0</v>
      </c>
      <c r="L433" s="181">
        <v>80.34899</v>
      </c>
      <c r="M433" s="181">
        <v>0.02072</v>
      </c>
      <c r="N433" s="181">
        <v>80.36971000000001</v>
      </c>
      <c r="O433" s="181">
        <v>80.36971000000001</v>
      </c>
      <c r="P433" s="181">
        <v>0</v>
      </c>
      <c r="Q433" s="181">
        <v>0</v>
      </c>
      <c r="R433" s="182">
        <v>0</v>
      </c>
    </row>
    <row r="434" spans="1:18" ht="15">
      <c r="A434" s="178"/>
      <c r="B434" s="178"/>
      <c r="C434" s="178"/>
      <c r="D434" s="172" t="s">
        <v>634</v>
      </c>
      <c r="E434" s="173">
        <v>70</v>
      </c>
      <c r="F434" s="174">
        <v>2751.50489</v>
      </c>
      <c r="G434" s="175">
        <v>0</v>
      </c>
      <c r="H434" s="175">
        <v>2751.50489</v>
      </c>
      <c r="I434" s="175">
        <v>4095.09696</v>
      </c>
      <c r="J434" s="175">
        <v>0.00011</v>
      </c>
      <c r="K434" s="175">
        <v>4095.09707</v>
      </c>
      <c r="L434" s="175">
        <v>554.91995</v>
      </c>
      <c r="M434" s="175">
        <v>6.246149999999999</v>
      </c>
      <c r="N434" s="175">
        <v>561.1661</v>
      </c>
      <c r="O434" s="175">
        <v>7407.768059999999</v>
      </c>
      <c r="P434" s="175">
        <v>3728.46635</v>
      </c>
      <c r="Q434" s="175">
        <v>0</v>
      </c>
      <c r="R434" s="176">
        <v>3728.46635</v>
      </c>
    </row>
    <row r="435" spans="1:18" ht="15">
      <c r="A435" s="178"/>
      <c r="B435" s="178"/>
      <c r="C435" s="178"/>
      <c r="D435" s="172" t="s">
        <v>635</v>
      </c>
      <c r="E435" s="173">
        <v>66</v>
      </c>
      <c r="F435" s="174">
        <v>2719.0957200000003</v>
      </c>
      <c r="G435" s="175">
        <v>0</v>
      </c>
      <c r="H435" s="175">
        <v>2719.0957200000003</v>
      </c>
      <c r="I435" s="175">
        <v>661.10933</v>
      </c>
      <c r="J435" s="175">
        <v>0.0010400000000000001</v>
      </c>
      <c r="K435" s="175">
        <v>661.11037</v>
      </c>
      <c r="L435" s="175">
        <v>999.24574</v>
      </c>
      <c r="M435" s="175">
        <v>0.86166</v>
      </c>
      <c r="N435" s="175">
        <v>1000.1074</v>
      </c>
      <c r="O435" s="175">
        <v>4380.3134900000005</v>
      </c>
      <c r="P435" s="175">
        <v>3104.75797</v>
      </c>
      <c r="Q435" s="175">
        <v>0</v>
      </c>
      <c r="R435" s="176">
        <v>3104.75797</v>
      </c>
    </row>
    <row r="436" spans="1:18" ht="15">
      <c r="A436" s="178"/>
      <c r="B436" s="178"/>
      <c r="C436" s="172" t="s">
        <v>636</v>
      </c>
      <c r="D436" s="172" t="s">
        <v>636</v>
      </c>
      <c r="E436" s="173">
        <v>69</v>
      </c>
      <c r="F436" s="174">
        <v>3237.8145499999996</v>
      </c>
      <c r="G436" s="175">
        <v>0</v>
      </c>
      <c r="H436" s="175">
        <v>3237.8145499999996</v>
      </c>
      <c r="I436" s="175">
        <v>1369.3723</v>
      </c>
      <c r="J436" s="175">
        <v>0.00161</v>
      </c>
      <c r="K436" s="175">
        <v>1369.37391</v>
      </c>
      <c r="L436" s="175">
        <v>803.7259399999999</v>
      </c>
      <c r="M436" s="175">
        <v>13.536629999999999</v>
      </c>
      <c r="N436" s="175">
        <v>817.26257</v>
      </c>
      <c r="O436" s="175">
        <v>5424.45103</v>
      </c>
      <c r="P436" s="175">
        <v>1905.11366</v>
      </c>
      <c r="Q436" s="175">
        <v>0</v>
      </c>
      <c r="R436" s="176">
        <v>1905.11366</v>
      </c>
    </row>
    <row r="437" spans="1:18" ht="15">
      <c r="A437" s="178"/>
      <c r="B437" s="178"/>
      <c r="C437" s="172" t="s">
        <v>637</v>
      </c>
      <c r="D437" s="172" t="s">
        <v>637</v>
      </c>
      <c r="E437" s="173">
        <v>88</v>
      </c>
      <c r="F437" s="174">
        <v>26252.626640000002</v>
      </c>
      <c r="G437" s="175">
        <v>330.5406</v>
      </c>
      <c r="H437" s="175">
        <v>26583.16724</v>
      </c>
      <c r="I437" s="175">
        <v>35843.219039999996</v>
      </c>
      <c r="J437" s="175">
        <v>43.25447</v>
      </c>
      <c r="K437" s="175">
        <v>35886.473509999996</v>
      </c>
      <c r="L437" s="175">
        <v>7465.348599999999</v>
      </c>
      <c r="M437" s="175">
        <v>399.82907</v>
      </c>
      <c r="N437" s="175">
        <v>7865.17767</v>
      </c>
      <c r="O437" s="175">
        <v>70334.81842</v>
      </c>
      <c r="P437" s="175">
        <v>51531.08541</v>
      </c>
      <c r="Q437" s="175">
        <v>0</v>
      </c>
      <c r="R437" s="176">
        <v>51531.08541</v>
      </c>
    </row>
    <row r="438" spans="1:18" ht="15">
      <c r="A438" s="178"/>
      <c r="B438" s="178"/>
      <c r="C438" s="178"/>
      <c r="D438" s="172" t="s">
        <v>638</v>
      </c>
      <c r="E438" s="173">
        <v>90</v>
      </c>
      <c r="F438" s="174">
        <v>7565.039110000001</v>
      </c>
      <c r="G438" s="175">
        <v>0</v>
      </c>
      <c r="H438" s="175">
        <v>7565.039110000001</v>
      </c>
      <c r="I438" s="175">
        <v>834.6533499999999</v>
      </c>
      <c r="J438" s="175">
        <v>0.03158</v>
      </c>
      <c r="K438" s="175">
        <v>834.68493</v>
      </c>
      <c r="L438" s="175">
        <v>60.90142</v>
      </c>
      <c r="M438" s="175">
        <v>0</v>
      </c>
      <c r="N438" s="175">
        <v>60.90142</v>
      </c>
      <c r="O438" s="175">
        <v>8460.625460000001</v>
      </c>
      <c r="P438" s="175">
        <v>2350.62496</v>
      </c>
      <c r="Q438" s="175">
        <v>0</v>
      </c>
      <c r="R438" s="176">
        <v>2350.62496</v>
      </c>
    </row>
    <row r="439" spans="1:18" ht="15">
      <c r="A439" s="178"/>
      <c r="B439" s="178"/>
      <c r="C439" s="178"/>
      <c r="D439" s="172" t="s">
        <v>639</v>
      </c>
      <c r="E439" s="173">
        <v>89</v>
      </c>
      <c r="F439" s="174">
        <v>627.3705699999999</v>
      </c>
      <c r="G439" s="175">
        <v>0</v>
      </c>
      <c r="H439" s="175">
        <v>627.3705699999999</v>
      </c>
      <c r="I439" s="175">
        <v>4014.63875</v>
      </c>
      <c r="J439" s="175">
        <v>0.00025</v>
      </c>
      <c r="K439" s="175">
        <v>4014.639</v>
      </c>
      <c r="L439" s="175">
        <v>119.37788</v>
      </c>
      <c r="M439" s="175">
        <v>0</v>
      </c>
      <c r="N439" s="175">
        <v>119.37788</v>
      </c>
      <c r="O439" s="175">
        <v>4761.38745</v>
      </c>
      <c r="P439" s="175">
        <v>2340.49655</v>
      </c>
      <c r="Q439" s="175">
        <v>0</v>
      </c>
      <c r="R439" s="176">
        <v>2340.49655</v>
      </c>
    </row>
    <row r="440" spans="1:18" ht="15">
      <c r="A440" s="178"/>
      <c r="B440" s="178"/>
      <c r="C440" s="172" t="s">
        <v>640</v>
      </c>
      <c r="D440" s="172" t="s">
        <v>641</v>
      </c>
      <c r="E440" s="173">
        <v>95</v>
      </c>
      <c r="F440" s="174">
        <v>810.7638900000001</v>
      </c>
      <c r="G440" s="175">
        <v>0</v>
      </c>
      <c r="H440" s="175">
        <v>810.7638900000001</v>
      </c>
      <c r="I440" s="175">
        <v>1749.3043300000002</v>
      </c>
      <c r="J440" s="175">
        <v>0</v>
      </c>
      <c r="K440" s="175">
        <v>1749.3043300000002</v>
      </c>
      <c r="L440" s="175">
        <v>183.45968</v>
      </c>
      <c r="M440" s="175">
        <v>0.32373</v>
      </c>
      <c r="N440" s="175">
        <v>183.78341</v>
      </c>
      <c r="O440" s="175">
        <v>2743.85163</v>
      </c>
      <c r="P440" s="175">
        <v>639.89438</v>
      </c>
      <c r="Q440" s="175">
        <v>0</v>
      </c>
      <c r="R440" s="176">
        <v>639.89438</v>
      </c>
    </row>
    <row r="441" spans="1:18" ht="15">
      <c r="A441" s="178"/>
      <c r="B441" s="178"/>
      <c r="C441" s="178"/>
      <c r="D441" s="172" t="s">
        <v>642</v>
      </c>
      <c r="E441" s="173">
        <v>94</v>
      </c>
      <c r="F441" s="174">
        <v>578.3248199999999</v>
      </c>
      <c r="G441" s="175">
        <v>0</v>
      </c>
      <c r="H441" s="175">
        <v>578.3248199999999</v>
      </c>
      <c r="I441" s="175">
        <v>2226.51046</v>
      </c>
      <c r="J441" s="175">
        <v>0.037840000000000006</v>
      </c>
      <c r="K441" s="175">
        <v>2226.5483</v>
      </c>
      <c r="L441" s="175">
        <v>142.26215</v>
      </c>
      <c r="M441" s="175">
        <v>0.03597</v>
      </c>
      <c r="N441" s="175">
        <v>142.29811999999998</v>
      </c>
      <c r="O441" s="175">
        <v>2947.17124</v>
      </c>
      <c r="P441" s="175">
        <v>1969.8165800000002</v>
      </c>
      <c r="Q441" s="175">
        <v>0</v>
      </c>
      <c r="R441" s="176">
        <v>1969.8165800000002</v>
      </c>
    </row>
    <row r="442" spans="1:18" ht="15">
      <c r="A442" s="178"/>
      <c r="B442" s="178"/>
      <c r="C442" s="178"/>
      <c r="D442" s="172" t="s">
        <v>643</v>
      </c>
      <c r="E442" s="173">
        <v>91</v>
      </c>
      <c r="F442" s="174">
        <v>13706.28337</v>
      </c>
      <c r="G442" s="175">
        <v>0</v>
      </c>
      <c r="H442" s="175">
        <v>13706.28337</v>
      </c>
      <c r="I442" s="175">
        <v>2927.96792</v>
      </c>
      <c r="J442" s="175">
        <v>95.44967999999999</v>
      </c>
      <c r="K442" s="175">
        <v>3023.4176</v>
      </c>
      <c r="L442" s="175">
        <v>8661.69216</v>
      </c>
      <c r="M442" s="175">
        <v>3860.74244</v>
      </c>
      <c r="N442" s="175">
        <v>12522.4346</v>
      </c>
      <c r="O442" s="175">
        <v>29252.13557</v>
      </c>
      <c r="P442" s="175">
        <v>12458.57075</v>
      </c>
      <c r="Q442" s="175">
        <v>0</v>
      </c>
      <c r="R442" s="176">
        <v>12458.57075</v>
      </c>
    </row>
    <row r="443" spans="1:18" ht="15">
      <c r="A443" s="178"/>
      <c r="B443" s="178"/>
      <c r="C443" s="178"/>
      <c r="D443" s="172" t="s">
        <v>644</v>
      </c>
      <c r="E443" s="173">
        <v>92</v>
      </c>
      <c r="F443" s="174">
        <v>1760.47851</v>
      </c>
      <c r="G443" s="175">
        <v>0</v>
      </c>
      <c r="H443" s="175">
        <v>1760.47851</v>
      </c>
      <c r="I443" s="175">
        <v>1944.00575</v>
      </c>
      <c r="J443" s="175">
        <v>0</v>
      </c>
      <c r="K443" s="175">
        <v>1944.00575</v>
      </c>
      <c r="L443" s="175">
        <v>93.40059</v>
      </c>
      <c r="M443" s="175">
        <v>0</v>
      </c>
      <c r="N443" s="175">
        <v>93.40059</v>
      </c>
      <c r="O443" s="175">
        <v>3797.88485</v>
      </c>
      <c r="P443" s="175">
        <v>1011.67201</v>
      </c>
      <c r="Q443" s="175">
        <v>0</v>
      </c>
      <c r="R443" s="176">
        <v>1011.67201</v>
      </c>
    </row>
    <row r="444" spans="1:18" ht="15">
      <c r="A444" s="178"/>
      <c r="B444" s="178"/>
      <c r="C444" s="178"/>
      <c r="D444" s="172" t="s">
        <v>645</v>
      </c>
      <c r="E444" s="173">
        <v>93</v>
      </c>
      <c r="F444" s="174">
        <v>454.79247</v>
      </c>
      <c r="G444" s="175">
        <v>0</v>
      </c>
      <c r="H444" s="175">
        <v>454.79247</v>
      </c>
      <c r="I444" s="175">
        <v>4674.352559999999</v>
      </c>
      <c r="J444" s="175">
        <v>0.01731</v>
      </c>
      <c r="K444" s="175">
        <v>4674.36987</v>
      </c>
      <c r="L444" s="175">
        <v>348.24452</v>
      </c>
      <c r="M444" s="175">
        <v>0.28093</v>
      </c>
      <c r="N444" s="175">
        <v>348.52545000000003</v>
      </c>
      <c r="O444" s="175">
        <v>5477.68779</v>
      </c>
      <c r="P444" s="175">
        <v>833.8815500000001</v>
      </c>
      <c r="Q444" s="175">
        <v>0</v>
      </c>
      <c r="R444" s="176">
        <v>833.8815500000001</v>
      </c>
    </row>
    <row r="445" spans="1:18" ht="15">
      <c r="A445" s="178"/>
      <c r="B445" s="172" t="s">
        <v>646</v>
      </c>
      <c r="C445" s="172" t="s">
        <v>647</v>
      </c>
      <c r="D445" s="172" t="s">
        <v>648</v>
      </c>
      <c r="E445" s="173">
        <v>356</v>
      </c>
      <c r="F445" s="174">
        <v>863.19267</v>
      </c>
      <c r="G445" s="175">
        <v>0</v>
      </c>
      <c r="H445" s="175">
        <v>863.19267</v>
      </c>
      <c r="I445" s="175">
        <v>2941.12845</v>
      </c>
      <c r="J445" s="175">
        <v>0.50324</v>
      </c>
      <c r="K445" s="175">
        <v>2941.63169</v>
      </c>
      <c r="L445" s="175">
        <v>253.90441</v>
      </c>
      <c r="M445" s="175">
        <v>1.31291</v>
      </c>
      <c r="N445" s="175">
        <v>255.21732</v>
      </c>
      <c r="O445" s="175">
        <v>4060.0416800000003</v>
      </c>
      <c r="P445" s="175">
        <v>1131.68048</v>
      </c>
      <c r="Q445" s="175">
        <v>0</v>
      </c>
      <c r="R445" s="176">
        <v>1131.68048</v>
      </c>
    </row>
    <row r="446" spans="1:18" ht="15">
      <c r="A446" s="178"/>
      <c r="B446" s="178"/>
      <c r="C446" s="178"/>
      <c r="D446" s="172" t="s">
        <v>649</v>
      </c>
      <c r="E446" s="173">
        <v>355</v>
      </c>
      <c r="F446" s="174">
        <v>1797.6639</v>
      </c>
      <c r="G446" s="175">
        <v>0</v>
      </c>
      <c r="H446" s="175">
        <v>1797.6639</v>
      </c>
      <c r="I446" s="175">
        <v>12837.07383</v>
      </c>
      <c r="J446" s="175">
        <v>0.17381</v>
      </c>
      <c r="K446" s="175">
        <v>12837.247640000001</v>
      </c>
      <c r="L446" s="175">
        <v>191.90693</v>
      </c>
      <c r="M446" s="175">
        <v>0</v>
      </c>
      <c r="N446" s="175">
        <v>191.90693</v>
      </c>
      <c r="O446" s="175">
        <v>14826.81847</v>
      </c>
      <c r="P446" s="175">
        <v>1999.39368</v>
      </c>
      <c r="Q446" s="175">
        <v>0</v>
      </c>
      <c r="R446" s="176">
        <v>1999.39368</v>
      </c>
    </row>
    <row r="447" spans="1:18" ht="15">
      <c r="A447" s="178"/>
      <c r="B447" s="178"/>
      <c r="C447" s="178"/>
      <c r="D447" s="172" t="s">
        <v>650</v>
      </c>
      <c r="E447" s="173">
        <v>358</v>
      </c>
      <c r="F447" s="174">
        <v>117.75424000000001</v>
      </c>
      <c r="G447" s="175">
        <v>0</v>
      </c>
      <c r="H447" s="175">
        <v>117.75424000000001</v>
      </c>
      <c r="I447" s="175">
        <v>1029.6008</v>
      </c>
      <c r="J447" s="175">
        <v>9.15447</v>
      </c>
      <c r="K447" s="175">
        <v>1038.75527</v>
      </c>
      <c r="L447" s="175">
        <v>26.62327</v>
      </c>
      <c r="M447" s="175">
        <v>0</v>
      </c>
      <c r="N447" s="175">
        <v>26.62327</v>
      </c>
      <c r="O447" s="175">
        <v>1183.1327800000001</v>
      </c>
      <c r="P447" s="175">
        <v>1314.6960800000002</v>
      </c>
      <c r="Q447" s="175">
        <v>0</v>
      </c>
      <c r="R447" s="176">
        <v>1314.6960800000002</v>
      </c>
    </row>
    <row r="448" spans="1:18" ht="15">
      <c r="A448" s="178"/>
      <c r="B448" s="178"/>
      <c r="C448" s="172" t="s">
        <v>651</v>
      </c>
      <c r="D448" s="172" t="s">
        <v>652</v>
      </c>
      <c r="E448" s="173">
        <v>357</v>
      </c>
      <c r="F448" s="174">
        <v>3119.8353199999997</v>
      </c>
      <c r="G448" s="175">
        <v>0</v>
      </c>
      <c r="H448" s="175">
        <v>3119.8353199999997</v>
      </c>
      <c r="I448" s="175">
        <v>19248.83252</v>
      </c>
      <c r="J448" s="175">
        <v>22.37274</v>
      </c>
      <c r="K448" s="175">
        <v>19271.205260000002</v>
      </c>
      <c r="L448" s="175">
        <v>597.9279200000001</v>
      </c>
      <c r="M448" s="175">
        <v>0</v>
      </c>
      <c r="N448" s="175">
        <v>597.9279200000001</v>
      </c>
      <c r="O448" s="175">
        <v>22988.9685</v>
      </c>
      <c r="P448" s="175">
        <v>3661.23076</v>
      </c>
      <c r="Q448" s="175">
        <v>0</v>
      </c>
      <c r="R448" s="176">
        <v>3661.23076</v>
      </c>
    </row>
    <row r="449" spans="1:18" ht="15">
      <c r="A449" s="178"/>
      <c r="B449" s="178"/>
      <c r="C449" s="172" t="s">
        <v>653</v>
      </c>
      <c r="D449" s="172" t="s">
        <v>654</v>
      </c>
      <c r="E449" s="173">
        <v>363</v>
      </c>
      <c r="F449" s="174">
        <v>8166.3130599999995</v>
      </c>
      <c r="G449" s="175">
        <v>0</v>
      </c>
      <c r="H449" s="175">
        <v>8166.3130599999995</v>
      </c>
      <c r="I449" s="175">
        <v>19866.671039999997</v>
      </c>
      <c r="J449" s="175">
        <v>180.11847</v>
      </c>
      <c r="K449" s="175">
        <v>20046.789510000002</v>
      </c>
      <c r="L449" s="175">
        <v>559.9572</v>
      </c>
      <c r="M449" s="175">
        <v>15.58663</v>
      </c>
      <c r="N449" s="175">
        <v>575.54383</v>
      </c>
      <c r="O449" s="175">
        <v>28788.646399999998</v>
      </c>
      <c r="P449" s="175">
        <v>7900.06941</v>
      </c>
      <c r="Q449" s="175">
        <v>0</v>
      </c>
      <c r="R449" s="176">
        <v>7900.06941</v>
      </c>
    </row>
    <row r="450" spans="1:18" ht="15">
      <c r="A450" s="178"/>
      <c r="B450" s="178"/>
      <c r="C450" s="178"/>
      <c r="D450" s="172" t="s">
        <v>655</v>
      </c>
      <c r="E450" s="173">
        <v>647</v>
      </c>
      <c r="F450" s="174">
        <v>325.90153999999995</v>
      </c>
      <c r="G450" s="175">
        <v>0</v>
      </c>
      <c r="H450" s="175">
        <v>325.90153999999995</v>
      </c>
      <c r="I450" s="175">
        <v>647.8114499999999</v>
      </c>
      <c r="J450" s="175">
        <v>0</v>
      </c>
      <c r="K450" s="175">
        <v>647.8114499999999</v>
      </c>
      <c r="L450" s="175">
        <v>0</v>
      </c>
      <c r="M450" s="175">
        <v>0</v>
      </c>
      <c r="N450" s="175">
        <v>0</v>
      </c>
      <c r="O450" s="175">
        <v>973.71299</v>
      </c>
      <c r="P450" s="175">
        <v>751.20155</v>
      </c>
      <c r="Q450" s="175">
        <v>0</v>
      </c>
      <c r="R450" s="176">
        <v>751.20155</v>
      </c>
    </row>
    <row r="451" spans="1:18" ht="15">
      <c r="A451" s="178"/>
      <c r="B451" s="178"/>
      <c r="C451" s="172" t="s">
        <v>646</v>
      </c>
      <c r="D451" s="172" t="s">
        <v>646</v>
      </c>
      <c r="E451" s="173">
        <v>349</v>
      </c>
      <c r="F451" s="174">
        <v>71983.57237000001</v>
      </c>
      <c r="G451" s="175">
        <v>0</v>
      </c>
      <c r="H451" s="175">
        <v>71983.57237000001</v>
      </c>
      <c r="I451" s="175">
        <v>145138.89216999998</v>
      </c>
      <c r="J451" s="175">
        <v>1541.78661</v>
      </c>
      <c r="K451" s="175">
        <v>146680.67878</v>
      </c>
      <c r="L451" s="175">
        <v>9130.48741</v>
      </c>
      <c r="M451" s="175">
        <v>793.95351</v>
      </c>
      <c r="N451" s="175">
        <v>9924.44092</v>
      </c>
      <c r="O451" s="175">
        <v>228588.69207</v>
      </c>
      <c r="P451" s="175">
        <v>62647.03502</v>
      </c>
      <c r="Q451" s="175">
        <v>0</v>
      </c>
      <c r="R451" s="176">
        <v>62647.03502</v>
      </c>
    </row>
    <row r="452" spans="1:18" ht="15">
      <c r="A452" s="178"/>
      <c r="B452" s="178"/>
      <c r="C452" s="178"/>
      <c r="D452" s="172" t="s">
        <v>656</v>
      </c>
      <c r="E452" s="173">
        <v>645</v>
      </c>
      <c r="F452" s="174">
        <v>232.46976999999998</v>
      </c>
      <c r="G452" s="175">
        <v>0</v>
      </c>
      <c r="H452" s="175">
        <v>232.46976999999998</v>
      </c>
      <c r="I452" s="175">
        <v>7517.4934299999995</v>
      </c>
      <c r="J452" s="175">
        <v>0</v>
      </c>
      <c r="K452" s="175">
        <v>7517.4934299999995</v>
      </c>
      <c r="L452" s="175">
        <v>66.17497</v>
      </c>
      <c r="M452" s="175">
        <v>0</v>
      </c>
      <c r="N452" s="175">
        <v>66.17497</v>
      </c>
      <c r="O452" s="175">
        <v>7816.13817</v>
      </c>
      <c r="P452" s="175">
        <v>529.59899</v>
      </c>
      <c r="Q452" s="175">
        <v>0</v>
      </c>
      <c r="R452" s="176">
        <v>529.59899</v>
      </c>
    </row>
    <row r="453" spans="1:18" ht="15">
      <c r="A453" s="178"/>
      <c r="B453" s="178"/>
      <c r="C453" s="172" t="s">
        <v>657</v>
      </c>
      <c r="D453" s="172" t="s">
        <v>658</v>
      </c>
      <c r="E453" s="173">
        <v>369</v>
      </c>
      <c r="F453" s="174">
        <v>56618.056090000005</v>
      </c>
      <c r="G453" s="175">
        <v>0</v>
      </c>
      <c r="H453" s="175">
        <v>56618.056090000005</v>
      </c>
      <c r="I453" s="175">
        <v>37243.37873</v>
      </c>
      <c r="J453" s="175">
        <v>157.09764</v>
      </c>
      <c r="K453" s="175">
        <v>37400.47637</v>
      </c>
      <c r="L453" s="175">
        <v>10340.90361</v>
      </c>
      <c r="M453" s="175">
        <v>3352.6711099999998</v>
      </c>
      <c r="N453" s="175">
        <v>13693.57472</v>
      </c>
      <c r="O453" s="175">
        <v>107712.10718</v>
      </c>
      <c r="P453" s="175">
        <v>49682.10905</v>
      </c>
      <c r="Q453" s="175">
        <v>0</v>
      </c>
      <c r="R453" s="176">
        <v>49682.10905</v>
      </c>
    </row>
    <row r="454" spans="1:18" ht="15">
      <c r="A454" s="178"/>
      <c r="B454" s="178"/>
      <c r="C454" s="178"/>
      <c r="D454" s="172" t="s">
        <v>659</v>
      </c>
      <c r="E454" s="173">
        <v>370</v>
      </c>
      <c r="F454" s="174">
        <v>232.09058</v>
      </c>
      <c r="G454" s="175">
        <v>0</v>
      </c>
      <c r="H454" s="175">
        <v>232.09058</v>
      </c>
      <c r="I454" s="175">
        <v>3674.26131</v>
      </c>
      <c r="J454" s="175">
        <v>0</v>
      </c>
      <c r="K454" s="175">
        <v>3674.26131</v>
      </c>
      <c r="L454" s="175">
        <v>18.8341</v>
      </c>
      <c r="M454" s="175">
        <v>0</v>
      </c>
      <c r="N454" s="175">
        <v>18.8341</v>
      </c>
      <c r="O454" s="175">
        <v>3925.1859900000004</v>
      </c>
      <c r="P454" s="175">
        <v>1354.98002</v>
      </c>
      <c r="Q454" s="175">
        <v>0</v>
      </c>
      <c r="R454" s="176">
        <v>1354.98002</v>
      </c>
    </row>
    <row r="455" spans="1:18" ht="15">
      <c r="A455" s="178"/>
      <c r="B455" s="178"/>
      <c r="C455" s="172" t="s">
        <v>660</v>
      </c>
      <c r="D455" s="172" t="s">
        <v>660</v>
      </c>
      <c r="E455" s="173">
        <v>371</v>
      </c>
      <c r="F455" s="174">
        <v>913.33754</v>
      </c>
      <c r="G455" s="175">
        <v>0</v>
      </c>
      <c r="H455" s="175">
        <v>913.33754</v>
      </c>
      <c r="I455" s="175">
        <v>7019.14485</v>
      </c>
      <c r="J455" s="175">
        <v>8.802190000000001</v>
      </c>
      <c r="K455" s="175">
        <v>7027.94704</v>
      </c>
      <c r="L455" s="175">
        <v>248.53302</v>
      </c>
      <c r="M455" s="175">
        <v>0</v>
      </c>
      <c r="N455" s="175">
        <v>248.53302</v>
      </c>
      <c r="O455" s="175">
        <v>8189.817599999999</v>
      </c>
      <c r="P455" s="175">
        <v>2193.59404</v>
      </c>
      <c r="Q455" s="175">
        <v>0</v>
      </c>
      <c r="R455" s="176">
        <v>2193.59404</v>
      </c>
    </row>
    <row r="456" spans="1:18" ht="15">
      <c r="A456" s="178"/>
      <c r="B456" s="178"/>
      <c r="C456" s="172" t="s">
        <v>661</v>
      </c>
      <c r="D456" s="172" t="s">
        <v>661</v>
      </c>
      <c r="E456" s="173">
        <v>361</v>
      </c>
      <c r="F456" s="174">
        <v>705.17135</v>
      </c>
      <c r="G456" s="175">
        <v>0</v>
      </c>
      <c r="H456" s="175">
        <v>705.17135</v>
      </c>
      <c r="I456" s="175">
        <v>6679.35129</v>
      </c>
      <c r="J456" s="175">
        <v>0</v>
      </c>
      <c r="K456" s="175">
        <v>6679.35129</v>
      </c>
      <c r="L456" s="175">
        <v>443.67215000000004</v>
      </c>
      <c r="M456" s="175">
        <v>0</v>
      </c>
      <c r="N456" s="175">
        <v>443.67215000000004</v>
      </c>
      <c r="O456" s="175">
        <v>7828.1947900000005</v>
      </c>
      <c r="P456" s="175">
        <v>2168.9701400000004</v>
      </c>
      <c r="Q456" s="175">
        <v>0</v>
      </c>
      <c r="R456" s="176">
        <v>2168.9701400000004</v>
      </c>
    </row>
    <row r="457" spans="1:18" ht="15">
      <c r="A457" s="178"/>
      <c r="B457" s="178"/>
      <c r="C457" s="172" t="s">
        <v>662</v>
      </c>
      <c r="D457" s="172" t="s">
        <v>662</v>
      </c>
      <c r="E457" s="173">
        <v>366</v>
      </c>
      <c r="F457" s="174">
        <v>1080.2765200000001</v>
      </c>
      <c r="G457" s="175">
        <v>0</v>
      </c>
      <c r="H457" s="175">
        <v>1080.2765200000001</v>
      </c>
      <c r="I457" s="175">
        <v>13410.542300000001</v>
      </c>
      <c r="J457" s="175">
        <v>0.00133</v>
      </c>
      <c r="K457" s="175">
        <v>13410.54363</v>
      </c>
      <c r="L457" s="175">
        <v>288.19909</v>
      </c>
      <c r="M457" s="175">
        <v>0</v>
      </c>
      <c r="N457" s="175">
        <v>288.19909</v>
      </c>
      <c r="O457" s="175">
        <v>14779.01924</v>
      </c>
      <c r="P457" s="175">
        <v>1472.0068700000002</v>
      </c>
      <c r="Q457" s="175">
        <v>0</v>
      </c>
      <c r="R457" s="176">
        <v>1472.0068700000002</v>
      </c>
    </row>
    <row r="458" spans="1:18" ht="15">
      <c r="A458" s="178"/>
      <c r="B458" s="178"/>
      <c r="C458" s="178"/>
      <c r="D458" s="172" t="s">
        <v>663</v>
      </c>
      <c r="E458" s="173">
        <v>497</v>
      </c>
      <c r="F458" s="174">
        <v>90.88555000000001</v>
      </c>
      <c r="G458" s="175">
        <v>0</v>
      </c>
      <c r="H458" s="175">
        <v>90.88555000000001</v>
      </c>
      <c r="I458" s="175">
        <v>1349.09671</v>
      </c>
      <c r="J458" s="175">
        <v>11.51318</v>
      </c>
      <c r="K458" s="175">
        <v>1360.60989</v>
      </c>
      <c r="L458" s="175">
        <v>13.48208</v>
      </c>
      <c r="M458" s="175">
        <v>0</v>
      </c>
      <c r="N458" s="175">
        <v>13.48208</v>
      </c>
      <c r="O458" s="175">
        <v>1464.97752</v>
      </c>
      <c r="P458" s="175">
        <v>495.53742</v>
      </c>
      <c r="Q458" s="175">
        <v>0</v>
      </c>
      <c r="R458" s="176">
        <v>495.53742</v>
      </c>
    </row>
    <row r="459" spans="1:18" ht="15">
      <c r="A459" s="178"/>
      <c r="B459" s="178"/>
      <c r="C459" s="172" t="s">
        <v>664</v>
      </c>
      <c r="D459" s="172" t="s">
        <v>665</v>
      </c>
      <c r="E459" s="173">
        <v>351</v>
      </c>
      <c r="F459" s="174">
        <v>761.78607</v>
      </c>
      <c r="G459" s="175">
        <v>0</v>
      </c>
      <c r="H459" s="175">
        <v>761.78607</v>
      </c>
      <c r="I459" s="175">
        <v>1242.10348</v>
      </c>
      <c r="J459" s="175">
        <v>2.51212</v>
      </c>
      <c r="K459" s="175">
        <v>1244.6156</v>
      </c>
      <c r="L459" s="175">
        <v>18.7407</v>
      </c>
      <c r="M459" s="175">
        <v>0</v>
      </c>
      <c r="N459" s="175">
        <v>18.7407</v>
      </c>
      <c r="O459" s="175">
        <v>2025.14237</v>
      </c>
      <c r="P459" s="175">
        <v>810.4034399999999</v>
      </c>
      <c r="Q459" s="175">
        <v>0</v>
      </c>
      <c r="R459" s="176">
        <v>810.4034399999999</v>
      </c>
    </row>
    <row r="460" spans="1:18" ht="15">
      <c r="A460" s="178"/>
      <c r="B460" s="178"/>
      <c r="C460" s="178"/>
      <c r="D460" s="172" t="s">
        <v>666</v>
      </c>
      <c r="E460" s="173">
        <v>353</v>
      </c>
      <c r="F460" s="174">
        <v>95.71551</v>
      </c>
      <c r="G460" s="175">
        <v>0</v>
      </c>
      <c r="H460" s="175">
        <v>95.71551</v>
      </c>
      <c r="I460" s="175">
        <v>1129.67953</v>
      </c>
      <c r="J460" s="175">
        <v>10.80406</v>
      </c>
      <c r="K460" s="175">
        <v>1140.48359</v>
      </c>
      <c r="L460" s="175">
        <v>4.311</v>
      </c>
      <c r="M460" s="175">
        <v>0</v>
      </c>
      <c r="N460" s="175">
        <v>4.311</v>
      </c>
      <c r="O460" s="175">
        <v>1240.5101000000002</v>
      </c>
      <c r="P460" s="175">
        <v>710.08489</v>
      </c>
      <c r="Q460" s="175">
        <v>0</v>
      </c>
      <c r="R460" s="176">
        <v>710.08489</v>
      </c>
    </row>
    <row r="461" spans="1:18" ht="15">
      <c r="A461" s="178"/>
      <c r="B461" s="178"/>
      <c r="C461" s="178"/>
      <c r="D461" s="172" t="s">
        <v>664</v>
      </c>
      <c r="E461" s="173">
        <v>350</v>
      </c>
      <c r="F461" s="174">
        <v>2441.8055600000002</v>
      </c>
      <c r="G461" s="175">
        <v>0</v>
      </c>
      <c r="H461" s="175">
        <v>2441.8055600000002</v>
      </c>
      <c r="I461" s="175">
        <v>27237.119059999997</v>
      </c>
      <c r="J461" s="175">
        <v>0.22441</v>
      </c>
      <c r="K461" s="175">
        <v>27237.34347</v>
      </c>
      <c r="L461" s="175">
        <v>894.23522</v>
      </c>
      <c r="M461" s="175">
        <v>5.3955</v>
      </c>
      <c r="N461" s="175">
        <v>899.63072</v>
      </c>
      <c r="O461" s="175">
        <v>30578.77975</v>
      </c>
      <c r="P461" s="175">
        <v>5623.6641500000005</v>
      </c>
      <c r="Q461" s="175">
        <v>0</v>
      </c>
      <c r="R461" s="176">
        <v>5623.6641500000005</v>
      </c>
    </row>
    <row r="462" spans="1:18" ht="15">
      <c r="A462" s="178"/>
      <c r="B462" s="178"/>
      <c r="C462" s="172" t="s">
        <v>667</v>
      </c>
      <c r="D462" s="172" t="s">
        <v>668</v>
      </c>
      <c r="E462" s="173">
        <v>482</v>
      </c>
      <c r="F462" s="174">
        <v>2339.84717</v>
      </c>
      <c r="G462" s="175">
        <v>0</v>
      </c>
      <c r="H462" s="175">
        <v>2339.84717</v>
      </c>
      <c r="I462" s="175">
        <v>16308.9071</v>
      </c>
      <c r="J462" s="175">
        <v>0</v>
      </c>
      <c r="K462" s="175">
        <v>16308.9071</v>
      </c>
      <c r="L462" s="175">
        <v>417.05422</v>
      </c>
      <c r="M462" s="175">
        <v>0</v>
      </c>
      <c r="N462" s="175">
        <v>417.05422</v>
      </c>
      <c r="O462" s="175">
        <v>19065.80849</v>
      </c>
      <c r="P462" s="175">
        <v>2450.5621800000004</v>
      </c>
      <c r="Q462" s="175">
        <v>0</v>
      </c>
      <c r="R462" s="176">
        <v>2450.5621800000004</v>
      </c>
    </row>
    <row r="463" spans="1:18" ht="15">
      <c r="A463" s="178"/>
      <c r="B463" s="178"/>
      <c r="C463" s="178"/>
      <c r="D463" s="172" t="s">
        <v>669</v>
      </c>
      <c r="E463" s="173">
        <v>594</v>
      </c>
      <c r="F463" s="174">
        <v>82.13892</v>
      </c>
      <c r="G463" s="175">
        <v>0</v>
      </c>
      <c r="H463" s="175">
        <v>82.13892</v>
      </c>
      <c r="I463" s="175">
        <v>1673.38904</v>
      </c>
      <c r="J463" s="175">
        <v>0</v>
      </c>
      <c r="K463" s="175">
        <v>1673.38904</v>
      </c>
      <c r="L463" s="175">
        <v>11.505</v>
      </c>
      <c r="M463" s="175">
        <v>0</v>
      </c>
      <c r="N463" s="175">
        <v>11.505</v>
      </c>
      <c r="O463" s="175">
        <v>1767.03296</v>
      </c>
      <c r="P463" s="175">
        <v>1153.34776</v>
      </c>
      <c r="Q463" s="175">
        <v>0</v>
      </c>
      <c r="R463" s="176">
        <v>1153.34776</v>
      </c>
    </row>
    <row r="464" spans="1:18" ht="15">
      <c r="A464" s="178"/>
      <c r="B464" s="178"/>
      <c r="C464" s="172" t="s">
        <v>670</v>
      </c>
      <c r="D464" s="172" t="s">
        <v>671</v>
      </c>
      <c r="E464" s="173">
        <v>352</v>
      </c>
      <c r="F464" s="174">
        <v>783.2848299999999</v>
      </c>
      <c r="G464" s="175">
        <v>0</v>
      </c>
      <c r="H464" s="175">
        <v>783.2848299999999</v>
      </c>
      <c r="I464" s="175">
        <v>8639.14811</v>
      </c>
      <c r="J464" s="175">
        <v>0</v>
      </c>
      <c r="K464" s="175">
        <v>8639.14811</v>
      </c>
      <c r="L464" s="175">
        <v>269.8375</v>
      </c>
      <c r="M464" s="175">
        <v>0</v>
      </c>
      <c r="N464" s="175">
        <v>269.8375</v>
      </c>
      <c r="O464" s="175">
        <v>9692.27044</v>
      </c>
      <c r="P464" s="175">
        <v>791.78648</v>
      </c>
      <c r="Q464" s="175">
        <v>0</v>
      </c>
      <c r="R464" s="176">
        <v>791.78648</v>
      </c>
    </row>
    <row r="465" spans="1:18" ht="15">
      <c r="A465" s="178"/>
      <c r="B465" s="178"/>
      <c r="C465" s="172" t="s">
        <v>672</v>
      </c>
      <c r="D465" s="172" t="s">
        <v>672</v>
      </c>
      <c r="E465" s="173">
        <v>359</v>
      </c>
      <c r="F465" s="174">
        <v>3113.09159</v>
      </c>
      <c r="G465" s="175">
        <v>0</v>
      </c>
      <c r="H465" s="175">
        <v>3113.09159</v>
      </c>
      <c r="I465" s="175">
        <v>13522.99814</v>
      </c>
      <c r="J465" s="175">
        <v>68.00269999999999</v>
      </c>
      <c r="K465" s="175">
        <v>13591.00084</v>
      </c>
      <c r="L465" s="175">
        <v>390.08645</v>
      </c>
      <c r="M465" s="175">
        <v>0</v>
      </c>
      <c r="N465" s="175">
        <v>390.08645</v>
      </c>
      <c r="O465" s="175">
        <v>17094.17888</v>
      </c>
      <c r="P465" s="175">
        <v>2936.96213</v>
      </c>
      <c r="Q465" s="175">
        <v>0</v>
      </c>
      <c r="R465" s="176">
        <v>2936.96213</v>
      </c>
    </row>
    <row r="466" spans="1:18" ht="15">
      <c r="A466" s="178"/>
      <c r="B466" s="178"/>
      <c r="C466" s="172" t="s">
        <v>673</v>
      </c>
      <c r="D466" s="172" t="s">
        <v>673</v>
      </c>
      <c r="E466" s="173">
        <v>495</v>
      </c>
      <c r="F466" s="174">
        <v>810.03152</v>
      </c>
      <c r="G466" s="175">
        <v>0</v>
      </c>
      <c r="H466" s="175">
        <v>810.03152</v>
      </c>
      <c r="I466" s="175">
        <v>3716.6852400000002</v>
      </c>
      <c r="J466" s="175">
        <v>0.14435</v>
      </c>
      <c r="K466" s="175">
        <v>3716.82959</v>
      </c>
      <c r="L466" s="175">
        <v>103.742</v>
      </c>
      <c r="M466" s="175">
        <v>0</v>
      </c>
      <c r="N466" s="175">
        <v>103.742</v>
      </c>
      <c r="O466" s="175">
        <v>4630.60311</v>
      </c>
      <c r="P466" s="175">
        <v>1118.60495</v>
      </c>
      <c r="Q466" s="175">
        <v>0</v>
      </c>
      <c r="R466" s="176">
        <v>1118.60495</v>
      </c>
    </row>
    <row r="467" spans="1:18" ht="15">
      <c r="A467" s="178"/>
      <c r="B467" s="172" t="s">
        <v>674</v>
      </c>
      <c r="C467" s="172" t="s">
        <v>370</v>
      </c>
      <c r="D467" s="172" t="s">
        <v>370</v>
      </c>
      <c r="E467" s="173">
        <v>180</v>
      </c>
      <c r="F467" s="174">
        <v>7268.60887</v>
      </c>
      <c r="G467" s="175">
        <v>0</v>
      </c>
      <c r="H467" s="175">
        <v>7268.60887</v>
      </c>
      <c r="I467" s="175">
        <v>5515.33369</v>
      </c>
      <c r="J467" s="175">
        <v>98.29623</v>
      </c>
      <c r="K467" s="175">
        <v>5613.62992</v>
      </c>
      <c r="L467" s="175">
        <v>439.27699</v>
      </c>
      <c r="M467" s="175">
        <v>0</v>
      </c>
      <c r="N467" s="175">
        <v>439.27699</v>
      </c>
      <c r="O467" s="175">
        <v>13321.51578</v>
      </c>
      <c r="P467" s="175">
        <v>6475.1428</v>
      </c>
      <c r="Q467" s="175">
        <v>0</v>
      </c>
      <c r="R467" s="176">
        <v>6475.1428</v>
      </c>
    </row>
    <row r="468" spans="1:18" ht="15">
      <c r="A468" s="178"/>
      <c r="B468" s="178"/>
      <c r="C468" s="172" t="s">
        <v>675</v>
      </c>
      <c r="D468" s="172" t="s">
        <v>676</v>
      </c>
      <c r="E468" s="173">
        <v>176</v>
      </c>
      <c r="F468" s="174">
        <v>16541.23635</v>
      </c>
      <c r="G468" s="175">
        <v>0</v>
      </c>
      <c r="H468" s="175">
        <v>16541.23635</v>
      </c>
      <c r="I468" s="175">
        <v>11885.98037</v>
      </c>
      <c r="J468" s="175">
        <v>71.50386</v>
      </c>
      <c r="K468" s="175">
        <v>11957.48423</v>
      </c>
      <c r="L468" s="175">
        <v>1159.28698</v>
      </c>
      <c r="M468" s="175">
        <v>83.51155</v>
      </c>
      <c r="N468" s="175">
        <v>1242.79853</v>
      </c>
      <c r="O468" s="175">
        <v>29741.51911</v>
      </c>
      <c r="P468" s="175">
        <v>18530.266760000002</v>
      </c>
      <c r="Q468" s="175">
        <v>0</v>
      </c>
      <c r="R468" s="176">
        <v>18530.266760000002</v>
      </c>
    </row>
    <row r="469" spans="1:18" ht="15">
      <c r="A469" s="178"/>
      <c r="B469" s="178"/>
      <c r="C469" s="172" t="s">
        <v>677</v>
      </c>
      <c r="D469" s="172" t="s">
        <v>677</v>
      </c>
      <c r="E469" s="173">
        <v>171</v>
      </c>
      <c r="F469" s="174">
        <v>32002.60658</v>
      </c>
      <c r="G469" s="175">
        <v>17.476490000000002</v>
      </c>
      <c r="H469" s="175">
        <v>32020.08307</v>
      </c>
      <c r="I469" s="175">
        <v>28558.17588</v>
      </c>
      <c r="J469" s="175">
        <v>182.64712</v>
      </c>
      <c r="K469" s="175">
        <v>28740.823</v>
      </c>
      <c r="L469" s="175">
        <v>5012.517559999999</v>
      </c>
      <c r="M469" s="175">
        <v>158.73852</v>
      </c>
      <c r="N469" s="175">
        <v>5171.25608</v>
      </c>
      <c r="O469" s="175">
        <v>65932.16215</v>
      </c>
      <c r="P469" s="175">
        <v>31641.83872</v>
      </c>
      <c r="Q469" s="175">
        <v>0</v>
      </c>
      <c r="R469" s="176">
        <v>31641.83872</v>
      </c>
    </row>
    <row r="470" spans="1:18" ht="15">
      <c r="A470" s="178"/>
      <c r="B470" s="178"/>
      <c r="C470" s="178"/>
      <c r="D470" s="172" t="s">
        <v>678</v>
      </c>
      <c r="E470" s="173">
        <v>444</v>
      </c>
      <c r="F470" s="174">
        <v>2368.41689</v>
      </c>
      <c r="G470" s="175">
        <v>0</v>
      </c>
      <c r="H470" s="175">
        <v>2368.41689</v>
      </c>
      <c r="I470" s="175">
        <v>6854.22303</v>
      </c>
      <c r="J470" s="175">
        <v>0.00035999999999999997</v>
      </c>
      <c r="K470" s="175">
        <v>6854.22339</v>
      </c>
      <c r="L470" s="175">
        <v>98.97038</v>
      </c>
      <c r="M470" s="175">
        <v>0</v>
      </c>
      <c r="N470" s="175">
        <v>98.97038</v>
      </c>
      <c r="O470" s="175">
        <v>9321.61066</v>
      </c>
      <c r="P470" s="175">
        <v>5675.69948</v>
      </c>
      <c r="Q470" s="175">
        <v>0</v>
      </c>
      <c r="R470" s="176">
        <v>5675.69948</v>
      </c>
    </row>
    <row r="471" spans="1:18" ht="15">
      <c r="A471" s="178"/>
      <c r="B471" s="178"/>
      <c r="C471" s="172" t="s">
        <v>679</v>
      </c>
      <c r="D471" s="172" t="s">
        <v>680</v>
      </c>
      <c r="E471" s="173">
        <v>505</v>
      </c>
      <c r="F471" s="174">
        <v>3975.93934</v>
      </c>
      <c r="G471" s="175">
        <v>0</v>
      </c>
      <c r="H471" s="175">
        <v>3975.93934</v>
      </c>
      <c r="I471" s="175">
        <v>8122.35153</v>
      </c>
      <c r="J471" s="175">
        <v>0.00151</v>
      </c>
      <c r="K471" s="175">
        <v>8122.35304</v>
      </c>
      <c r="L471" s="175">
        <v>933.62428</v>
      </c>
      <c r="M471" s="175">
        <v>0</v>
      </c>
      <c r="N471" s="175">
        <v>933.62428</v>
      </c>
      <c r="O471" s="175">
        <v>13031.91666</v>
      </c>
      <c r="P471" s="175">
        <v>4060.2492</v>
      </c>
      <c r="Q471" s="175">
        <v>0</v>
      </c>
      <c r="R471" s="176">
        <v>4060.2492</v>
      </c>
    </row>
    <row r="472" spans="1:18" ht="15">
      <c r="A472" s="178"/>
      <c r="B472" s="178"/>
      <c r="C472" s="178"/>
      <c r="D472" s="172" t="s">
        <v>679</v>
      </c>
      <c r="E472" s="173">
        <v>177</v>
      </c>
      <c r="F472" s="174">
        <v>3952.79123</v>
      </c>
      <c r="G472" s="175">
        <v>0</v>
      </c>
      <c r="H472" s="175">
        <v>3952.79123</v>
      </c>
      <c r="I472" s="175">
        <v>6251.11519</v>
      </c>
      <c r="J472" s="175">
        <v>0.70287</v>
      </c>
      <c r="K472" s="175">
        <v>6251.81806</v>
      </c>
      <c r="L472" s="175">
        <v>1351.98076</v>
      </c>
      <c r="M472" s="175">
        <v>0.41761000000000004</v>
      </c>
      <c r="N472" s="175">
        <v>1352.39837</v>
      </c>
      <c r="O472" s="175">
        <v>11557.00766</v>
      </c>
      <c r="P472" s="175">
        <v>7220.10951</v>
      </c>
      <c r="Q472" s="175">
        <v>0</v>
      </c>
      <c r="R472" s="176">
        <v>7220.10951</v>
      </c>
    </row>
    <row r="473" spans="1:18" ht="15">
      <c r="A473" s="178"/>
      <c r="B473" s="178"/>
      <c r="C473" s="178"/>
      <c r="D473" s="172" t="s">
        <v>681</v>
      </c>
      <c r="E473" s="173">
        <v>710</v>
      </c>
      <c r="F473" s="174">
        <v>786.69287</v>
      </c>
      <c r="G473" s="175">
        <v>0</v>
      </c>
      <c r="H473" s="175">
        <v>786.69287</v>
      </c>
      <c r="I473" s="175">
        <v>2314.69546</v>
      </c>
      <c r="J473" s="175">
        <v>0</v>
      </c>
      <c r="K473" s="175">
        <v>2314.69546</v>
      </c>
      <c r="L473" s="175">
        <v>49.61726</v>
      </c>
      <c r="M473" s="175">
        <v>0</v>
      </c>
      <c r="N473" s="175">
        <v>49.61726</v>
      </c>
      <c r="O473" s="175">
        <v>3151.0055899999998</v>
      </c>
      <c r="P473" s="175">
        <v>2556.4349700000002</v>
      </c>
      <c r="Q473" s="175">
        <v>0</v>
      </c>
      <c r="R473" s="176">
        <v>2556.4349700000002</v>
      </c>
    </row>
    <row r="474" spans="1:18" ht="15">
      <c r="A474" s="178"/>
      <c r="B474" s="178"/>
      <c r="C474" s="172" t="s">
        <v>674</v>
      </c>
      <c r="D474" s="172" t="s">
        <v>682</v>
      </c>
      <c r="E474" s="173">
        <v>179</v>
      </c>
      <c r="F474" s="174">
        <v>33534.52394</v>
      </c>
      <c r="G474" s="175">
        <v>1.78559</v>
      </c>
      <c r="H474" s="175">
        <v>33536.30953</v>
      </c>
      <c r="I474" s="175">
        <v>55394.65606</v>
      </c>
      <c r="J474" s="175">
        <v>198.97560000000001</v>
      </c>
      <c r="K474" s="175">
        <v>55593.63166</v>
      </c>
      <c r="L474" s="175">
        <v>5057.24373</v>
      </c>
      <c r="M474" s="175">
        <v>1226.89228</v>
      </c>
      <c r="N474" s="175">
        <v>6284.13601</v>
      </c>
      <c r="O474" s="175">
        <v>95414.0772</v>
      </c>
      <c r="P474" s="175">
        <v>74020.8765</v>
      </c>
      <c r="Q474" s="175">
        <v>0</v>
      </c>
      <c r="R474" s="176">
        <v>74020.8765</v>
      </c>
    </row>
    <row r="475" spans="1:18" ht="15">
      <c r="A475" s="178"/>
      <c r="B475" s="178"/>
      <c r="C475" s="178"/>
      <c r="D475" s="172" t="s">
        <v>683</v>
      </c>
      <c r="E475" s="173">
        <v>625</v>
      </c>
      <c r="F475" s="174">
        <v>1148.0989399999999</v>
      </c>
      <c r="G475" s="175">
        <v>0</v>
      </c>
      <c r="H475" s="175">
        <v>1148.0989399999999</v>
      </c>
      <c r="I475" s="175">
        <v>10532.20077</v>
      </c>
      <c r="J475" s="175">
        <v>0</v>
      </c>
      <c r="K475" s="175">
        <v>10532.20077</v>
      </c>
      <c r="L475" s="175">
        <v>783.42205</v>
      </c>
      <c r="M475" s="175">
        <v>20.67707</v>
      </c>
      <c r="N475" s="175">
        <v>804.09912</v>
      </c>
      <c r="O475" s="175">
        <v>12484.39883</v>
      </c>
      <c r="P475" s="175">
        <v>2800.27091</v>
      </c>
      <c r="Q475" s="175">
        <v>0</v>
      </c>
      <c r="R475" s="176">
        <v>2800.27091</v>
      </c>
    </row>
    <row r="476" spans="1:18" ht="15">
      <c r="A476" s="178"/>
      <c r="B476" s="178"/>
      <c r="C476" s="172" t="s">
        <v>684</v>
      </c>
      <c r="D476" s="172" t="s">
        <v>684</v>
      </c>
      <c r="E476" s="173">
        <v>182</v>
      </c>
      <c r="F476" s="174">
        <v>7058.24253</v>
      </c>
      <c r="G476" s="175">
        <v>0</v>
      </c>
      <c r="H476" s="175">
        <v>7058.24253</v>
      </c>
      <c r="I476" s="175">
        <v>21709.067440000003</v>
      </c>
      <c r="J476" s="175">
        <v>3.82642</v>
      </c>
      <c r="K476" s="175">
        <v>21712.89386</v>
      </c>
      <c r="L476" s="175">
        <v>1036.73386</v>
      </c>
      <c r="M476" s="175">
        <v>12.3557</v>
      </c>
      <c r="N476" s="175">
        <v>1049.0895600000001</v>
      </c>
      <c r="O476" s="175">
        <v>29820.22595</v>
      </c>
      <c r="P476" s="175">
        <v>8895.61104</v>
      </c>
      <c r="Q476" s="175">
        <v>0</v>
      </c>
      <c r="R476" s="176">
        <v>8895.61104</v>
      </c>
    </row>
    <row r="477" spans="1:18" ht="15">
      <c r="A477" s="178"/>
      <c r="B477" s="178"/>
      <c r="C477" s="178"/>
      <c r="D477" s="172" t="s">
        <v>685</v>
      </c>
      <c r="E477" s="173">
        <v>649</v>
      </c>
      <c r="F477" s="174">
        <v>905.33175</v>
      </c>
      <c r="G477" s="175">
        <v>0</v>
      </c>
      <c r="H477" s="175">
        <v>905.33175</v>
      </c>
      <c r="I477" s="175">
        <v>2906.1055</v>
      </c>
      <c r="J477" s="175">
        <v>0</v>
      </c>
      <c r="K477" s="175">
        <v>2906.1055</v>
      </c>
      <c r="L477" s="175">
        <v>29.35073</v>
      </c>
      <c r="M477" s="175">
        <v>0</v>
      </c>
      <c r="N477" s="175">
        <v>29.35073</v>
      </c>
      <c r="O477" s="175">
        <v>3840.78798</v>
      </c>
      <c r="P477" s="175">
        <v>2121.85821</v>
      </c>
      <c r="Q477" s="175">
        <v>0</v>
      </c>
      <c r="R477" s="176">
        <v>2121.85821</v>
      </c>
    </row>
    <row r="478" spans="1:18" ht="15">
      <c r="A478" s="178"/>
      <c r="B478" s="178"/>
      <c r="C478" s="178"/>
      <c r="D478" s="172" t="s">
        <v>686</v>
      </c>
      <c r="E478" s="173">
        <v>183</v>
      </c>
      <c r="F478" s="174">
        <v>2477.64825</v>
      </c>
      <c r="G478" s="175">
        <v>0</v>
      </c>
      <c r="H478" s="175">
        <v>2477.64825</v>
      </c>
      <c r="I478" s="175">
        <v>13556.48147</v>
      </c>
      <c r="J478" s="175">
        <v>24.02911</v>
      </c>
      <c r="K478" s="175">
        <v>13580.51058</v>
      </c>
      <c r="L478" s="175">
        <v>67.0958</v>
      </c>
      <c r="M478" s="175">
        <v>32.373</v>
      </c>
      <c r="N478" s="175">
        <v>99.4688</v>
      </c>
      <c r="O478" s="175">
        <v>16157.62763</v>
      </c>
      <c r="P478" s="175">
        <v>4964.63374</v>
      </c>
      <c r="Q478" s="175">
        <v>0</v>
      </c>
      <c r="R478" s="176">
        <v>4964.63374</v>
      </c>
    </row>
    <row r="479" spans="1:18" ht="15">
      <c r="A479" s="178"/>
      <c r="B479" s="178"/>
      <c r="C479" s="172" t="s">
        <v>687</v>
      </c>
      <c r="D479" s="172" t="s">
        <v>688</v>
      </c>
      <c r="E479" s="173">
        <v>172</v>
      </c>
      <c r="F479" s="174">
        <v>762.6438</v>
      </c>
      <c r="G479" s="175">
        <v>0</v>
      </c>
      <c r="H479" s="175">
        <v>762.6438</v>
      </c>
      <c r="I479" s="175">
        <v>3099.6508</v>
      </c>
      <c r="J479" s="175">
        <v>14.527959999999998</v>
      </c>
      <c r="K479" s="175">
        <v>3114.17876</v>
      </c>
      <c r="L479" s="175">
        <v>330.57292</v>
      </c>
      <c r="M479" s="175">
        <v>0.23021</v>
      </c>
      <c r="N479" s="175">
        <v>330.80313</v>
      </c>
      <c r="O479" s="175">
        <v>4207.625690000001</v>
      </c>
      <c r="P479" s="175">
        <v>4856.7604599999995</v>
      </c>
      <c r="Q479" s="175">
        <v>0</v>
      </c>
      <c r="R479" s="176">
        <v>4856.7604599999995</v>
      </c>
    </row>
    <row r="480" spans="1:18" ht="15">
      <c r="A480" s="178"/>
      <c r="B480" s="178"/>
      <c r="C480" s="172" t="s">
        <v>689</v>
      </c>
      <c r="D480" s="172" t="s">
        <v>690</v>
      </c>
      <c r="E480" s="173">
        <v>174</v>
      </c>
      <c r="F480" s="174">
        <v>1546.62088</v>
      </c>
      <c r="G480" s="175">
        <v>0</v>
      </c>
      <c r="H480" s="175">
        <v>1546.62088</v>
      </c>
      <c r="I480" s="175">
        <v>2913.3047</v>
      </c>
      <c r="J480" s="175">
        <v>0.00271</v>
      </c>
      <c r="K480" s="175">
        <v>2913.3074100000003</v>
      </c>
      <c r="L480" s="175">
        <v>100.4237</v>
      </c>
      <c r="M480" s="175">
        <v>0</v>
      </c>
      <c r="N480" s="175">
        <v>100.4237</v>
      </c>
      <c r="O480" s="175">
        <v>4560.35199</v>
      </c>
      <c r="P480" s="175">
        <v>3950.60921</v>
      </c>
      <c r="Q480" s="175">
        <v>0</v>
      </c>
      <c r="R480" s="176">
        <v>3950.60921</v>
      </c>
    </row>
    <row r="481" spans="1:18" ht="15">
      <c r="A481" s="178"/>
      <c r="B481" s="178"/>
      <c r="C481" s="172" t="s">
        <v>691</v>
      </c>
      <c r="D481" s="172" t="s">
        <v>691</v>
      </c>
      <c r="E481" s="173">
        <v>504</v>
      </c>
      <c r="F481" s="174">
        <v>3952.94833</v>
      </c>
      <c r="G481" s="175">
        <v>0</v>
      </c>
      <c r="H481" s="175">
        <v>3952.94833</v>
      </c>
      <c r="I481" s="175">
        <v>7086.23119</v>
      </c>
      <c r="J481" s="175">
        <v>0.87051</v>
      </c>
      <c r="K481" s="175">
        <v>7087.1017</v>
      </c>
      <c r="L481" s="175">
        <v>370.09204</v>
      </c>
      <c r="M481" s="175">
        <v>0</v>
      </c>
      <c r="N481" s="175">
        <v>370.09204</v>
      </c>
      <c r="O481" s="175">
        <v>11410.14207</v>
      </c>
      <c r="P481" s="175">
        <v>8010.4146200000005</v>
      </c>
      <c r="Q481" s="175">
        <v>0</v>
      </c>
      <c r="R481" s="176">
        <v>8010.4146200000005</v>
      </c>
    </row>
    <row r="482" spans="1:18" ht="15">
      <c r="A482" s="178"/>
      <c r="B482" s="178"/>
      <c r="C482" s="178"/>
      <c r="D482" s="172" t="s">
        <v>692</v>
      </c>
      <c r="E482" s="173">
        <v>743</v>
      </c>
      <c r="F482" s="174">
        <v>147.29339000000002</v>
      </c>
      <c r="G482" s="175">
        <v>0</v>
      </c>
      <c r="H482" s="175">
        <v>147.29339000000002</v>
      </c>
      <c r="I482" s="175">
        <v>1183.3776799999998</v>
      </c>
      <c r="J482" s="175">
        <v>0</v>
      </c>
      <c r="K482" s="175">
        <v>1183.3776799999998</v>
      </c>
      <c r="L482" s="175">
        <v>16.04933</v>
      </c>
      <c r="M482" s="175">
        <v>0</v>
      </c>
      <c r="N482" s="175">
        <v>16.04933</v>
      </c>
      <c r="O482" s="175">
        <v>1346.7204</v>
      </c>
      <c r="P482" s="175">
        <v>2243.3535899999997</v>
      </c>
      <c r="Q482" s="175">
        <v>0</v>
      </c>
      <c r="R482" s="176">
        <v>2243.3535899999997</v>
      </c>
    </row>
    <row r="483" spans="1:18" ht="15">
      <c r="A483" s="178"/>
      <c r="B483" s="178"/>
      <c r="C483" s="172" t="s">
        <v>693</v>
      </c>
      <c r="D483" s="172" t="s">
        <v>693</v>
      </c>
      <c r="E483" s="173">
        <v>181</v>
      </c>
      <c r="F483" s="174">
        <v>920.97128</v>
      </c>
      <c r="G483" s="175">
        <v>0</v>
      </c>
      <c r="H483" s="175">
        <v>920.97128</v>
      </c>
      <c r="I483" s="175">
        <v>3348.1895499999996</v>
      </c>
      <c r="J483" s="175">
        <v>0</v>
      </c>
      <c r="K483" s="175">
        <v>3348.1895499999996</v>
      </c>
      <c r="L483" s="175">
        <v>287.18071000000003</v>
      </c>
      <c r="M483" s="175">
        <v>0.7193999999999999</v>
      </c>
      <c r="N483" s="175">
        <v>287.90011</v>
      </c>
      <c r="O483" s="175">
        <v>4557.06094</v>
      </c>
      <c r="P483" s="175">
        <v>3523.96838</v>
      </c>
      <c r="Q483" s="175">
        <v>0</v>
      </c>
      <c r="R483" s="176">
        <v>3523.96838</v>
      </c>
    </row>
    <row r="484" spans="1:18" ht="15">
      <c r="A484" s="178"/>
      <c r="B484" s="172" t="s">
        <v>694</v>
      </c>
      <c r="C484" s="172" t="s">
        <v>694</v>
      </c>
      <c r="D484" s="172" t="s">
        <v>695</v>
      </c>
      <c r="E484" s="173">
        <v>598</v>
      </c>
      <c r="F484" s="174">
        <v>649.5755</v>
      </c>
      <c r="G484" s="175">
        <v>0</v>
      </c>
      <c r="H484" s="175">
        <v>649.5755</v>
      </c>
      <c r="I484" s="175">
        <v>10259.036820000001</v>
      </c>
      <c r="J484" s="175">
        <v>0</v>
      </c>
      <c r="K484" s="175">
        <v>10259.036820000001</v>
      </c>
      <c r="L484" s="175">
        <v>879.41818</v>
      </c>
      <c r="M484" s="175">
        <v>55.93727</v>
      </c>
      <c r="N484" s="175">
        <v>935.3554499999999</v>
      </c>
      <c r="O484" s="175">
        <v>11843.96777</v>
      </c>
      <c r="P484" s="175">
        <v>2827.62674</v>
      </c>
      <c r="Q484" s="175">
        <v>0</v>
      </c>
      <c r="R484" s="176">
        <v>2827.62674</v>
      </c>
    </row>
    <row r="485" spans="1:18" ht="15">
      <c r="A485" s="178"/>
      <c r="B485" s="178"/>
      <c r="C485" s="178"/>
      <c r="D485" s="172" t="s">
        <v>696</v>
      </c>
      <c r="E485" s="173">
        <v>568</v>
      </c>
      <c r="F485" s="174">
        <v>719.3986600000001</v>
      </c>
      <c r="G485" s="175">
        <v>0</v>
      </c>
      <c r="H485" s="175">
        <v>719.3986600000001</v>
      </c>
      <c r="I485" s="175">
        <v>16031.69577</v>
      </c>
      <c r="J485" s="175">
        <v>0</v>
      </c>
      <c r="K485" s="175">
        <v>16031.69577</v>
      </c>
      <c r="L485" s="175">
        <v>936.24059</v>
      </c>
      <c r="M485" s="175">
        <v>117.7783</v>
      </c>
      <c r="N485" s="175">
        <v>1054.0188899999998</v>
      </c>
      <c r="O485" s="175">
        <v>17805.11332</v>
      </c>
      <c r="P485" s="175">
        <v>6500.346519999999</v>
      </c>
      <c r="Q485" s="175">
        <v>0</v>
      </c>
      <c r="R485" s="176">
        <v>6500.346519999999</v>
      </c>
    </row>
    <row r="486" spans="1:18" ht="15">
      <c r="A486" s="178"/>
      <c r="B486" s="178"/>
      <c r="C486" s="178"/>
      <c r="D486" s="172" t="s">
        <v>694</v>
      </c>
      <c r="E486" s="173">
        <v>343</v>
      </c>
      <c r="F486" s="174">
        <v>156022.1771</v>
      </c>
      <c r="G486" s="175">
        <v>127.96712</v>
      </c>
      <c r="H486" s="175">
        <v>156150.14422</v>
      </c>
      <c r="I486" s="175">
        <v>120748.78028</v>
      </c>
      <c r="J486" s="175">
        <v>1876.37895</v>
      </c>
      <c r="K486" s="175">
        <v>122625.15923</v>
      </c>
      <c r="L486" s="175">
        <v>15511.71857</v>
      </c>
      <c r="M486" s="175">
        <v>2960.4718599999997</v>
      </c>
      <c r="N486" s="175">
        <v>18472.19043</v>
      </c>
      <c r="O486" s="175">
        <v>297247.49388</v>
      </c>
      <c r="P486" s="175">
        <v>57788.89066</v>
      </c>
      <c r="Q486" s="175">
        <v>0</v>
      </c>
      <c r="R486" s="176">
        <v>57788.89066</v>
      </c>
    </row>
    <row r="487" spans="1:18" ht="15">
      <c r="A487" s="178"/>
      <c r="B487" s="178"/>
      <c r="C487" s="178"/>
      <c r="D487" s="178"/>
      <c r="E487" s="179">
        <v>345</v>
      </c>
      <c r="F487" s="180">
        <v>0</v>
      </c>
      <c r="G487" s="181">
        <v>0</v>
      </c>
      <c r="H487" s="181">
        <v>0</v>
      </c>
      <c r="I487" s="181">
        <v>322.16678</v>
      </c>
      <c r="J487" s="181">
        <v>0</v>
      </c>
      <c r="K487" s="181">
        <v>322.16678</v>
      </c>
      <c r="L487" s="181">
        <v>2.6656</v>
      </c>
      <c r="M487" s="181">
        <v>0</v>
      </c>
      <c r="N487" s="181">
        <v>2.6656</v>
      </c>
      <c r="O487" s="181">
        <v>324.83238</v>
      </c>
      <c r="P487" s="181">
        <v>43.49514</v>
      </c>
      <c r="Q487" s="181">
        <v>0</v>
      </c>
      <c r="R487" s="182">
        <v>43.49514</v>
      </c>
    </row>
    <row r="488" spans="1:18" ht="15">
      <c r="A488" s="178"/>
      <c r="B488" s="178"/>
      <c r="C488" s="178"/>
      <c r="D488" s="172" t="s">
        <v>697</v>
      </c>
      <c r="E488" s="173">
        <v>705</v>
      </c>
      <c r="F488" s="174">
        <v>1277.13686</v>
      </c>
      <c r="G488" s="175">
        <v>0</v>
      </c>
      <c r="H488" s="175">
        <v>1277.13686</v>
      </c>
      <c r="I488" s="175">
        <v>5661.06354</v>
      </c>
      <c r="J488" s="175">
        <v>0</v>
      </c>
      <c r="K488" s="175">
        <v>5661.06354</v>
      </c>
      <c r="L488" s="175">
        <v>1262.59564</v>
      </c>
      <c r="M488" s="175">
        <v>187.03321</v>
      </c>
      <c r="N488" s="175">
        <v>1449.62885</v>
      </c>
      <c r="O488" s="175">
        <v>8387.82925</v>
      </c>
      <c r="P488" s="175">
        <v>4113.68281</v>
      </c>
      <c r="Q488" s="175">
        <v>0</v>
      </c>
      <c r="R488" s="176">
        <v>4113.68281</v>
      </c>
    </row>
    <row r="489" spans="1:18" ht="15">
      <c r="A489" s="178"/>
      <c r="B489" s="178"/>
      <c r="C489" s="172" t="s">
        <v>698</v>
      </c>
      <c r="D489" s="172" t="s">
        <v>698</v>
      </c>
      <c r="E489" s="173">
        <v>348</v>
      </c>
      <c r="F489" s="174">
        <v>37.7346</v>
      </c>
      <c r="G489" s="175">
        <v>0</v>
      </c>
      <c r="H489" s="175">
        <v>37.7346</v>
      </c>
      <c r="I489" s="175">
        <v>762.85965</v>
      </c>
      <c r="J489" s="175">
        <v>0.0016899999999999999</v>
      </c>
      <c r="K489" s="175">
        <v>762.8613399999999</v>
      </c>
      <c r="L489" s="175">
        <v>25.47955</v>
      </c>
      <c r="M489" s="175">
        <v>0</v>
      </c>
      <c r="N489" s="175">
        <v>25.47955</v>
      </c>
      <c r="O489" s="175">
        <v>826.07549</v>
      </c>
      <c r="P489" s="175">
        <v>320.65263</v>
      </c>
      <c r="Q489" s="175">
        <v>0</v>
      </c>
      <c r="R489" s="176">
        <v>320.65263</v>
      </c>
    </row>
    <row r="490" spans="1:18" ht="15">
      <c r="A490" s="178"/>
      <c r="B490" s="178"/>
      <c r="C490" s="172" t="s">
        <v>699</v>
      </c>
      <c r="D490" s="172" t="s">
        <v>699</v>
      </c>
      <c r="E490" s="173">
        <v>347</v>
      </c>
      <c r="F490" s="174">
        <v>214.08697</v>
      </c>
      <c r="G490" s="175">
        <v>0</v>
      </c>
      <c r="H490" s="175">
        <v>214.08697</v>
      </c>
      <c r="I490" s="175">
        <v>2500.75631</v>
      </c>
      <c r="J490" s="175">
        <v>43.3973</v>
      </c>
      <c r="K490" s="175">
        <v>2544.15361</v>
      </c>
      <c r="L490" s="175">
        <v>100.32034</v>
      </c>
      <c r="M490" s="175">
        <v>0</v>
      </c>
      <c r="N490" s="175">
        <v>100.32034</v>
      </c>
      <c r="O490" s="175">
        <v>2858.56092</v>
      </c>
      <c r="P490" s="175">
        <v>1269.03861</v>
      </c>
      <c r="Q490" s="175">
        <v>0</v>
      </c>
      <c r="R490" s="176">
        <v>1269.03861</v>
      </c>
    </row>
    <row r="491" spans="1:18" ht="15">
      <c r="A491" s="178"/>
      <c r="B491" s="178"/>
      <c r="C491" s="172" t="s">
        <v>700</v>
      </c>
      <c r="D491" s="172" t="s">
        <v>701</v>
      </c>
      <c r="E491" s="173">
        <v>346</v>
      </c>
      <c r="F491" s="174">
        <v>645.75511</v>
      </c>
      <c r="G491" s="175">
        <v>0</v>
      </c>
      <c r="H491" s="175">
        <v>645.75511</v>
      </c>
      <c r="I491" s="175">
        <v>1684.77101</v>
      </c>
      <c r="J491" s="175">
        <v>0.26227</v>
      </c>
      <c r="K491" s="175">
        <v>1685.03328</v>
      </c>
      <c r="L491" s="175">
        <v>203.98871</v>
      </c>
      <c r="M491" s="175">
        <v>0</v>
      </c>
      <c r="N491" s="175">
        <v>203.98871</v>
      </c>
      <c r="O491" s="175">
        <v>2534.7771000000002</v>
      </c>
      <c r="P491" s="175">
        <v>652.68922</v>
      </c>
      <c r="Q491" s="175">
        <v>0</v>
      </c>
      <c r="R491" s="176">
        <v>652.68922</v>
      </c>
    </row>
    <row r="492" spans="1:18" ht="15">
      <c r="A492" s="178"/>
      <c r="B492" s="172" t="s">
        <v>702</v>
      </c>
      <c r="C492" s="172" t="s">
        <v>703</v>
      </c>
      <c r="D492" s="172" t="s">
        <v>704</v>
      </c>
      <c r="E492" s="173">
        <v>97</v>
      </c>
      <c r="F492" s="174">
        <v>903.46624</v>
      </c>
      <c r="G492" s="175">
        <v>0</v>
      </c>
      <c r="H492" s="175">
        <v>903.46624</v>
      </c>
      <c r="I492" s="175">
        <v>6723.21138</v>
      </c>
      <c r="J492" s="175">
        <v>18.820400000000003</v>
      </c>
      <c r="K492" s="175">
        <v>6742.03178</v>
      </c>
      <c r="L492" s="175">
        <v>267.61298</v>
      </c>
      <c r="M492" s="175">
        <v>0.35969999999999996</v>
      </c>
      <c r="N492" s="175">
        <v>267.97267999999997</v>
      </c>
      <c r="O492" s="175">
        <v>7913.4707</v>
      </c>
      <c r="P492" s="175">
        <v>12302.54387</v>
      </c>
      <c r="Q492" s="175">
        <v>0</v>
      </c>
      <c r="R492" s="176">
        <v>12302.54387</v>
      </c>
    </row>
    <row r="493" spans="1:18" ht="15">
      <c r="A493" s="178"/>
      <c r="B493" s="178"/>
      <c r="C493" s="172" t="s">
        <v>702</v>
      </c>
      <c r="D493" s="172" t="s">
        <v>702</v>
      </c>
      <c r="E493" s="173">
        <v>96</v>
      </c>
      <c r="F493" s="174">
        <v>19141.72171</v>
      </c>
      <c r="G493" s="175">
        <v>7322.71472</v>
      </c>
      <c r="H493" s="175">
        <v>26464.436429999998</v>
      </c>
      <c r="I493" s="175">
        <v>46961.58498</v>
      </c>
      <c r="J493" s="175">
        <v>368.09339</v>
      </c>
      <c r="K493" s="175">
        <v>47329.678369999994</v>
      </c>
      <c r="L493" s="175">
        <v>8026.77835</v>
      </c>
      <c r="M493" s="175">
        <v>6121.96789</v>
      </c>
      <c r="N493" s="175">
        <v>14148.74624</v>
      </c>
      <c r="O493" s="175">
        <v>87942.86104</v>
      </c>
      <c r="P493" s="175">
        <v>68008.12305</v>
      </c>
      <c r="Q493" s="175">
        <v>0</v>
      </c>
      <c r="R493" s="176">
        <v>68008.12305</v>
      </c>
    </row>
    <row r="494" spans="1:18" ht="15">
      <c r="A494" s="178"/>
      <c r="B494" s="178"/>
      <c r="C494" s="172" t="s">
        <v>705</v>
      </c>
      <c r="D494" s="172" t="s">
        <v>706</v>
      </c>
      <c r="E494" s="173">
        <v>641</v>
      </c>
      <c r="F494" s="174">
        <v>1349.09356</v>
      </c>
      <c r="G494" s="175">
        <v>0</v>
      </c>
      <c r="H494" s="175">
        <v>1349.09356</v>
      </c>
      <c r="I494" s="175">
        <v>445.61006</v>
      </c>
      <c r="J494" s="175">
        <v>51.297050000000006</v>
      </c>
      <c r="K494" s="175">
        <v>496.90711</v>
      </c>
      <c r="L494" s="175">
        <v>303.63226000000003</v>
      </c>
      <c r="M494" s="175">
        <v>27.5541</v>
      </c>
      <c r="N494" s="175">
        <v>331.18636</v>
      </c>
      <c r="O494" s="175">
        <v>2177.1870299999996</v>
      </c>
      <c r="P494" s="175">
        <v>5366.25231</v>
      </c>
      <c r="Q494" s="175">
        <v>0</v>
      </c>
      <c r="R494" s="176">
        <v>5366.25231</v>
      </c>
    </row>
    <row r="495" spans="1:18" ht="15">
      <c r="A495" s="178"/>
      <c r="B495" s="178"/>
      <c r="C495" s="178"/>
      <c r="D495" s="178"/>
      <c r="E495" s="179">
        <v>830</v>
      </c>
      <c r="F495" s="180">
        <v>0</v>
      </c>
      <c r="G495" s="181">
        <v>0</v>
      </c>
      <c r="H495" s="181">
        <v>0</v>
      </c>
      <c r="I495" s="181">
        <v>0</v>
      </c>
      <c r="J495" s="181">
        <v>0</v>
      </c>
      <c r="K495" s="181">
        <v>0</v>
      </c>
      <c r="L495" s="181">
        <v>16.5536</v>
      </c>
      <c r="M495" s="181">
        <v>0</v>
      </c>
      <c r="N495" s="181">
        <v>16.5536</v>
      </c>
      <c r="O495" s="181">
        <v>16.5536</v>
      </c>
      <c r="P495" s="181">
        <v>2257.31979</v>
      </c>
      <c r="Q495" s="181">
        <v>0</v>
      </c>
      <c r="R495" s="182">
        <v>2257.31979</v>
      </c>
    </row>
    <row r="496" spans="1:18" ht="15">
      <c r="A496" s="178"/>
      <c r="B496" s="178"/>
      <c r="C496" s="178"/>
      <c r="D496" s="172" t="s">
        <v>705</v>
      </c>
      <c r="E496" s="173">
        <v>600</v>
      </c>
      <c r="F496" s="174">
        <v>1966.57179</v>
      </c>
      <c r="G496" s="175">
        <v>0</v>
      </c>
      <c r="H496" s="175">
        <v>1966.57179</v>
      </c>
      <c r="I496" s="175">
        <v>7726.61593</v>
      </c>
      <c r="J496" s="175">
        <v>0</v>
      </c>
      <c r="K496" s="175">
        <v>7726.61593</v>
      </c>
      <c r="L496" s="175">
        <v>623.01519</v>
      </c>
      <c r="M496" s="175">
        <v>44.9625</v>
      </c>
      <c r="N496" s="175">
        <v>667.9776899999999</v>
      </c>
      <c r="O496" s="175">
        <v>10361.16541</v>
      </c>
      <c r="P496" s="175">
        <v>4209.24909</v>
      </c>
      <c r="Q496" s="175">
        <v>0</v>
      </c>
      <c r="R496" s="176">
        <v>4209.24909</v>
      </c>
    </row>
    <row r="497" spans="1:18" ht="15">
      <c r="A497" s="178"/>
      <c r="B497" s="172" t="s">
        <v>583</v>
      </c>
      <c r="C497" s="172" t="s">
        <v>707</v>
      </c>
      <c r="D497" s="172" t="s">
        <v>708</v>
      </c>
      <c r="E497" s="173">
        <v>184</v>
      </c>
      <c r="F497" s="174">
        <v>32045.70295</v>
      </c>
      <c r="G497" s="175">
        <v>0.00147</v>
      </c>
      <c r="H497" s="175">
        <v>32045.704420000002</v>
      </c>
      <c r="I497" s="175">
        <v>54466.21793</v>
      </c>
      <c r="J497" s="175">
        <v>660.92423</v>
      </c>
      <c r="K497" s="175">
        <v>55127.142159999996</v>
      </c>
      <c r="L497" s="175">
        <v>8780.42795</v>
      </c>
      <c r="M497" s="175">
        <v>2574.32402</v>
      </c>
      <c r="N497" s="175">
        <v>11354.751970000001</v>
      </c>
      <c r="O497" s="175">
        <v>98527.59855</v>
      </c>
      <c r="P497" s="175">
        <v>122798.41385</v>
      </c>
      <c r="Q497" s="175">
        <v>0</v>
      </c>
      <c r="R497" s="176">
        <v>122798.41385</v>
      </c>
    </row>
    <row r="498" spans="1:18" ht="15">
      <c r="A498" s="178"/>
      <c r="B498" s="178"/>
      <c r="C498" s="178"/>
      <c r="D498" s="178"/>
      <c r="E498" s="179">
        <v>744</v>
      </c>
      <c r="F498" s="180">
        <v>0</v>
      </c>
      <c r="G498" s="181">
        <v>0</v>
      </c>
      <c r="H498" s="181">
        <v>0</v>
      </c>
      <c r="I498" s="181">
        <v>0</v>
      </c>
      <c r="J498" s="181">
        <v>0</v>
      </c>
      <c r="K498" s="181">
        <v>0</v>
      </c>
      <c r="L498" s="181">
        <v>2910.3891200000003</v>
      </c>
      <c r="M498" s="181">
        <v>0</v>
      </c>
      <c r="N498" s="181">
        <v>2910.3891200000003</v>
      </c>
      <c r="O498" s="181">
        <v>2910.3891200000003</v>
      </c>
      <c r="P498" s="181">
        <v>0</v>
      </c>
      <c r="Q498" s="181">
        <v>0</v>
      </c>
      <c r="R498" s="182">
        <v>0</v>
      </c>
    </row>
    <row r="499" spans="1:18" ht="15">
      <c r="A499" s="178"/>
      <c r="B499" s="178"/>
      <c r="C499" s="178"/>
      <c r="D499" s="172" t="s">
        <v>709</v>
      </c>
      <c r="E499" s="173">
        <v>609</v>
      </c>
      <c r="F499" s="174">
        <v>327.42219</v>
      </c>
      <c r="G499" s="175">
        <v>0</v>
      </c>
      <c r="H499" s="175">
        <v>327.42219</v>
      </c>
      <c r="I499" s="175">
        <v>1862.5205</v>
      </c>
      <c r="J499" s="175">
        <v>0</v>
      </c>
      <c r="K499" s="175">
        <v>1862.5205</v>
      </c>
      <c r="L499" s="175">
        <v>289.37323</v>
      </c>
      <c r="M499" s="175">
        <v>9.51407</v>
      </c>
      <c r="N499" s="175">
        <v>298.8873</v>
      </c>
      <c r="O499" s="175">
        <v>2488.82999</v>
      </c>
      <c r="P499" s="175">
        <v>2847.94523</v>
      </c>
      <c r="Q499" s="175">
        <v>0</v>
      </c>
      <c r="R499" s="176">
        <v>2847.94523</v>
      </c>
    </row>
    <row r="500" spans="1:18" ht="15">
      <c r="A500" s="178"/>
      <c r="B500" s="178"/>
      <c r="C500" s="178"/>
      <c r="D500" s="172" t="s">
        <v>710</v>
      </c>
      <c r="E500" s="173">
        <v>508</v>
      </c>
      <c r="F500" s="174">
        <v>1354.77603</v>
      </c>
      <c r="G500" s="175">
        <v>0</v>
      </c>
      <c r="H500" s="175">
        <v>1354.77603</v>
      </c>
      <c r="I500" s="175">
        <v>30130.92877</v>
      </c>
      <c r="J500" s="175">
        <v>1.8719400000000002</v>
      </c>
      <c r="K500" s="175">
        <v>30132.80071</v>
      </c>
      <c r="L500" s="175">
        <v>485.76635</v>
      </c>
      <c r="M500" s="175">
        <v>10.367809999999999</v>
      </c>
      <c r="N500" s="175">
        <v>496.13415999999995</v>
      </c>
      <c r="O500" s="175">
        <v>31983.7109</v>
      </c>
      <c r="P500" s="175">
        <v>5741.3173</v>
      </c>
      <c r="Q500" s="175">
        <v>0</v>
      </c>
      <c r="R500" s="176">
        <v>5741.3173</v>
      </c>
    </row>
    <row r="501" spans="1:18" ht="15">
      <c r="A501" s="178"/>
      <c r="B501" s="178"/>
      <c r="C501" s="172" t="s">
        <v>711</v>
      </c>
      <c r="D501" s="172" t="s">
        <v>711</v>
      </c>
      <c r="E501" s="173">
        <v>506</v>
      </c>
      <c r="F501" s="174">
        <v>2372.4101</v>
      </c>
      <c r="G501" s="175">
        <v>0</v>
      </c>
      <c r="H501" s="175">
        <v>2372.4101</v>
      </c>
      <c r="I501" s="175">
        <v>9584.47252</v>
      </c>
      <c r="J501" s="175">
        <v>9.36429</v>
      </c>
      <c r="K501" s="175">
        <v>9593.83681</v>
      </c>
      <c r="L501" s="175">
        <v>609.6953000000001</v>
      </c>
      <c r="M501" s="175">
        <v>18.32672</v>
      </c>
      <c r="N501" s="175">
        <v>628.02202</v>
      </c>
      <c r="O501" s="175">
        <v>12594.26893</v>
      </c>
      <c r="P501" s="175">
        <v>3206.9411299999997</v>
      </c>
      <c r="Q501" s="175">
        <v>0</v>
      </c>
      <c r="R501" s="176">
        <v>3206.9411299999997</v>
      </c>
    </row>
    <row r="502" spans="1:18" ht="15">
      <c r="A502" s="178"/>
      <c r="B502" s="178"/>
      <c r="C502" s="178"/>
      <c r="D502" s="172" t="s">
        <v>712</v>
      </c>
      <c r="E502" s="173">
        <v>697</v>
      </c>
      <c r="F502" s="174">
        <v>321.66909000000004</v>
      </c>
      <c r="G502" s="175">
        <v>0</v>
      </c>
      <c r="H502" s="175">
        <v>321.66909000000004</v>
      </c>
      <c r="I502" s="175">
        <v>3019.22724</v>
      </c>
      <c r="J502" s="175">
        <v>0</v>
      </c>
      <c r="K502" s="175">
        <v>3019.22724</v>
      </c>
      <c r="L502" s="175">
        <v>75.02811</v>
      </c>
      <c r="M502" s="175">
        <v>0</v>
      </c>
      <c r="N502" s="175">
        <v>75.02811</v>
      </c>
      <c r="O502" s="175">
        <v>3415.92444</v>
      </c>
      <c r="P502" s="175">
        <v>1445.23317</v>
      </c>
      <c r="Q502" s="175">
        <v>0</v>
      </c>
      <c r="R502" s="176">
        <v>1445.23317</v>
      </c>
    </row>
    <row r="503" spans="1:18" ht="15">
      <c r="A503" s="178"/>
      <c r="B503" s="178"/>
      <c r="C503" s="172" t="s">
        <v>713</v>
      </c>
      <c r="D503" s="172" t="s">
        <v>714</v>
      </c>
      <c r="E503" s="173">
        <v>185</v>
      </c>
      <c r="F503" s="174">
        <v>6128.64667</v>
      </c>
      <c r="G503" s="175">
        <v>0</v>
      </c>
      <c r="H503" s="175">
        <v>6128.64667</v>
      </c>
      <c r="I503" s="175">
        <v>10693.16303</v>
      </c>
      <c r="J503" s="175">
        <v>4.96325</v>
      </c>
      <c r="K503" s="175">
        <v>10698.126279999999</v>
      </c>
      <c r="L503" s="175">
        <v>207.42036</v>
      </c>
      <c r="M503" s="175">
        <v>0</v>
      </c>
      <c r="N503" s="175">
        <v>207.42036</v>
      </c>
      <c r="O503" s="175">
        <v>17034.19331</v>
      </c>
      <c r="P503" s="175">
        <v>5570.54462</v>
      </c>
      <c r="Q503" s="175">
        <v>0</v>
      </c>
      <c r="R503" s="176">
        <v>5570.54462</v>
      </c>
    </row>
    <row r="504" spans="1:18" ht="15">
      <c r="A504" s="178"/>
      <c r="B504" s="178"/>
      <c r="C504" s="172" t="s">
        <v>715</v>
      </c>
      <c r="D504" s="172" t="s">
        <v>715</v>
      </c>
      <c r="E504" s="173">
        <v>507</v>
      </c>
      <c r="F504" s="174">
        <v>518.25776</v>
      </c>
      <c r="G504" s="175">
        <v>0</v>
      </c>
      <c r="H504" s="175">
        <v>518.25776</v>
      </c>
      <c r="I504" s="175">
        <v>816.64094</v>
      </c>
      <c r="J504" s="175">
        <v>1.17748</v>
      </c>
      <c r="K504" s="175">
        <v>817.8184200000001</v>
      </c>
      <c r="L504" s="175">
        <v>6.71019</v>
      </c>
      <c r="M504" s="175">
        <v>0</v>
      </c>
      <c r="N504" s="175">
        <v>6.71019</v>
      </c>
      <c r="O504" s="175">
        <v>1342.78637</v>
      </c>
      <c r="P504" s="175">
        <v>1448.70027</v>
      </c>
      <c r="Q504" s="175">
        <v>0</v>
      </c>
      <c r="R504" s="176">
        <v>1448.70027</v>
      </c>
    </row>
    <row r="505" spans="1:18" ht="15">
      <c r="A505" s="172" t="s">
        <v>716</v>
      </c>
      <c r="B505" s="172" t="s">
        <v>210</v>
      </c>
      <c r="C505" s="172" t="s">
        <v>213</v>
      </c>
      <c r="D505" s="172" t="s">
        <v>213</v>
      </c>
      <c r="E505" s="173">
        <v>21</v>
      </c>
      <c r="F505" s="174">
        <v>0</v>
      </c>
      <c r="G505" s="175">
        <v>0</v>
      </c>
      <c r="H505" s="175">
        <v>0</v>
      </c>
      <c r="I505" s="175">
        <v>0</v>
      </c>
      <c r="J505" s="175">
        <v>0</v>
      </c>
      <c r="K505" s="175">
        <v>0</v>
      </c>
      <c r="L505" s="175">
        <v>0</v>
      </c>
      <c r="M505" s="175">
        <v>0</v>
      </c>
      <c r="N505" s="175">
        <v>0</v>
      </c>
      <c r="O505" s="175">
        <v>0</v>
      </c>
      <c r="P505" s="175">
        <v>1894.02765</v>
      </c>
      <c r="Q505" s="175">
        <v>0</v>
      </c>
      <c r="R505" s="176">
        <v>1894.02765</v>
      </c>
    </row>
    <row r="506" spans="1:18" ht="15">
      <c r="A506" s="178"/>
      <c r="B506" s="178"/>
      <c r="C506" s="172" t="s">
        <v>214</v>
      </c>
      <c r="D506" s="172" t="s">
        <v>215</v>
      </c>
      <c r="E506" s="173">
        <v>27</v>
      </c>
      <c r="F506" s="174">
        <v>0</v>
      </c>
      <c r="G506" s="175">
        <v>0</v>
      </c>
      <c r="H506" s="175">
        <v>0</v>
      </c>
      <c r="I506" s="175">
        <v>0</v>
      </c>
      <c r="J506" s="175">
        <v>0</v>
      </c>
      <c r="K506" s="175">
        <v>0</v>
      </c>
      <c r="L506" s="175">
        <v>0</v>
      </c>
      <c r="M506" s="175">
        <v>0</v>
      </c>
      <c r="N506" s="175">
        <v>0</v>
      </c>
      <c r="O506" s="175">
        <v>0</v>
      </c>
      <c r="P506" s="175">
        <v>5520.02658</v>
      </c>
      <c r="Q506" s="175">
        <v>386.65717</v>
      </c>
      <c r="R506" s="176">
        <v>5906.68375</v>
      </c>
    </row>
    <row r="507" spans="1:18" ht="15">
      <c r="A507" s="178"/>
      <c r="B507" s="172" t="s">
        <v>228</v>
      </c>
      <c r="C507" s="172" t="s">
        <v>230</v>
      </c>
      <c r="D507" s="172" t="s">
        <v>230</v>
      </c>
      <c r="E507" s="173">
        <v>19</v>
      </c>
      <c r="F507" s="174">
        <v>0</v>
      </c>
      <c r="G507" s="175">
        <v>0</v>
      </c>
      <c r="H507" s="175">
        <v>0</v>
      </c>
      <c r="I507" s="175">
        <v>0</v>
      </c>
      <c r="J507" s="175">
        <v>0</v>
      </c>
      <c r="K507" s="175">
        <v>0</v>
      </c>
      <c r="L507" s="175">
        <v>0</v>
      </c>
      <c r="M507" s="175">
        <v>0</v>
      </c>
      <c r="N507" s="175">
        <v>0</v>
      </c>
      <c r="O507" s="175">
        <v>0</v>
      </c>
      <c r="P507" s="175">
        <v>2467.41079</v>
      </c>
      <c r="Q507" s="175">
        <v>0</v>
      </c>
      <c r="R507" s="176">
        <v>2467.41079</v>
      </c>
    </row>
    <row r="508" spans="1:18" ht="15">
      <c r="A508" s="178"/>
      <c r="B508" s="178"/>
      <c r="C508" s="172" t="s">
        <v>235</v>
      </c>
      <c r="D508" s="172" t="s">
        <v>236</v>
      </c>
      <c r="E508" s="173">
        <v>37</v>
      </c>
      <c r="F508" s="174">
        <v>0</v>
      </c>
      <c r="G508" s="175">
        <v>0</v>
      </c>
      <c r="H508" s="175">
        <v>0</v>
      </c>
      <c r="I508" s="175">
        <v>0</v>
      </c>
      <c r="J508" s="175">
        <v>0</v>
      </c>
      <c r="K508" s="175">
        <v>0</v>
      </c>
      <c r="L508" s="175">
        <v>0</v>
      </c>
      <c r="M508" s="175">
        <v>0</v>
      </c>
      <c r="N508" s="175">
        <v>0</v>
      </c>
      <c r="O508" s="175">
        <v>0</v>
      </c>
      <c r="P508" s="175">
        <v>18387.86507</v>
      </c>
      <c r="Q508" s="175">
        <v>226.12395999999998</v>
      </c>
      <c r="R508" s="176">
        <v>18613.98903</v>
      </c>
    </row>
    <row r="509" spans="1:18" ht="15">
      <c r="A509" s="178"/>
      <c r="B509" s="172" t="s">
        <v>267</v>
      </c>
      <c r="C509" s="172" t="s">
        <v>270</v>
      </c>
      <c r="D509" s="172" t="s">
        <v>270</v>
      </c>
      <c r="E509" s="173">
        <v>31</v>
      </c>
      <c r="F509" s="174">
        <v>0</v>
      </c>
      <c r="G509" s="175">
        <v>0</v>
      </c>
      <c r="H509" s="175">
        <v>0</v>
      </c>
      <c r="I509" s="175">
        <v>0</v>
      </c>
      <c r="J509" s="175">
        <v>0</v>
      </c>
      <c r="K509" s="175">
        <v>0</v>
      </c>
      <c r="L509" s="175">
        <v>0</v>
      </c>
      <c r="M509" s="175">
        <v>0</v>
      </c>
      <c r="N509" s="175">
        <v>0</v>
      </c>
      <c r="O509" s="175">
        <v>0</v>
      </c>
      <c r="P509" s="175">
        <v>1808.10281</v>
      </c>
      <c r="Q509" s="175">
        <v>0</v>
      </c>
      <c r="R509" s="176">
        <v>1808.10281</v>
      </c>
    </row>
    <row r="510" spans="1:18" ht="15">
      <c r="A510" s="178"/>
      <c r="B510" s="172" t="s">
        <v>283</v>
      </c>
      <c r="C510" s="172" t="s">
        <v>283</v>
      </c>
      <c r="D510" s="172" t="s">
        <v>284</v>
      </c>
      <c r="E510" s="173">
        <v>8</v>
      </c>
      <c r="F510" s="174">
        <v>0</v>
      </c>
      <c r="G510" s="175">
        <v>0</v>
      </c>
      <c r="H510" s="175">
        <v>0</v>
      </c>
      <c r="I510" s="175">
        <v>0</v>
      </c>
      <c r="J510" s="175">
        <v>0</v>
      </c>
      <c r="K510" s="175">
        <v>0</v>
      </c>
      <c r="L510" s="175">
        <v>0</v>
      </c>
      <c r="M510" s="175">
        <v>0</v>
      </c>
      <c r="N510" s="175">
        <v>0</v>
      </c>
      <c r="O510" s="175">
        <v>0</v>
      </c>
      <c r="P510" s="175">
        <v>11928.727640000001</v>
      </c>
      <c r="Q510" s="175">
        <v>223.39272</v>
      </c>
      <c r="R510" s="176">
        <v>12152.120359999999</v>
      </c>
    </row>
    <row r="511" spans="1:18" ht="15">
      <c r="A511" s="178"/>
      <c r="B511" s="172" t="s">
        <v>311</v>
      </c>
      <c r="C511" s="172" t="s">
        <v>312</v>
      </c>
      <c r="D511" s="172" t="s">
        <v>311</v>
      </c>
      <c r="E511" s="173">
        <v>11</v>
      </c>
      <c r="F511" s="174">
        <v>0</v>
      </c>
      <c r="G511" s="175">
        <v>0</v>
      </c>
      <c r="H511" s="175">
        <v>0</v>
      </c>
      <c r="I511" s="175">
        <v>0</v>
      </c>
      <c r="J511" s="175">
        <v>0</v>
      </c>
      <c r="K511" s="175">
        <v>0</v>
      </c>
      <c r="L511" s="175">
        <v>0</v>
      </c>
      <c r="M511" s="175">
        <v>0</v>
      </c>
      <c r="N511" s="175">
        <v>0</v>
      </c>
      <c r="O511" s="175">
        <v>0</v>
      </c>
      <c r="P511" s="175">
        <v>6060.60272</v>
      </c>
      <c r="Q511" s="175">
        <v>0</v>
      </c>
      <c r="R511" s="176">
        <v>6060.60272</v>
      </c>
    </row>
    <row r="512" spans="1:18" ht="15">
      <c r="A512" s="178"/>
      <c r="B512" s="178"/>
      <c r="C512" s="172" t="s">
        <v>316</v>
      </c>
      <c r="D512" s="172" t="s">
        <v>317</v>
      </c>
      <c r="E512" s="173">
        <v>30</v>
      </c>
      <c r="F512" s="174">
        <v>0</v>
      </c>
      <c r="G512" s="175">
        <v>0</v>
      </c>
      <c r="H512" s="175">
        <v>0</v>
      </c>
      <c r="I512" s="175">
        <v>0</v>
      </c>
      <c r="J512" s="175">
        <v>0</v>
      </c>
      <c r="K512" s="175">
        <v>0</v>
      </c>
      <c r="L512" s="175">
        <v>0</v>
      </c>
      <c r="M512" s="175">
        <v>0</v>
      </c>
      <c r="N512" s="175">
        <v>0</v>
      </c>
      <c r="O512" s="175">
        <v>0</v>
      </c>
      <c r="P512" s="175">
        <v>9053.32303</v>
      </c>
      <c r="Q512" s="175">
        <v>0</v>
      </c>
      <c r="R512" s="176">
        <v>9053.32303</v>
      </c>
    </row>
    <row r="513" spans="1:18" ht="15">
      <c r="A513" s="178"/>
      <c r="B513" s="172" t="s">
        <v>337</v>
      </c>
      <c r="C513" s="172" t="s">
        <v>337</v>
      </c>
      <c r="D513" s="172" t="s">
        <v>337</v>
      </c>
      <c r="E513" s="173">
        <v>9</v>
      </c>
      <c r="F513" s="174">
        <v>0</v>
      </c>
      <c r="G513" s="175">
        <v>0</v>
      </c>
      <c r="H513" s="175">
        <v>0</v>
      </c>
      <c r="I513" s="175">
        <v>0</v>
      </c>
      <c r="J513" s="175">
        <v>0</v>
      </c>
      <c r="K513" s="175">
        <v>0</v>
      </c>
      <c r="L513" s="175">
        <v>0</v>
      </c>
      <c r="M513" s="175">
        <v>0</v>
      </c>
      <c r="N513" s="175">
        <v>0</v>
      </c>
      <c r="O513" s="175">
        <v>0</v>
      </c>
      <c r="P513" s="175">
        <v>6507.62997</v>
      </c>
      <c r="Q513" s="175">
        <v>0</v>
      </c>
      <c r="R513" s="176">
        <v>6507.62997</v>
      </c>
    </row>
    <row r="514" spans="1:18" ht="15">
      <c r="A514" s="178"/>
      <c r="B514" s="178"/>
      <c r="C514" s="172" t="s">
        <v>356</v>
      </c>
      <c r="D514" s="172" t="s">
        <v>356</v>
      </c>
      <c r="E514" s="173">
        <v>28</v>
      </c>
      <c r="F514" s="174">
        <v>0</v>
      </c>
      <c r="G514" s="175">
        <v>0</v>
      </c>
      <c r="H514" s="175">
        <v>0</v>
      </c>
      <c r="I514" s="175">
        <v>0</v>
      </c>
      <c r="J514" s="175">
        <v>0</v>
      </c>
      <c r="K514" s="175">
        <v>0</v>
      </c>
      <c r="L514" s="175">
        <v>0</v>
      </c>
      <c r="M514" s="175">
        <v>0</v>
      </c>
      <c r="N514" s="175">
        <v>0</v>
      </c>
      <c r="O514" s="175">
        <v>0</v>
      </c>
      <c r="P514" s="175">
        <v>4001.00577</v>
      </c>
      <c r="Q514" s="175">
        <v>304.8096</v>
      </c>
      <c r="R514" s="176">
        <v>4305.81537</v>
      </c>
    </row>
    <row r="515" spans="1:18" ht="15">
      <c r="A515" s="178"/>
      <c r="B515" s="172" t="s">
        <v>373</v>
      </c>
      <c r="C515" s="172" t="s">
        <v>373</v>
      </c>
      <c r="D515" s="172" t="s">
        <v>373</v>
      </c>
      <c r="E515" s="173">
        <v>7</v>
      </c>
      <c r="F515" s="174">
        <v>0</v>
      </c>
      <c r="G515" s="175">
        <v>0</v>
      </c>
      <c r="H515" s="175">
        <v>0</v>
      </c>
      <c r="I515" s="175">
        <v>0</v>
      </c>
      <c r="J515" s="175">
        <v>0</v>
      </c>
      <c r="K515" s="175">
        <v>0</v>
      </c>
      <c r="L515" s="175">
        <v>0</v>
      </c>
      <c r="M515" s="175">
        <v>0</v>
      </c>
      <c r="N515" s="175">
        <v>0</v>
      </c>
      <c r="O515" s="175">
        <v>0</v>
      </c>
      <c r="P515" s="175">
        <v>8226.64324</v>
      </c>
      <c r="Q515" s="175">
        <v>0</v>
      </c>
      <c r="R515" s="176">
        <v>8226.64324</v>
      </c>
    </row>
    <row r="516" spans="1:18" ht="15">
      <c r="A516" s="178"/>
      <c r="B516" s="178"/>
      <c r="C516" s="172" t="s">
        <v>382</v>
      </c>
      <c r="D516" s="172" t="s">
        <v>383</v>
      </c>
      <c r="E516" s="173">
        <v>22</v>
      </c>
      <c r="F516" s="174">
        <v>0</v>
      </c>
      <c r="G516" s="175">
        <v>0</v>
      </c>
      <c r="H516" s="175">
        <v>0</v>
      </c>
      <c r="I516" s="175">
        <v>0</v>
      </c>
      <c r="J516" s="175">
        <v>0</v>
      </c>
      <c r="K516" s="175">
        <v>0</v>
      </c>
      <c r="L516" s="175">
        <v>0</v>
      </c>
      <c r="M516" s="175">
        <v>0</v>
      </c>
      <c r="N516" s="175">
        <v>0</v>
      </c>
      <c r="O516" s="175">
        <v>0</v>
      </c>
      <c r="P516" s="175">
        <v>537.17204</v>
      </c>
      <c r="Q516" s="175">
        <v>0</v>
      </c>
      <c r="R516" s="176">
        <v>537.17204</v>
      </c>
    </row>
    <row r="517" spans="1:18" ht="15">
      <c r="A517" s="178"/>
      <c r="B517" s="172" t="s">
        <v>414</v>
      </c>
      <c r="C517" s="172" t="s">
        <v>416</v>
      </c>
      <c r="D517" s="172" t="s">
        <v>417</v>
      </c>
      <c r="E517" s="173">
        <v>35</v>
      </c>
      <c r="F517" s="174">
        <v>0</v>
      </c>
      <c r="G517" s="175">
        <v>0</v>
      </c>
      <c r="H517" s="175">
        <v>0</v>
      </c>
      <c r="I517" s="175">
        <v>0</v>
      </c>
      <c r="J517" s="175">
        <v>0</v>
      </c>
      <c r="K517" s="175">
        <v>0</v>
      </c>
      <c r="L517" s="175">
        <v>0</v>
      </c>
      <c r="M517" s="175">
        <v>0</v>
      </c>
      <c r="N517" s="175">
        <v>0</v>
      </c>
      <c r="O517" s="175">
        <v>0</v>
      </c>
      <c r="P517" s="175">
        <v>25600.87634</v>
      </c>
      <c r="Q517" s="175">
        <v>0</v>
      </c>
      <c r="R517" s="176">
        <v>25600.87634</v>
      </c>
    </row>
    <row r="518" spans="1:18" ht="15">
      <c r="A518" s="178"/>
      <c r="B518" s="172" t="s">
        <v>435</v>
      </c>
      <c r="C518" s="172" t="s">
        <v>436</v>
      </c>
      <c r="D518" s="172" t="s">
        <v>437</v>
      </c>
      <c r="E518" s="173">
        <v>14</v>
      </c>
      <c r="F518" s="174">
        <v>0</v>
      </c>
      <c r="G518" s="175">
        <v>0</v>
      </c>
      <c r="H518" s="175">
        <v>0</v>
      </c>
      <c r="I518" s="175">
        <v>0</v>
      </c>
      <c r="J518" s="175">
        <v>0</v>
      </c>
      <c r="K518" s="175">
        <v>0</v>
      </c>
      <c r="L518" s="175">
        <v>0</v>
      </c>
      <c r="M518" s="175">
        <v>0</v>
      </c>
      <c r="N518" s="175">
        <v>0</v>
      </c>
      <c r="O518" s="175">
        <v>0</v>
      </c>
      <c r="P518" s="175">
        <v>8670.068710000001</v>
      </c>
      <c r="Q518" s="175">
        <v>1061.86222</v>
      </c>
      <c r="R518" s="176">
        <v>9731.93093</v>
      </c>
    </row>
    <row r="519" spans="1:18" ht="15">
      <c r="A519" s="178"/>
      <c r="B519" s="172" t="s">
        <v>443</v>
      </c>
      <c r="C519" s="172" t="s">
        <v>444</v>
      </c>
      <c r="D519" s="172" t="s">
        <v>445</v>
      </c>
      <c r="E519" s="173">
        <v>25</v>
      </c>
      <c r="F519" s="174">
        <v>0</v>
      </c>
      <c r="G519" s="175">
        <v>0</v>
      </c>
      <c r="H519" s="175">
        <v>0</v>
      </c>
      <c r="I519" s="175">
        <v>0</v>
      </c>
      <c r="J519" s="175">
        <v>0</v>
      </c>
      <c r="K519" s="175">
        <v>0</v>
      </c>
      <c r="L519" s="175">
        <v>0</v>
      </c>
      <c r="M519" s="175">
        <v>0</v>
      </c>
      <c r="N519" s="175">
        <v>0</v>
      </c>
      <c r="O519" s="175">
        <v>0</v>
      </c>
      <c r="P519" s="175">
        <v>4020.59433</v>
      </c>
      <c r="Q519" s="175">
        <v>585.1125</v>
      </c>
      <c r="R519" s="176">
        <v>4605.70683</v>
      </c>
    </row>
    <row r="520" spans="1:18" ht="15">
      <c r="A520" s="178"/>
      <c r="B520" s="178"/>
      <c r="C520" s="172" t="s">
        <v>450</v>
      </c>
      <c r="D520" s="172" t="s">
        <v>450</v>
      </c>
      <c r="E520" s="173">
        <v>5</v>
      </c>
      <c r="F520" s="174">
        <v>0</v>
      </c>
      <c r="G520" s="175">
        <v>0</v>
      </c>
      <c r="H520" s="175">
        <v>0</v>
      </c>
      <c r="I520" s="175">
        <v>0</v>
      </c>
      <c r="J520" s="175">
        <v>0</v>
      </c>
      <c r="K520" s="175">
        <v>0</v>
      </c>
      <c r="L520" s="175">
        <v>0</v>
      </c>
      <c r="M520" s="175">
        <v>0</v>
      </c>
      <c r="N520" s="175">
        <v>0</v>
      </c>
      <c r="O520" s="175">
        <v>0</v>
      </c>
      <c r="P520" s="175">
        <v>22102.48172</v>
      </c>
      <c r="Q520" s="175">
        <v>0</v>
      </c>
      <c r="R520" s="176">
        <v>22102.48172</v>
      </c>
    </row>
    <row r="521" spans="1:18" ht="15">
      <c r="A521" s="178"/>
      <c r="B521" s="178"/>
      <c r="C521" s="172" t="s">
        <v>457</v>
      </c>
      <c r="D521" s="172" t="s">
        <v>457</v>
      </c>
      <c r="E521" s="173">
        <v>24</v>
      </c>
      <c r="F521" s="174">
        <v>0</v>
      </c>
      <c r="G521" s="175">
        <v>0</v>
      </c>
      <c r="H521" s="175">
        <v>0</v>
      </c>
      <c r="I521" s="175">
        <v>0</v>
      </c>
      <c r="J521" s="175">
        <v>0</v>
      </c>
      <c r="K521" s="175">
        <v>0</v>
      </c>
      <c r="L521" s="175">
        <v>0</v>
      </c>
      <c r="M521" s="175">
        <v>0</v>
      </c>
      <c r="N521" s="175">
        <v>0</v>
      </c>
      <c r="O521" s="175">
        <v>0</v>
      </c>
      <c r="P521" s="175">
        <v>12537.3427</v>
      </c>
      <c r="Q521" s="175">
        <v>0</v>
      </c>
      <c r="R521" s="176">
        <v>12537.3427</v>
      </c>
    </row>
    <row r="522" spans="1:18" ht="15">
      <c r="A522" s="178"/>
      <c r="B522" s="172" t="s">
        <v>463</v>
      </c>
      <c r="C522" s="172" t="s">
        <v>476</v>
      </c>
      <c r="D522" s="172" t="s">
        <v>476</v>
      </c>
      <c r="E522" s="173">
        <v>3</v>
      </c>
      <c r="F522" s="174">
        <v>0</v>
      </c>
      <c r="G522" s="175">
        <v>0</v>
      </c>
      <c r="H522" s="175">
        <v>0</v>
      </c>
      <c r="I522" s="175">
        <v>0</v>
      </c>
      <c r="J522" s="175">
        <v>0</v>
      </c>
      <c r="K522" s="175">
        <v>0</v>
      </c>
      <c r="L522" s="175">
        <v>0</v>
      </c>
      <c r="M522" s="175">
        <v>0</v>
      </c>
      <c r="N522" s="175">
        <v>0</v>
      </c>
      <c r="O522" s="175">
        <v>0</v>
      </c>
      <c r="P522" s="175">
        <v>10484.74171</v>
      </c>
      <c r="Q522" s="175">
        <v>0</v>
      </c>
      <c r="R522" s="176">
        <v>10484.74171</v>
      </c>
    </row>
    <row r="523" spans="1:18" ht="15">
      <c r="A523" s="178"/>
      <c r="B523" s="172" t="s">
        <v>494</v>
      </c>
      <c r="C523" s="172" t="s">
        <v>495</v>
      </c>
      <c r="D523" s="172" t="s">
        <v>495</v>
      </c>
      <c r="E523" s="173">
        <v>12</v>
      </c>
      <c r="F523" s="174">
        <v>0</v>
      </c>
      <c r="G523" s="175">
        <v>0</v>
      </c>
      <c r="H523" s="175">
        <v>0</v>
      </c>
      <c r="I523" s="175">
        <v>0</v>
      </c>
      <c r="J523" s="175">
        <v>0</v>
      </c>
      <c r="K523" s="175">
        <v>0</v>
      </c>
      <c r="L523" s="175">
        <v>0</v>
      </c>
      <c r="M523" s="175">
        <v>0</v>
      </c>
      <c r="N523" s="175">
        <v>0</v>
      </c>
      <c r="O523" s="175">
        <v>0</v>
      </c>
      <c r="P523" s="175">
        <v>15490.58491</v>
      </c>
      <c r="Q523" s="175">
        <v>0</v>
      </c>
      <c r="R523" s="176">
        <v>15490.58491</v>
      </c>
    </row>
    <row r="524" spans="1:18" ht="15">
      <c r="A524" s="178"/>
      <c r="B524" s="172" t="s">
        <v>518</v>
      </c>
      <c r="C524" s="172" t="s">
        <v>530</v>
      </c>
      <c r="D524" s="172" t="s">
        <v>531</v>
      </c>
      <c r="E524" s="173">
        <v>15</v>
      </c>
      <c r="F524" s="174">
        <v>0</v>
      </c>
      <c r="G524" s="175">
        <v>0</v>
      </c>
      <c r="H524" s="175">
        <v>0</v>
      </c>
      <c r="I524" s="175">
        <v>0</v>
      </c>
      <c r="J524" s="175">
        <v>0</v>
      </c>
      <c r="K524" s="175">
        <v>0</v>
      </c>
      <c r="L524" s="175">
        <v>0</v>
      </c>
      <c r="M524" s="175">
        <v>0</v>
      </c>
      <c r="N524" s="175">
        <v>0</v>
      </c>
      <c r="O524" s="175">
        <v>0</v>
      </c>
      <c r="P524" s="175">
        <v>10734.54654</v>
      </c>
      <c r="Q524" s="175">
        <v>0</v>
      </c>
      <c r="R524" s="176">
        <v>10734.54654</v>
      </c>
    </row>
    <row r="525" spans="1:18" ht="15">
      <c r="A525" s="178"/>
      <c r="B525" s="178"/>
      <c r="C525" s="172" t="s">
        <v>518</v>
      </c>
      <c r="D525" s="172" t="s">
        <v>545</v>
      </c>
      <c r="E525" s="173">
        <v>1</v>
      </c>
      <c r="F525" s="174">
        <v>0</v>
      </c>
      <c r="G525" s="175">
        <v>0</v>
      </c>
      <c r="H525" s="175">
        <v>0</v>
      </c>
      <c r="I525" s="175">
        <v>0</v>
      </c>
      <c r="J525" s="175">
        <v>0</v>
      </c>
      <c r="K525" s="175">
        <v>0</v>
      </c>
      <c r="L525" s="175">
        <v>0</v>
      </c>
      <c r="M525" s="175">
        <v>0</v>
      </c>
      <c r="N525" s="175">
        <v>0</v>
      </c>
      <c r="O525" s="175">
        <v>0</v>
      </c>
      <c r="P525" s="175">
        <v>109569.84083</v>
      </c>
      <c r="Q525" s="175">
        <v>377120.23431</v>
      </c>
      <c r="R525" s="176">
        <v>486690.07514</v>
      </c>
    </row>
    <row r="526" spans="1:18" ht="15">
      <c r="A526" s="178"/>
      <c r="B526" s="172" t="s">
        <v>569</v>
      </c>
      <c r="C526" s="172" t="s">
        <v>572</v>
      </c>
      <c r="D526" s="172" t="s">
        <v>573</v>
      </c>
      <c r="E526" s="173">
        <v>42</v>
      </c>
      <c r="F526" s="174">
        <v>0</v>
      </c>
      <c r="G526" s="175">
        <v>0</v>
      </c>
      <c r="H526" s="175">
        <v>0</v>
      </c>
      <c r="I526" s="175">
        <v>0</v>
      </c>
      <c r="J526" s="175">
        <v>0</v>
      </c>
      <c r="K526" s="175">
        <v>0</v>
      </c>
      <c r="L526" s="175">
        <v>0</v>
      </c>
      <c r="M526" s="175">
        <v>0</v>
      </c>
      <c r="N526" s="175">
        <v>0</v>
      </c>
      <c r="O526" s="175">
        <v>0</v>
      </c>
      <c r="P526" s="175">
        <v>7515.27778</v>
      </c>
      <c r="Q526" s="175">
        <v>0</v>
      </c>
      <c r="R526" s="176">
        <v>7515.27778</v>
      </c>
    </row>
    <row r="527" spans="1:18" ht="15">
      <c r="A527" s="178"/>
      <c r="B527" s="178"/>
      <c r="C527" s="172" t="s">
        <v>580</v>
      </c>
      <c r="D527" s="172" t="s">
        <v>581</v>
      </c>
      <c r="E527" s="173">
        <v>53</v>
      </c>
      <c r="F527" s="174">
        <v>0</v>
      </c>
      <c r="G527" s="175">
        <v>0</v>
      </c>
      <c r="H527" s="175">
        <v>0</v>
      </c>
      <c r="I527" s="175">
        <v>0</v>
      </c>
      <c r="J527" s="175">
        <v>0</v>
      </c>
      <c r="K527" s="175">
        <v>0</v>
      </c>
      <c r="L527" s="175">
        <v>0</v>
      </c>
      <c r="M527" s="175">
        <v>0</v>
      </c>
      <c r="N527" s="175">
        <v>0</v>
      </c>
      <c r="O527" s="175">
        <v>0</v>
      </c>
      <c r="P527" s="175">
        <v>9537.360460000002</v>
      </c>
      <c r="Q527" s="175">
        <v>0</v>
      </c>
      <c r="R527" s="176">
        <v>9537.360460000002</v>
      </c>
    </row>
    <row r="528" spans="1:18" ht="15">
      <c r="A528" s="178"/>
      <c r="B528" s="172" t="s">
        <v>586</v>
      </c>
      <c r="C528" s="172" t="s">
        <v>590</v>
      </c>
      <c r="D528" s="172" t="s">
        <v>590</v>
      </c>
      <c r="E528" s="173">
        <v>54</v>
      </c>
      <c r="F528" s="174">
        <v>0</v>
      </c>
      <c r="G528" s="175">
        <v>0</v>
      </c>
      <c r="H528" s="175">
        <v>0</v>
      </c>
      <c r="I528" s="175">
        <v>0</v>
      </c>
      <c r="J528" s="175">
        <v>0</v>
      </c>
      <c r="K528" s="175">
        <v>0</v>
      </c>
      <c r="L528" s="175">
        <v>0</v>
      </c>
      <c r="M528" s="175">
        <v>0</v>
      </c>
      <c r="N528" s="175">
        <v>0</v>
      </c>
      <c r="O528" s="175">
        <v>0</v>
      </c>
      <c r="P528" s="175">
        <v>2942.21864</v>
      </c>
      <c r="Q528" s="175">
        <v>0</v>
      </c>
      <c r="R528" s="176">
        <v>2942.21864</v>
      </c>
    </row>
    <row r="529" spans="1:18" ht="15">
      <c r="A529" s="178"/>
      <c r="B529" s="172" t="s">
        <v>601</v>
      </c>
      <c r="C529" s="172" t="s">
        <v>602</v>
      </c>
      <c r="D529" s="172" t="s">
        <v>602</v>
      </c>
      <c r="E529" s="173">
        <v>32</v>
      </c>
      <c r="F529" s="174">
        <v>0</v>
      </c>
      <c r="G529" s="175">
        <v>0</v>
      </c>
      <c r="H529" s="175">
        <v>0</v>
      </c>
      <c r="I529" s="175">
        <v>0</v>
      </c>
      <c r="J529" s="175">
        <v>0</v>
      </c>
      <c r="K529" s="175">
        <v>0</v>
      </c>
      <c r="L529" s="175">
        <v>0</v>
      </c>
      <c r="M529" s="175">
        <v>0</v>
      </c>
      <c r="N529" s="175">
        <v>0</v>
      </c>
      <c r="O529" s="175">
        <v>0</v>
      </c>
      <c r="P529" s="175">
        <v>16867.40301</v>
      </c>
      <c r="Q529" s="175">
        <v>32.95265</v>
      </c>
      <c r="R529" s="176">
        <v>16900.35566</v>
      </c>
    </row>
    <row r="530" spans="1:18" ht="15">
      <c r="A530" s="178"/>
      <c r="B530" s="172" t="s">
        <v>614</v>
      </c>
      <c r="C530" s="172" t="s">
        <v>624</v>
      </c>
      <c r="D530" s="172" t="s">
        <v>625</v>
      </c>
      <c r="E530" s="173">
        <v>61</v>
      </c>
      <c r="F530" s="174">
        <v>0</v>
      </c>
      <c r="G530" s="175">
        <v>0</v>
      </c>
      <c r="H530" s="175">
        <v>0</v>
      </c>
      <c r="I530" s="175">
        <v>0</v>
      </c>
      <c r="J530" s="175">
        <v>0</v>
      </c>
      <c r="K530" s="175">
        <v>0</v>
      </c>
      <c r="L530" s="175">
        <v>0</v>
      </c>
      <c r="M530" s="175">
        <v>0</v>
      </c>
      <c r="N530" s="175">
        <v>0</v>
      </c>
      <c r="O530" s="175">
        <v>0</v>
      </c>
      <c r="P530" s="175">
        <v>3604.88427</v>
      </c>
      <c r="Q530" s="175">
        <v>0</v>
      </c>
      <c r="R530" s="176">
        <v>3604.88427</v>
      </c>
    </row>
    <row r="531" spans="1:18" ht="15">
      <c r="A531" s="178"/>
      <c r="B531" s="178"/>
      <c r="C531" s="172" t="s">
        <v>637</v>
      </c>
      <c r="D531" s="172" t="s">
        <v>637</v>
      </c>
      <c r="E531" s="173">
        <v>51</v>
      </c>
      <c r="F531" s="174">
        <v>0</v>
      </c>
      <c r="G531" s="175">
        <v>0</v>
      </c>
      <c r="H531" s="175">
        <v>0</v>
      </c>
      <c r="I531" s="175">
        <v>0</v>
      </c>
      <c r="J531" s="175">
        <v>0</v>
      </c>
      <c r="K531" s="175">
        <v>0</v>
      </c>
      <c r="L531" s="175">
        <v>0</v>
      </c>
      <c r="M531" s="175">
        <v>0</v>
      </c>
      <c r="N531" s="175">
        <v>0</v>
      </c>
      <c r="O531" s="175">
        <v>0</v>
      </c>
      <c r="P531" s="175">
        <v>12877.123539999999</v>
      </c>
      <c r="Q531" s="175">
        <v>524.36473</v>
      </c>
      <c r="R531" s="176">
        <v>13401.48827</v>
      </c>
    </row>
    <row r="532" spans="1:18" ht="15">
      <c r="A532" s="178"/>
      <c r="B532" s="172" t="s">
        <v>646</v>
      </c>
      <c r="C532" s="172" t="s">
        <v>653</v>
      </c>
      <c r="D532" s="172" t="s">
        <v>654</v>
      </c>
      <c r="E532" s="173">
        <v>40</v>
      </c>
      <c r="F532" s="174">
        <v>0</v>
      </c>
      <c r="G532" s="175">
        <v>0</v>
      </c>
      <c r="H532" s="175">
        <v>0</v>
      </c>
      <c r="I532" s="175">
        <v>0</v>
      </c>
      <c r="J532" s="175">
        <v>0</v>
      </c>
      <c r="K532" s="175">
        <v>0</v>
      </c>
      <c r="L532" s="175">
        <v>0</v>
      </c>
      <c r="M532" s="175">
        <v>0</v>
      </c>
      <c r="N532" s="175">
        <v>0</v>
      </c>
      <c r="O532" s="175">
        <v>0</v>
      </c>
      <c r="P532" s="175">
        <v>5996.9461200000005</v>
      </c>
      <c r="Q532" s="175">
        <v>0</v>
      </c>
      <c r="R532" s="176">
        <v>5996.9461200000005</v>
      </c>
    </row>
    <row r="533" spans="1:18" ht="15">
      <c r="A533" s="178"/>
      <c r="B533" s="178"/>
      <c r="C533" s="172" t="s">
        <v>646</v>
      </c>
      <c r="D533" s="172" t="s">
        <v>646</v>
      </c>
      <c r="E533" s="173">
        <v>10</v>
      </c>
      <c r="F533" s="174">
        <v>0</v>
      </c>
      <c r="G533" s="175">
        <v>0</v>
      </c>
      <c r="H533" s="175">
        <v>0</v>
      </c>
      <c r="I533" s="175">
        <v>0</v>
      </c>
      <c r="J533" s="175">
        <v>0</v>
      </c>
      <c r="K533" s="175">
        <v>0</v>
      </c>
      <c r="L533" s="175">
        <v>0</v>
      </c>
      <c r="M533" s="175">
        <v>0</v>
      </c>
      <c r="N533" s="175">
        <v>0</v>
      </c>
      <c r="O533" s="175">
        <v>0</v>
      </c>
      <c r="P533" s="175">
        <v>7591.62946</v>
      </c>
      <c r="Q533" s="175">
        <v>0</v>
      </c>
      <c r="R533" s="176">
        <v>7591.62946</v>
      </c>
    </row>
    <row r="534" spans="1:18" ht="15">
      <c r="A534" s="178"/>
      <c r="B534" s="172" t="s">
        <v>674</v>
      </c>
      <c r="C534" s="172" t="s">
        <v>675</v>
      </c>
      <c r="D534" s="172" t="s">
        <v>676</v>
      </c>
      <c r="E534" s="173">
        <v>52</v>
      </c>
      <c r="F534" s="174">
        <v>0</v>
      </c>
      <c r="G534" s="175">
        <v>0</v>
      </c>
      <c r="H534" s="175">
        <v>0</v>
      </c>
      <c r="I534" s="175">
        <v>0</v>
      </c>
      <c r="J534" s="175">
        <v>0</v>
      </c>
      <c r="K534" s="175">
        <v>0</v>
      </c>
      <c r="L534" s="175">
        <v>0</v>
      </c>
      <c r="M534" s="175">
        <v>0</v>
      </c>
      <c r="N534" s="175">
        <v>0</v>
      </c>
      <c r="O534" s="175">
        <v>0</v>
      </c>
      <c r="P534" s="175">
        <v>20713.56492</v>
      </c>
      <c r="Q534" s="175">
        <v>0</v>
      </c>
      <c r="R534" s="176">
        <v>20713.56492</v>
      </c>
    </row>
    <row r="535" spans="1:18" ht="15">
      <c r="A535" s="178"/>
      <c r="B535" s="178"/>
      <c r="C535" s="172" t="s">
        <v>674</v>
      </c>
      <c r="D535" s="172" t="s">
        <v>682</v>
      </c>
      <c r="E535" s="173">
        <v>4</v>
      </c>
      <c r="F535" s="174">
        <v>0</v>
      </c>
      <c r="G535" s="175">
        <v>0</v>
      </c>
      <c r="H535" s="175">
        <v>0</v>
      </c>
      <c r="I535" s="175">
        <v>0</v>
      </c>
      <c r="J535" s="175">
        <v>0</v>
      </c>
      <c r="K535" s="175">
        <v>0</v>
      </c>
      <c r="L535" s="175">
        <v>0</v>
      </c>
      <c r="M535" s="175">
        <v>0</v>
      </c>
      <c r="N535" s="175">
        <v>0</v>
      </c>
      <c r="O535" s="175">
        <v>0</v>
      </c>
      <c r="P535" s="175">
        <v>23269.81327</v>
      </c>
      <c r="Q535" s="175">
        <v>0</v>
      </c>
      <c r="R535" s="176">
        <v>23269.81327</v>
      </c>
    </row>
    <row r="536" spans="1:18" ht="15">
      <c r="A536" s="178"/>
      <c r="B536" s="172" t="s">
        <v>694</v>
      </c>
      <c r="C536" s="172" t="s">
        <v>694</v>
      </c>
      <c r="D536" s="172" t="s">
        <v>694</v>
      </c>
      <c r="E536" s="173">
        <v>18</v>
      </c>
      <c r="F536" s="174">
        <v>0</v>
      </c>
      <c r="G536" s="175">
        <v>0</v>
      </c>
      <c r="H536" s="175">
        <v>0</v>
      </c>
      <c r="I536" s="175">
        <v>0</v>
      </c>
      <c r="J536" s="175">
        <v>0</v>
      </c>
      <c r="K536" s="175">
        <v>0</v>
      </c>
      <c r="L536" s="175">
        <v>0</v>
      </c>
      <c r="M536" s="175">
        <v>0</v>
      </c>
      <c r="N536" s="175">
        <v>0</v>
      </c>
      <c r="O536" s="175">
        <v>0</v>
      </c>
      <c r="P536" s="175">
        <v>11517.444</v>
      </c>
      <c r="Q536" s="175">
        <v>0</v>
      </c>
      <c r="R536" s="176">
        <v>11517.444</v>
      </c>
    </row>
    <row r="537" spans="1:18" ht="15">
      <c r="A537" s="178"/>
      <c r="B537" s="172" t="s">
        <v>702</v>
      </c>
      <c r="C537" s="172" t="s">
        <v>702</v>
      </c>
      <c r="D537" s="172" t="s">
        <v>702</v>
      </c>
      <c r="E537" s="173">
        <v>36</v>
      </c>
      <c r="F537" s="174">
        <v>0</v>
      </c>
      <c r="G537" s="175">
        <v>0</v>
      </c>
      <c r="H537" s="175">
        <v>0</v>
      </c>
      <c r="I537" s="175">
        <v>0</v>
      </c>
      <c r="J537" s="175">
        <v>0</v>
      </c>
      <c r="K537" s="175">
        <v>0</v>
      </c>
      <c r="L537" s="175">
        <v>0</v>
      </c>
      <c r="M537" s="175">
        <v>0</v>
      </c>
      <c r="N537" s="175">
        <v>0</v>
      </c>
      <c r="O537" s="175">
        <v>0</v>
      </c>
      <c r="P537" s="175">
        <v>6998.776440000001</v>
      </c>
      <c r="Q537" s="175">
        <v>661.31942</v>
      </c>
      <c r="R537" s="176">
        <v>7660.09586</v>
      </c>
    </row>
    <row r="538" spans="1:18" ht="15">
      <c r="A538" s="178"/>
      <c r="B538" s="172" t="s">
        <v>583</v>
      </c>
      <c r="C538" s="172" t="s">
        <v>711</v>
      </c>
      <c r="D538" s="172" t="s">
        <v>711</v>
      </c>
      <c r="E538" s="173">
        <v>60</v>
      </c>
      <c r="F538" s="174">
        <v>0</v>
      </c>
      <c r="G538" s="175">
        <v>0</v>
      </c>
      <c r="H538" s="175">
        <v>0</v>
      </c>
      <c r="I538" s="175">
        <v>0</v>
      </c>
      <c r="J538" s="175">
        <v>0</v>
      </c>
      <c r="K538" s="175">
        <v>0</v>
      </c>
      <c r="L538" s="175">
        <v>0</v>
      </c>
      <c r="M538" s="175">
        <v>0</v>
      </c>
      <c r="N538" s="175">
        <v>0</v>
      </c>
      <c r="O538" s="175">
        <v>0</v>
      </c>
      <c r="P538" s="175">
        <v>5361.3225</v>
      </c>
      <c r="Q538" s="175">
        <v>0</v>
      </c>
      <c r="R538" s="176">
        <v>5361.3225</v>
      </c>
    </row>
    <row r="539" spans="1:18" ht="15">
      <c r="A539" s="183" t="s">
        <v>717</v>
      </c>
      <c r="B539" s="184"/>
      <c r="C539" s="184"/>
      <c r="D539" s="184"/>
      <c r="E539" s="184"/>
      <c r="F539" s="185">
        <v>12988162.703229995</v>
      </c>
      <c r="G539" s="186">
        <v>1027828.0814900002</v>
      </c>
      <c r="H539" s="186">
        <v>14015990.78472</v>
      </c>
      <c r="I539" s="186">
        <v>13977516.083999999</v>
      </c>
      <c r="J539" s="186">
        <v>138520.86419</v>
      </c>
      <c r="K539" s="186">
        <v>14116036.948190011</v>
      </c>
      <c r="L539" s="186">
        <v>2434640.8635899993</v>
      </c>
      <c r="M539" s="186">
        <v>1338204.3920999998</v>
      </c>
      <c r="N539" s="186">
        <v>3772845.255689999</v>
      </c>
      <c r="O539" s="186">
        <v>31904872.98859999</v>
      </c>
      <c r="P539" s="186">
        <v>9415296.492730003</v>
      </c>
      <c r="Q539" s="186">
        <v>383627.65762</v>
      </c>
      <c r="R539" s="187">
        <v>9798924.150350006</v>
      </c>
    </row>
    <row r="540" spans="1:28" ht="15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  <c r="AA540" s="129"/>
      <c r="AB540" s="129"/>
    </row>
    <row r="541" spans="1:28" ht="15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  <c r="AB541" s="129"/>
    </row>
    <row r="542" spans="1:28" ht="15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</row>
    <row r="543" spans="1:28" ht="15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  <c r="AA543" s="129"/>
      <c r="AB543" s="129"/>
    </row>
    <row r="544" spans="1:28" ht="15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  <c r="AA544" s="129"/>
      <c r="AB544" s="129"/>
    </row>
    <row r="545" spans="1:28" ht="15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  <c r="AA545" s="129"/>
      <c r="AB545" s="129"/>
    </row>
    <row r="546" spans="1:28" ht="15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  <c r="AA546" s="129"/>
      <c r="AB546" s="129"/>
    </row>
    <row r="547" spans="1:28" ht="15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</row>
    <row r="548" spans="1:28" ht="15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  <c r="AA548" s="129"/>
      <c r="AB548" s="129"/>
    </row>
    <row r="549" spans="1:28" ht="15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  <c r="AA549" s="129"/>
      <c r="AB549" s="129"/>
    </row>
    <row r="550" spans="1:28" ht="15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  <c r="AA550" s="129"/>
      <c r="AB550" s="129"/>
    </row>
    <row r="551" spans="1:28" ht="15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  <c r="AA551" s="129"/>
      <c r="AB551" s="129"/>
    </row>
    <row r="552" spans="1:28" ht="15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  <c r="AA552" s="129"/>
      <c r="AB552" s="129"/>
    </row>
    <row r="553" spans="1:28" ht="15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  <c r="AA553" s="129"/>
      <c r="AB553" s="129"/>
    </row>
    <row r="554" spans="1:28" ht="15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  <c r="AA554" s="129"/>
      <c r="AB554" s="129"/>
    </row>
    <row r="555" spans="1:28" ht="15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  <c r="AA555" s="129"/>
      <c r="AB555" s="129"/>
    </row>
    <row r="556" spans="1:28" ht="15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  <c r="AA556" s="129"/>
      <c r="AB556" s="129"/>
    </row>
    <row r="557" spans="1:28" ht="15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  <c r="AA557" s="129"/>
      <c r="AB557" s="129"/>
    </row>
    <row r="558" spans="1:28" ht="15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  <c r="AA558" s="129"/>
      <c r="AB558" s="129"/>
    </row>
    <row r="559" spans="1:28" ht="15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  <c r="AA559" s="129"/>
      <c r="AB559" s="129"/>
    </row>
    <row r="560" spans="1:28" ht="15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  <c r="AA560" s="129"/>
      <c r="AB560" s="129"/>
    </row>
    <row r="561" spans="1:28" ht="15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  <c r="AA561" s="129"/>
      <c r="AB561" s="129"/>
    </row>
    <row r="562" spans="1:28" ht="15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</row>
    <row r="563" spans="1:28" ht="15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  <c r="AA563" s="129"/>
      <c r="AB563" s="129"/>
    </row>
    <row r="564" spans="1:28" ht="15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  <c r="AA564" s="129"/>
      <c r="AB564" s="129"/>
    </row>
    <row r="565" spans="1:28" ht="15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  <c r="AA565" s="129"/>
      <c r="AB565" s="129"/>
    </row>
    <row r="566" spans="1:28" ht="15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  <c r="AA566" s="129"/>
      <c r="AB566" s="129"/>
    </row>
    <row r="567" spans="1:28" ht="15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  <c r="AA567" s="129"/>
      <c r="AB567" s="129"/>
    </row>
    <row r="568" spans="1:28" ht="15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  <c r="AA568" s="129"/>
      <c r="AB568" s="129"/>
    </row>
    <row r="569" spans="1:28" ht="15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  <c r="AA569" s="129"/>
      <c r="AB569" s="129"/>
    </row>
    <row r="570" spans="1:28" ht="15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  <c r="AA570" s="129"/>
      <c r="AB570" s="129"/>
    </row>
    <row r="571" spans="1:28" ht="15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  <c r="AA571" s="129"/>
      <c r="AB571" s="129"/>
    </row>
    <row r="572" spans="1:28" ht="15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  <c r="AA572" s="129"/>
      <c r="AB572" s="129"/>
    </row>
    <row r="573" spans="1:28" ht="15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  <c r="AA573" s="129"/>
      <c r="AB573" s="129"/>
    </row>
    <row r="574" spans="1:28" ht="15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  <c r="AA574" s="129"/>
      <c r="AB574" s="129"/>
    </row>
    <row r="575" spans="1:28" ht="15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  <c r="AA575" s="129"/>
      <c r="AB575" s="129"/>
    </row>
    <row r="576" spans="1:28" ht="15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  <c r="AA576" s="129"/>
      <c r="AB576" s="129"/>
    </row>
    <row r="577" spans="1:28" ht="15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  <c r="AA577" s="129"/>
      <c r="AB577" s="129"/>
    </row>
    <row r="578" spans="1:28" ht="15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  <c r="AA578" s="129"/>
      <c r="AB578" s="129"/>
    </row>
    <row r="579" spans="1:28" ht="15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  <c r="AA579" s="129"/>
      <c r="AB579" s="129"/>
    </row>
    <row r="580" spans="1:28" ht="15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  <c r="AA580" s="129"/>
      <c r="AB580" s="129"/>
    </row>
    <row r="581" spans="1:28" ht="15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  <c r="AA581" s="129"/>
      <c r="AB581" s="129"/>
    </row>
    <row r="582" spans="1:28" ht="15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  <c r="AA582" s="129"/>
      <c r="AB582" s="129"/>
    </row>
    <row r="583" spans="1:28" ht="15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  <c r="AA583" s="129"/>
      <c r="AB583" s="129"/>
    </row>
    <row r="584" spans="1:28" ht="15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  <c r="AA584" s="129"/>
      <c r="AB584" s="129"/>
    </row>
    <row r="585" spans="1:28" ht="15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  <c r="AA585" s="129"/>
      <c r="AB585" s="129"/>
    </row>
    <row r="586" spans="1:28" ht="15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  <c r="AA586" s="129"/>
      <c r="AB586" s="129"/>
    </row>
    <row r="587" spans="1:28" ht="15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  <c r="AA587" s="129"/>
      <c r="AB587" s="129"/>
    </row>
    <row r="588" spans="1:28" ht="15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  <c r="AA588" s="129"/>
      <c r="AB588" s="129"/>
    </row>
    <row r="589" spans="1:28" ht="15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  <c r="AA589" s="129"/>
      <c r="AB589" s="129"/>
    </row>
    <row r="590" spans="1:28" ht="15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  <c r="AA590" s="129"/>
      <c r="AB590" s="129"/>
    </row>
    <row r="591" spans="1:28" ht="15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  <c r="AA591" s="129"/>
      <c r="AB591" s="129"/>
    </row>
    <row r="592" spans="1:28" ht="15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  <c r="AA592" s="129"/>
      <c r="AB592" s="129"/>
    </row>
    <row r="593" spans="1:28" ht="15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  <c r="AA593" s="129"/>
      <c r="AB593" s="129"/>
    </row>
    <row r="594" spans="1:28" ht="15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  <c r="AA594" s="129"/>
      <c r="AB594" s="129"/>
    </row>
    <row r="595" spans="1:28" ht="15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  <c r="AA595" s="129"/>
      <c r="AB595" s="129"/>
    </row>
    <row r="596" spans="1:28" ht="15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  <c r="AA596" s="129"/>
      <c r="AB596" s="129"/>
    </row>
    <row r="597" spans="1:28" ht="15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  <c r="AA597" s="129"/>
      <c r="AB597" s="129"/>
    </row>
    <row r="598" spans="1:28" ht="15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  <c r="AA598" s="129"/>
      <c r="AB598" s="129"/>
    </row>
    <row r="599" spans="1:28" ht="15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  <c r="AA599" s="129"/>
      <c r="AB599" s="129"/>
    </row>
    <row r="600" spans="1:28" ht="15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  <c r="AA600" s="129"/>
      <c r="AB600" s="129"/>
    </row>
    <row r="601" spans="1:28" ht="15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  <c r="AA601" s="129"/>
      <c r="AB601" s="129"/>
    </row>
    <row r="602" spans="1:28" ht="15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</row>
    <row r="603" spans="1:28" ht="15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  <c r="AA603" s="129"/>
      <c r="AB603" s="129"/>
    </row>
    <row r="604" spans="1:28" ht="15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  <c r="AA604" s="129"/>
      <c r="AB604" s="129"/>
    </row>
    <row r="605" spans="1:28" ht="15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  <c r="AA605" s="129"/>
      <c r="AB605" s="129"/>
    </row>
    <row r="606" spans="1:28" ht="15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  <c r="AA606" s="129"/>
      <c r="AB606" s="129"/>
    </row>
    <row r="607" spans="1:28" ht="15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  <c r="AA607" s="129"/>
      <c r="AB607" s="129"/>
    </row>
    <row r="608" spans="1:28" ht="15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  <c r="AA608" s="129"/>
      <c r="AB608" s="129"/>
    </row>
    <row r="609" spans="1:28" ht="15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  <c r="AA609" s="129"/>
      <c r="AB609" s="129"/>
    </row>
    <row r="610" spans="1:28" ht="15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  <c r="AA610" s="129"/>
      <c r="AB610" s="129"/>
    </row>
    <row r="611" spans="1:28" ht="15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  <c r="AA611" s="129"/>
      <c r="AB611" s="129"/>
    </row>
    <row r="612" spans="1:28" ht="15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  <c r="AA612" s="129"/>
      <c r="AB612" s="129"/>
    </row>
    <row r="613" spans="1:28" ht="15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  <c r="AA613" s="129"/>
      <c r="AB613" s="129"/>
    </row>
    <row r="614" spans="1:28" ht="15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  <c r="AA614" s="129"/>
      <c r="AB614" s="129"/>
    </row>
    <row r="615" spans="1:28" ht="15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  <c r="AA615" s="129"/>
      <c r="AB615" s="129"/>
    </row>
    <row r="616" spans="1:28" ht="15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  <c r="AA616" s="129"/>
      <c r="AB616" s="129"/>
    </row>
    <row r="617" spans="1:28" ht="15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  <c r="AA617" s="129"/>
      <c r="AB617" s="129"/>
    </row>
    <row r="618" spans="1:28" ht="15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  <c r="AA618" s="129"/>
      <c r="AB618" s="129"/>
    </row>
    <row r="619" spans="1:28" ht="15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  <c r="AA619" s="129"/>
      <c r="AB619" s="129"/>
    </row>
    <row r="620" spans="1:28" ht="15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  <c r="AA620" s="129"/>
      <c r="AB620" s="129"/>
    </row>
    <row r="621" spans="1:28" ht="15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  <c r="AA621" s="129"/>
      <c r="AB621" s="129"/>
    </row>
    <row r="622" spans="1:28" ht="15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  <c r="AA622" s="129"/>
      <c r="AB622" s="129"/>
    </row>
    <row r="623" spans="1:28" ht="15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  <c r="AA623" s="129"/>
      <c r="AB623" s="129"/>
    </row>
    <row r="624" spans="1:28" ht="15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  <c r="AA624" s="129"/>
      <c r="AB624" s="129"/>
    </row>
    <row r="625" spans="1:28" ht="15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  <c r="AA625" s="129"/>
      <c r="AB625" s="129"/>
    </row>
    <row r="626" spans="1:28" ht="15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  <c r="AA626" s="129"/>
      <c r="AB626" s="129"/>
    </row>
    <row r="627" spans="1:28" ht="15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  <c r="AA627" s="129"/>
      <c r="AB627" s="129"/>
    </row>
    <row r="628" spans="1:28" ht="15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  <c r="AA628" s="129"/>
      <c r="AB628" s="129"/>
    </row>
    <row r="629" spans="1:28" ht="15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  <c r="AA629" s="129"/>
      <c r="AB629" s="129"/>
    </row>
    <row r="630" spans="1:28" ht="15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  <c r="AA630" s="129"/>
      <c r="AB630" s="129"/>
    </row>
    <row r="631" spans="1:28" ht="15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  <c r="AA631" s="129"/>
      <c r="AB631" s="129"/>
    </row>
    <row r="632" spans="1:28" ht="15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  <c r="AA632" s="129"/>
      <c r="AB632" s="129"/>
    </row>
    <row r="633" spans="1:28" ht="15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  <c r="AA633" s="129"/>
      <c r="AB633" s="129"/>
    </row>
    <row r="634" spans="1:28" ht="15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  <c r="AA634" s="129"/>
      <c r="AB634" s="129"/>
    </row>
    <row r="635" spans="1:28" ht="15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  <c r="AA635" s="129"/>
      <c r="AB635" s="129"/>
    </row>
    <row r="636" spans="1:28" ht="15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  <c r="AA636" s="129"/>
      <c r="AB636" s="129"/>
    </row>
    <row r="637" spans="1:28" ht="15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  <c r="AA637" s="129"/>
      <c r="AB637" s="129"/>
    </row>
    <row r="638" spans="1:28" ht="15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  <c r="AA638" s="129"/>
      <c r="AB638" s="129"/>
    </row>
    <row r="639" spans="1:28" ht="15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  <c r="AA639" s="129"/>
      <c r="AB639" s="129"/>
    </row>
    <row r="640" spans="1:28" ht="15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  <c r="AA640" s="129"/>
      <c r="AB640" s="129"/>
    </row>
    <row r="641" spans="1:28" ht="15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  <c r="AA641" s="129"/>
      <c r="AB641" s="129"/>
    </row>
    <row r="642" spans="1:28" ht="15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  <c r="AA642" s="129"/>
      <c r="AB642" s="129"/>
    </row>
    <row r="643" spans="1:28" ht="15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  <c r="AA643" s="129"/>
      <c r="AB643" s="129"/>
    </row>
    <row r="644" spans="1:28" ht="15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  <c r="AA644" s="129"/>
      <c r="AB644" s="129"/>
    </row>
    <row r="645" spans="1:28" ht="15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  <c r="AA645" s="129"/>
      <c r="AB645" s="129"/>
    </row>
    <row r="646" spans="1:28" ht="15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  <c r="AA646" s="129"/>
      <c r="AB646" s="129"/>
    </row>
    <row r="647" spans="1:28" ht="15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  <c r="AA647" s="129"/>
      <c r="AB647" s="129"/>
    </row>
    <row r="648" spans="1:28" ht="15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  <c r="AA648" s="129"/>
      <c r="AB648" s="129"/>
    </row>
    <row r="649" spans="1:28" ht="15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  <c r="AA649" s="129"/>
      <c r="AB649" s="129"/>
    </row>
    <row r="650" spans="1:28" ht="15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  <c r="AA650" s="129"/>
      <c r="AB650" s="129"/>
    </row>
    <row r="651" spans="1:28" ht="15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  <c r="AA651" s="129"/>
      <c r="AB651" s="129"/>
    </row>
    <row r="652" spans="1:28" ht="15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  <c r="AA652" s="129"/>
      <c r="AB652" s="129"/>
    </row>
    <row r="653" spans="1:28" ht="15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  <c r="AA653" s="129"/>
      <c r="AB653" s="129"/>
    </row>
    <row r="654" spans="1:28" ht="15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  <c r="AA654" s="129"/>
      <c r="AB654" s="129"/>
    </row>
    <row r="655" spans="1:28" ht="15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  <c r="AA655" s="129"/>
      <c r="AB655" s="129"/>
    </row>
    <row r="656" spans="1:28" ht="15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  <c r="AA656" s="129"/>
      <c r="AB656" s="129"/>
    </row>
    <row r="657" spans="1:28" ht="15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  <c r="AA657" s="129"/>
      <c r="AB657" s="129"/>
    </row>
    <row r="658" spans="1:28" ht="15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  <c r="AA658" s="129"/>
      <c r="AB658" s="129"/>
    </row>
    <row r="659" spans="1:28" ht="15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  <c r="AA659" s="129"/>
      <c r="AB659" s="129"/>
    </row>
    <row r="660" spans="1:28" ht="15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  <c r="AA660" s="129"/>
      <c r="AB660" s="129"/>
    </row>
    <row r="661" spans="1:28" ht="15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  <c r="AA661" s="129"/>
      <c r="AB661" s="129"/>
    </row>
    <row r="662" spans="1:28" ht="15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  <c r="AA662" s="129"/>
      <c r="AB662" s="129"/>
    </row>
    <row r="663" spans="1:28" ht="15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  <c r="AA663" s="129"/>
      <c r="AB663" s="129"/>
    </row>
    <row r="664" spans="1:28" ht="15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  <c r="AA664" s="129"/>
      <c r="AB664" s="129"/>
    </row>
    <row r="665" spans="1:28" ht="15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  <c r="AA665" s="129"/>
      <c r="AB665" s="129"/>
    </row>
    <row r="666" spans="1:28" ht="15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  <c r="AA666" s="129"/>
      <c r="AB666" s="129"/>
    </row>
    <row r="667" spans="1:28" ht="15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  <c r="AA667" s="129"/>
      <c r="AB667" s="129"/>
    </row>
    <row r="668" spans="1:28" ht="15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  <c r="AA668" s="129"/>
      <c r="AB668" s="129"/>
    </row>
    <row r="669" spans="1:28" ht="15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  <c r="AA669" s="129"/>
      <c r="AB669" s="129"/>
    </row>
    <row r="670" spans="1:28" ht="15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  <c r="AA670" s="129"/>
      <c r="AB670" s="129"/>
    </row>
    <row r="671" spans="1:28" ht="15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  <c r="AA671" s="129"/>
      <c r="AB671" s="129"/>
    </row>
    <row r="672" spans="1:28" ht="15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  <c r="AA672" s="129"/>
      <c r="AB672" s="129"/>
    </row>
    <row r="673" spans="1:28" ht="15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  <c r="AA673" s="129"/>
      <c r="AB673" s="129"/>
    </row>
    <row r="674" spans="1:28" ht="15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  <c r="AA674" s="129"/>
      <c r="AB674" s="129"/>
    </row>
    <row r="675" spans="1:28" ht="15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  <c r="AA675" s="129"/>
      <c r="AB675" s="129"/>
    </row>
    <row r="676" spans="1:28" ht="15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  <c r="AA676" s="129"/>
      <c r="AB676" s="129"/>
    </row>
    <row r="677" spans="1:28" ht="15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  <c r="AA677" s="129"/>
      <c r="AB677" s="129"/>
    </row>
    <row r="678" spans="1:28" ht="15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  <c r="AA678" s="129"/>
      <c r="AB678" s="129"/>
    </row>
    <row r="679" spans="1:28" ht="15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  <c r="AA679" s="129"/>
      <c r="AB679" s="129"/>
    </row>
    <row r="680" spans="1:28" ht="15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  <c r="AA680" s="129"/>
      <c r="AB680" s="129"/>
    </row>
    <row r="681" spans="1:28" ht="15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  <c r="AA681" s="129"/>
      <c r="AB681" s="129"/>
    </row>
    <row r="682" spans="1:28" ht="15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  <c r="AA682" s="129"/>
      <c r="AB682" s="129"/>
    </row>
    <row r="683" spans="1:28" ht="15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  <c r="AA683" s="129"/>
      <c r="AB683" s="129"/>
    </row>
    <row r="684" spans="1:28" ht="15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  <c r="AA684" s="129"/>
      <c r="AB684" s="129"/>
    </row>
    <row r="685" spans="1:28" ht="15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  <c r="AA685" s="129"/>
      <c r="AB685" s="129"/>
    </row>
    <row r="686" spans="1:28" ht="15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  <c r="AA686" s="129"/>
      <c r="AB686" s="129"/>
    </row>
    <row r="687" spans="1:28" ht="15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  <c r="AA687" s="129"/>
      <c r="AB687" s="129"/>
    </row>
    <row r="688" spans="1:28" ht="15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  <c r="AA688" s="129"/>
      <c r="AB688" s="129"/>
    </row>
    <row r="689" spans="1:28" ht="15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  <c r="AA689" s="129"/>
      <c r="AB689" s="129"/>
    </row>
    <row r="690" spans="1:28" ht="15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  <c r="AA690" s="129"/>
      <c r="AB690" s="129"/>
    </row>
    <row r="691" spans="1:28" ht="15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  <c r="AA691" s="129"/>
      <c r="AB691" s="129"/>
    </row>
    <row r="692" spans="1:28" ht="15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  <c r="AA692" s="129"/>
      <c r="AB692" s="129"/>
    </row>
    <row r="693" spans="1:28" ht="15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  <c r="AA693" s="129"/>
      <c r="AB693" s="129"/>
    </row>
    <row r="694" spans="1:28" ht="15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  <c r="AA694" s="129"/>
      <c r="AB694" s="129"/>
    </row>
    <row r="695" spans="1:28" ht="15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  <c r="AA695" s="129"/>
      <c r="AB695" s="129"/>
    </row>
    <row r="696" spans="1:28" ht="15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  <c r="AA696" s="129"/>
      <c r="AB696" s="129"/>
    </row>
    <row r="697" spans="1:28" ht="15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  <c r="AA697" s="129"/>
      <c r="AB697" s="129"/>
    </row>
    <row r="698" spans="1:28" ht="15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  <c r="AA698" s="129"/>
      <c r="AB698" s="129"/>
    </row>
    <row r="699" spans="1:28" ht="15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  <c r="AA699" s="129"/>
      <c r="AB699" s="129"/>
    </row>
    <row r="700" spans="1:28" ht="15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  <c r="AA700" s="129"/>
      <c r="AB700" s="129"/>
    </row>
    <row r="701" spans="1:28" ht="15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  <c r="AA701" s="129"/>
      <c r="AB701" s="129"/>
    </row>
    <row r="702" spans="1:28" ht="15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  <c r="AA702" s="129"/>
      <c r="AB702" s="129"/>
    </row>
    <row r="703" spans="1:28" ht="15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  <c r="AA703" s="129"/>
      <c r="AB703" s="129"/>
    </row>
    <row r="704" spans="1:28" ht="15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  <c r="AA704" s="129"/>
      <c r="AB704" s="129"/>
    </row>
    <row r="705" spans="1:28" ht="15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  <c r="AA705" s="129"/>
      <c r="AB705" s="129"/>
    </row>
    <row r="706" spans="1:28" ht="15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  <c r="AA706" s="129"/>
      <c r="AB706" s="129"/>
    </row>
    <row r="707" spans="1:28" ht="15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  <c r="AA707" s="129"/>
      <c r="AB707" s="129"/>
    </row>
    <row r="708" spans="1:28" ht="15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  <c r="AA708" s="129"/>
      <c r="AB708" s="129"/>
    </row>
    <row r="709" spans="1:28" ht="15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  <c r="AA709" s="129"/>
      <c r="AB709" s="129"/>
    </row>
    <row r="710" spans="1:28" ht="15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  <c r="AA710" s="129"/>
      <c r="AB710" s="129"/>
    </row>
    <row r="711" spans="1:28" ht="15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  <c r="AA711" s="129"/>
      <c r="AB711" s="129"/>
    </row>
    <row r="712" spans="1:28" ht="15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  <c r="AA712" s="129"/>
      <c r="AB712" s="129"/>
    </row>
    <row r="713" spans="1:28" ht="15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  <c r="AA713" s="129"/>
      <c r="AB713" s="129"/>
    </row>
    <row r="714" spans="1:28" ht="15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  <c r="AA714" s="129"/>
      <c r="AB714" s="129"/>
    </row>
    <row r="715" spans="1:28" ht="15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  <c r="AA715" s="129"/>
      <c r="AB715" s="129"/>
    </row>
    <row r="716" spans="1:28" ht="15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  <c r="AA716" s="129"/>
      <c r="AB716" s="129"/>
    </row>
    <row r="717" spans="1:28" ht="15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  <c r="AA717" s="129"/>
      <c r="AB717" s="129"/>
    </row>
    <row r="718" spans="1:28" ht="15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  <c r="AA718" s="129"/>
      <c r="AB718" s="129"/>
    </row>
    <row r="719" spans="1:28" ht="15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  <c r="AA719" s="129"/>
      <c r="AB719" s="129"/>
    </row>
    <row r="720" spans="1:28" ht="15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  <c r="AA720" s="129"/>
      <c r="AB720" s="129"/>
    </row>
    <row r="721" spans="1:28" ht="15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  <c r="AA721" s="129"/>
      <c r="AB721" s="129"/>
    </row>
    <row r="722" spans="1:28" ht="15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  <c r="AA722" s="129"/>
      <c r="AB722" s="129"/>
    </row>
    <row r="723" spans="1:28" ht="15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  <c r="AA723" s="129"/>
      <c r="AB723" s="129"/>
    </row>
    <row r="724" spans="1:28" ht="15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  <c r="AA724" s="129"/>
      <c r="AB724" s="129"/>
    </row>
    <row r="725" spans="1:28" ht="15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  <c r="AA725" s="129"/>
      <c r="AB725" s="129"/>
    </row>
    <row r="726" spans="1:28" ht="15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  <c r="AA726" s="129"/>
      <c r="AB726" s="129"/>
    </row>
    <row r="727" spans="1:28" ht="15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  <c r="AA727" s="129"/>
      <c r="AB727" s="129"/>
    </row>
    <row r="728" spans="1:28" ht="15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  <c r="AA728" s="129"/>
      <c r="AB728" s="129"/>
    </row>
    <row r="729" spans="1:28" ht="15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  <c r="AA729" s="129"/>
      <c r="AB729" s="129"/>
    </row>
    <row r="730" spans="1:28" ht="15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  <c r="AA730" s="129"/>
      <c r="AB730" s="129"/>
    </row>
    <row r="731" spans="1:28" ht="15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  <c r="AA731" s="129"/>
      <c r="AB731" s="129"/>
    </row>
    <row r="732" spans="1:28" ht="15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  <c r="AA732" s="129"/>
      <c r="AB732" s="129"/>
    </row>
    <row r="733" spans="1:28" ht="15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  <c r="AA733" s="129"/>
      <c r="AB733" s="129"/>
    </row>
    <row r="734" spans="1:28" ht="15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  <c r="AA734" s="129"/>
      <c r="AB734" s="129"/>
    </row>
    <row r="735" spans="1:28" ht="15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  <c r="AA735" s="129"/>
      <c r="AB735" s="129"/>
    </row>
    <row r="736" spans="1:28" ht="15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  <c r="AA736" s="129"/>
      <c r="AB736" s="129"/>
    </row>
    <row r="737" spans="1:28" ht="15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  <c r="AA737" s="129"/>
      <c r="AB737" s="129"/>
    </row>
    <row r="738" spans="1:28" ht="15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  <c r="AA738" s="129"/>
      <c r="AB738" s="129"/>
    </row>
    <row r="739" spans="1:28" ht="15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  <c r="AA739" s="129"/>
      <c r="AB739" s="129"/>
    </row>
    <row r="740" spans="1:28" ht="15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  <c r="AA740" s="129"/>
      <c r="AB740" s="129"/>
    </row>
    <row r="741" spans="1:28" ht="15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  <c r="AA741" s="129"/>
      <c r="AB741" s="129"/>
    </row>
    <row r="742" spans="1:28" ht="15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  <c r="AA742" s="129"/>
      <c r="AB742" s="129"/>
    </row>
    <row r="743" spans="1:28" ht="15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  <c r="AA743" s="129"/>
      <c r="AB743" s="129"/>
    </row>
    <row r="744" spans="1:28" ht="15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  <c r="AA744" s="129"/>
      <c r="AB744" s="129"/>
    </row>
    <row r="745" spans="1:28" ht="15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  <c r="AA745" s="129"/>
      <c r="AB745" s="129"/>
    </row>
    <row r="746" spans="1:28" ht="15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  <c r="AA746" s="129"/>
      <c r="AB746" s="129"/>
    </row>
    <row r="747" spans="1:28" ht="15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  <c r="AA747" s="129"/>
      <c r="AB747" s="129"/>
    </row>
    <row r="748" spans="1:28" ht="15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  <c r="AA748" s="129"/>
      <c r="AB748" s="129"/>
    </row>
    <row r="749" spans="1:28" ht="15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  <c r="AA749" s="129"/>
      <c r="AB749" s="129"/>
    </row>
    <row r="750" spans="1:28" ht="15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  <c r="AA750" s="129"/>
      <c r="AB750" s="129"/>
    </row>
    <row r="751" spans="1:28" ht="15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  <c r="AA751" s="129"/>
      <c r="AB751" s="129"/>
    </row>
    <row r="752" spans="1:28" ht="15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  <c r="AA752" s="129"/>
      <c r="AB752" s="129"/>
    </row>
    <row r="753" spans="1:28" ht="15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  <c r="AA753" s="129"/>
      <c r="AB753" s="129"/>
    </row>
    <row r="754" spans="1:28" ht="15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  <c r="AA754" s="129"/>
      <c r="AB754" s="129"/>
    </row>
    <row r="755" spans="1:28" ht="15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  <c r="AA755" s="129"/>
      <c r="AB755" s="129"/>
    </row>
    <row r="756" spans="1:28" ht="15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  <c r="AA756" s="129"/>
      <c r="AB756" s="129"/>
    </row>
    <row r="757" spans="1:28" ht="15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  <c r="AA757" s="129"/>
      <c r="AB757" s="129"/>
    </row>
    <row r="758" spans="1:28" ht="15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  <c r="AA758" s="129"/>
      <c r="AB758" s="129"/>
    </row>
    <row r="759" spans="1:28" ht="15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  <c r="AA759" s="129"/>
      <c r="AB759" s="129"/>
    </row>
    <row r="760" spans="1:28" ht="15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  <c r="AA760" s="129"/>
      <c r="AB760" s="129"/>
    </row>
    <row r="761" spans="1:28" ht="15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  <c r="AA761" s="129"/>
      <c r="AB761" s="129"/>
    </row>
    <row r="762" spans="1:28" ht="15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  <c r="AA762" s="129"/>
      <c r="AB762" s="129"/>
    </row>
    <row r="763" spans="1:28" ht="15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  <c r="AA763" s="129"/>
      <c r="AB763" s="129"/>
    </row>
    <row r="764" spans="1:28" ht="15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  <c r="AA764" s="129"/>
      <c r="AB764" s="129"/>
    </row>
    <row r="765" spans="1:28" ht="15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  <c r="AA765" s="129"/>
      <c r="AB765" s="129"/>
    </row>
    <row r="766" spans="1:28" ht="15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  <c r="AA766" s="129"/>
      <c r="AB766" s="129"/>
    </row>
    <row r="767" spans="1:28" ht="15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  <c r="AA767" s="129"/>
      <c r="AB767" s="129"/>
    </row>
    <row r="768" spans="1:28" ht="15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  <c r="AA768" s="129"/>
      <c r="AB768" s="129"/>
    </row>
    <row r="769" spans="1:28" ht="15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  <c r="AA769" s="129"/>
      <c r="AB769" s="129"/>
    </row>
    <row r="770" spans="1:28" ht="15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  <c r="AA770" s="129"/>
      <c r="AB770" s="129"/>
    </row>
    <row r="771" spans="1:28" ht="15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  <c r="AA771" s="129"/>
      <c r="AB771" s="129"/>
    </row>
    <row r="772" spans="1:28" ht="15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  <c r="AA772" s="129"/>
      <c r="AB772" s="129"/>
    </row>
    <row r="773" spans="1:28" ht="15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  <c r="AA773" s="129"/>
      <c r="AB773" s="129"/>
    </row>
    <row r="774" spans="1:28" ht="15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  <c r="AA774" s="129"/>
      <c r="AB774" s="129"/>
    </row>
    <row r="775" spans="1:28" ht="15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  <c r="AA775" s="129"/>
      <c r="AB775" s="129"/>
    </row>
    <row r="776" spans="1:28" ht="15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  <c r="AA776" s="129"/>
      <c r="AB776" s="129"/>
    </row>
    <row r="777" spans="1:28" ht="15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  <c r="AA777" s="129"/>
      <c r="AB777" s="129"/>
    </row>
    <row r="778" spans="1:28" ht="15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  <c r="AA778" s="129"/>
      <c r="AB778" s="129"/>
    </row>
    <row r="779" spans="1:28" ht="15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  <c r="AA779" s="129"/>
      <c r="AB779" s="129"/>
    </row>
    <row r="780" spans="1:28" ht="15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  <c r="AA780" s="129"/>
      <c r="AB780" s="129"/>
    </row>
    <row r="781" spans="1:28" ht="15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  <c r="AA781" s="129"/>
      <c r="AB781" s="129"/>
    </row>
    <row r="782" spans="1:28" ht="15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</row>
    <row r="783" spans="1:28" ht="15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  <c r="AA783" s="129"/>
      <c r="AB783" s="129"/>
    </row>
    <row r="784" spans="1:28" ht="15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  <c r="AA784" s="129"/>
      <c r="AB784" s="129"/>
    </row>
    <row r="785" spans="1:28" ht="15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  <c r="AA785" s="129"/>
      <c r="AB785" s="129"/>
    </row>
    <row r="786" spans="1:28" ht="15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  <c r="AA786" s="129"/>
      <c r="AB786" s="129"/>
    </row>
    <row r="787" spans="1:28" ht="15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  <c r="AA787" s="129"/>
      <c r="AB787" s="129"/>
    </row>
    <row r="788" spans="1:28" ht="15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  <c r="AA788" s="129"/>
      <c r="AB788" s="129"/>
    </row>
    <row r="789" spans="1:28" ht="15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  <c r="AA789" s="129"/>
      <c r="AB789" s="129"/>
    </row>
    <row r="790" spans="1:28" ht="15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  <c r="AA790" s="129"/>
      <c r="AB790" s="129"/>
    </row>
    <row r="791" spans="1:28" ht="15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  <c r="AA791" s="129"/>
      <c r="AB791" s="129"/>
    </row>
    <row r="792" spans="1:28" ht="15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  <c r="AA792" s="129"/>
      <c r="AB792" s="129"/>
    </row>
    <row r="793" spans="1:28" ht="15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  <c r="AA793" s="129"/>
      <c r="AB793" s="129"/>
    </row>
    <row r="794" spans="1:28" ht="15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  <c r="AA794" s="129"/>
      <c r="AB794" s="129"/>
    </row>
    <row r="795" spans="1:28" ht="15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  <c r="AA795" s="129"/>
      <c r="AB795" s="129"/>
    </row>
    <row r="796" spans="1:28" ht="15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  <c r="AA796" s="129"/>
      <c r="AB796" s="129"/>
    </row>
    <row r="797" spans="1:28" ht="15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  <c r="AB797" s="129"/>
    </row>
    <row r="798" spans="1:28" ht="15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  <c r="AA798" s="129"/>
      <c r="AB798" s="129"/>
    </row>
    <row r="799" spans="1:28" ht="15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  <c r="AA799" s="129"/>
      <c r="AB799" s="129"/>
    </row>
    <row r="800" spans="1:28" ht="15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  <c r="AA800" s="129"/>
      <c r="AB800" s="129"/>
    </row>
    <row r="801" spans="1:28" ht="15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  <c r="AA801" s="129"/>
      <c r="AB801" s="129"/>
    </row>
    <row r="802" spans="1:28" ht="15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</row>
    <row r="803" spans="1:28" ht="15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  <c r="AA803" s="129"/>
      <c r="AB803" s="129"/>
    </row>
    <row r="804" spans="1:28" ht="15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  <c r="AA804" s="129"/>
      <c r="AB804" s="129"/>
    </row>
    <row r="805" spans="1:28" ht="15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  <c r="AA805" s="129"/>
      <c r="AB805" s="129"/>
    </row>
    <row r="806" spans="1:28" ht="15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  <c r="AA806" s="129"/>
      <c r="AB806" s="129"/>
    </row>
    <row r="807" spans="1:28" ht="15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  <c r="AA807" s="129"/>
      <c r="AB807" s="129"/>
    </row>
    <row r="808" spans="1:28" ht="15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  <c r="AA808" s="129"/>
      <c r="AB808" s="129"/>
    </row>
    <row r="809" spans="1:28" ht="15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  <c r="AA809" s="129"/>
      <c r="AB809" s="129"/>
    </row>
    <row r="810" spans="1:28" ht="15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  <c r="AA810" s="129"/>
      <c r="AB810" s="129"/>
    </row>
    <row r="811" spans="1:28" ht="15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  <c r="AA811" s="129"/>
      <c r="AB811" s="129"/>
    </row>
    <row r="812" spans="1:28" ht="15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  <c r="AA812" s="129"/>
      <c r="AB812" s="129"/>
    </row>
    <row r="813" spans="1:28" ht="15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  <c r="AA813" s="129"/>
      <c r="AB813" s="129"/>
    </row>
    <row r="814" spans="1:28" ht="15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  <c r="AA814" s="129"/>
      <c r="AB814" s="129"/>
    </row>
    <row r="815" spans="1:28" ht="15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  <c r="AA815" s="129"/>
      <c r="AB815" s="129"/>
    </row>
    <row r="816" spans="1:28" ht="15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  <c r="AA816" s="129"/>
      <c r="AB816" s="129"/>
    </row>
    <row r="817" spans="1:28" ht="15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  <c r="AA817" s="129"/>
      <c r="AB817" s="129"/>
    </row>
    <row r="818" spans="1:28" ht="15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  <c r="AA818" s="129"/>
      <c r="AB818" s="129"/>
    </row>
    <row r="819" spans="1:28" ht="15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  <c r="AA819" s="129"/>
      <c r="AB819" s="129"/>
    </row>
    <row r="820" spans="1:28" ht="15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  <c r="AA820" s="129"/>
      <c r="AB820" s="129"/>
    </row>
    <row r="821" spans="1:28" ht="15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  <c r="AA821" s="129"/>
      <c r="AB821" s="129"/>
    </row>
    <row r="822" spans="1:28" ht="15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  <c r="AA822" s="129"/>
      <c r="AB822" s="129"/>
    </row>
    <row r="823" spans="1:28" ht="15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  <c r="AA823" s="129"/>
      <c r="AB823" s="129"/>
    </row>
    <row r="824" spans="1:28" ht="15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  <c r="AA824" s="129"/>
      <c r="AB824" s="129"/>
    </row>
    <row r="825" spans="1:28" ht="15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  <c r="AA825" s="129"/>
      <c r="AB825" s="129"/>
    </row>
    <row r="826" spans="1:28" ht="15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  <c r="AA826" s="129"/>
      <c r="AB826" s="129"/>
    </row>
    <row r="827" spans="1:28" ht="15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  <c r="AA827" s="129"/>
      <c r="AB827" s="129"/>
    </row>
    <row r="828" spans="1:28" ht="15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  <c r="AA828" s="129"/>
      <c r="AB828" s="129"/>
    </row>
    <row r="829" spans="1:28" ht="15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  <c r="AA829" s="129"/>
      <c r="AB829" s="129"/>
    </row>
    <row r="830" spans="1:28" ht="15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  <c r="AA830" s="129"/>
      <c r="AB830" s="129"/>
    </row>
    <row r="831" spans="1:28" ht="15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  <c r="AA831" s="129"/>
      <c r="AB831" s="129"/>
    </row>
    <row r="832" spans="1:28" ht="15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  <c r="AA832" s="129"/>
      <c r="AB832" s="129"/>
    </row>
    <row r="833" spans="1:28" ht="15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  <c r="AA833" s="129"/>
      <c r="AB833" s="129"/>
    </row>
    <row r="834" spans="1:28" ht="15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  <c r="AA834" s="129"/>
      <c r="AB834" s="129"/>
    </row>
    <row r="835" spans="1:28" ht="15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  <c r="AA835" s="129"/>
      <c r="AB835" s="129"/>
    </row>
    <row r="836" spans="1:28" ht="15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  <c r="AA836" s="129"/>
      <c r="AB836" s="129"/>
    </row>
    <row r="837" spans="1:28" ht="15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  <c r="AA837" s="129"/>
      <c r="AB837" s="129"/>
    </row>
    <row r="838" spans="1:28" ht="15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  <c r="AA838" s="129"/>
      <c r="AB838" s="129"/>
    </row>
    <row r="839" spans="1:28" ht="15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  <c r="AA839" s="129"/>
      <c r="AB839" s="129"/>
    </row>
    <row r="840" spans="1:28" ht="15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  <c r="AA840" s="129"/>
      <c r="AB840" s="129"/>
    </row>
    <row r="841" spans="1:28" ht="15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  <c r="AA841" s="129"/>
      <c r="AB841" s="129"/>
    </row>
    <row r="842" spans="1:28" ht="15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  <c r="AA842" s="129"/>
      <c r="AB842" s="129"/>
    </row>
    <row r="843" spans="1:28" ht="15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  <c r="AA843" s="129"/>
      <c r="AB843" s="129"/>
    </row>
    <row r="844" spans="1:28" ht="15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  <c r="AA844" s="129"/>
      <c r="AB844" s="129"/>
    </row>
    <row r="845" spans="1:28" ht="15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  <c r="AA845" s="129"/>
      <c r="AB845" s="129"/>
    </row>
    <row r="846" spans="1:28" ht="15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  <c r="AA846" s="129"/>
      <c r="AB846" s="129"/>
    </row>
    <row r="847" spans="1:28" ht="15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  <c r="AA847" s="129"/>
      <c r="AB847" s="129"/>
    </row>
    <row r="848" spans="1:28" ht="15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  <c r="AA848" s="129"/>
      <c r="AB848" s="129"/>
    </row>
    <row r="849" spans="1:28" ht="15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  <c r="AA849" s="129"/>
      <c r="AB849" s="129"/>
    </row>
    <row r="850" spans="1:28" ht="15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  <c r="AA850" s="129"/>
      <c r="AB850" s="129"/>
    </row>
    <row r="851" spans="1:28" ht="15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  <c r="AA851" s="129"/>
      <c r="AB851" s="129"/>
    </row>
    <row r="852" spans="1:28" ht="15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  <c r="AA852" s="129"/>
      <c r="AB852" s="129"/>
    </row>
    <row r="853" spans="1:28" ht="15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  <c r="AA853" s="129"/>
      <c r="AB853" s="129"/>
    </row>
    <row r="854" spans="1:28" ht="15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  <c r="AA854" s="129"/>
      <c r="AB854" s="129"/>
    </row>
    <row r="855" spans="1:28" ht="15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  <c r="AA855" s="129"/>
      <c r="AB855" s="129"/>
    </row>
    <row r="856" spans="1:28" ht="15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  <c r="AA856" s="129"/>
      <c r="AB856" s="129"/>
    </row>
    <row r="857" spans="1:28" ht="15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  <c r="AA857" s="129"/>
      <c r="AB857" s="129"/>
    </row>
    <row r="858" spans="1:28" ht="15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  <c r="AA858" s="129"/>
      <c r="AB858" s="129"/>
    </row>
    <row r="859" spans="1:28" ht="15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  <c r="AA859" s="129"/>
      <c r="AB859" s="129"/>
    </row>
    <row r="860" spans="1:28" ht="15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  <c r="AA860" s="129"/>
      <c r="AB860" s="129"/>
    </row>
    <row r="861" spans="1:28" ht="15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  <c r="AA861" s="129"/>
      <c r="AB861" s="129"/>
    </row>
    <row r="862" spans="1:28" ht="15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  <c r="AA862" s="129"/>
      <c r="AB862" s="129"/>
    </row>
    <row r="863" spans="1:28" ht="15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  <c r="AA863" s="129"/>
      <c r="AB863" s="129"/>
    </row>
    <row r="864" spans="1:28" ht="15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  <c r="AA864" s="129"/>
      <c r="AB864" s="129"/>
    </row>
    <row r="865" spans="1:28" ht="15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  <c r="AA865" s="129"/>
      <c r="AB865" s="129"/>
    </row>
    <row r="866" spans="1:28" ht="15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  <c r="AA866" s="129"/>
      <c r="AB866" s="129"/>
    </row>
    <row r="867" spans="1:28" ht="15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  <c r="AA867" s="129"/>
      <c r="AB867" s="129"/>
    </row>
    <row r="868" spans="1:28" ht="15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  <c r="AA868" s="129"/>
      <c r="AB868" s="129"/>
    </row>
    <row r="869" spans="1:28" ht="15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  <c r="AA869" s="129"/>
      <c r="AB869" s="129"/>
    </row>
    <row r="870" spans="1:28" ht="15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  <c r="AA870" s="129"/>
      <c r="AB870" s="129"/>
    </row>
    <row r="871" spans="1:28" ht="15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  <c r="AA871" s="129"/>
      <c r="AB871" s="129"/>
    </row>
    <row r="872" spans="1:28" ht="15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  <c r="AA872" s="129"/>
      <c r="AB872" s="129"/>
    </row>
    <row r="873" spans="1:28" ht="15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  <c r="AA873" s="129"/>
      <c r="AB873" s="129"/>
    </row>
    <row r="874" spans="1:28" ht="15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  <c r="AA874" s="129"/>
      <c r="AB874" s="129"/>
    </row>
    <row r="875" spans="1:28" ht="15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  <c r="AA875" s="129"/>
      <c r="AB875" s="129"/>
    </row>
    <row r="876" spans="1:28" ht="15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  <c r="AA876" s="129"/>
      <c r="AB876" s="129"/>
    </row>
    <row r="877" spans="1:28" ht="15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  <c r="AA877" s="129"/>
      <c r="AB877" s="129"/>
    </row>
    <row r="878" spans="1:28" ht="15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  <c r="AA878" s="129"/>
      <c r="AB878" s="129"/>
    </row>
    <row r="879" spans="1:28" ht="15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  <c r="AA879" s="129"/>
      <c r="AB879" s="129"/>
    </row>
    <row r="880" spans="1:28" ht="15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  <c r="AA880" s="129"/>
      <c r="AB880" s="129"/>
    </row>
    <row r="881" spans="1:28" ht="15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  <c r="AA881" s="129"/>
      <c r="AB881" s="129"/>
    </row>
    <row r="882" spans="1:28" ht="15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  <c r="AA882" s="129"/>
      <c r="AB882" s="129"/>
    </row>
    <row r="883" spans="1:28" ht="15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  <c r="AA883" s="129"/>
      <c r="AB883" s="129"/>
    </row>
    <row r="884" spans="1:28" ht="15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  <c r="AA884" s="129"/>
      <c r="AB884" s="129"/>
    </row>
    <row r="885" spans="1:28" ht="15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  <c r="AA885" s="129"/>
      <c r="AB885" s="129"/>
    </row>
    <row r="886" spans="1:28" ht="15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  <c r="AA886" s="129"/>
      <c r="AB886" s="129"/>
    </row>
    <row r="887" spans="1:28" ht="15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  <c r="AA887" s="129"/>
      <c r="AB887" s="129"/>
    </row>
    <row r="888" spans="1:28" ht="15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  <c r="AA888" s="129"/>
      <c r="AB888" s="129"/>
    </row>
    <row r="889" spans="1:28" ht="15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  <c r="AA889" s="129"/>
      <c r="AB889" s="129"/>
    </row>
    <row r="890" spans="1:28" ht="15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  <c r="AA890" s="129"/>
      <c r="AB890" s="129"/>
    </row>
    <row r="891" spans="1:28" ht="15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  <c r="AA891" s="129"/>
      <c r="AB891" s="129"/>
    </row>
    <row r="892" spans="1:28" ht="15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  <c r="AA892" s="129"/>
      <c r="AB892" s="129"/>
    </row>
    <row r="893" spans="1:28" ht="15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  <c r="AA893" s="129"/>
      <c r="AB893" s="129"/>
    </row>
    <row r="894" spans="1:28" ht="15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  <c r="AA894" s="129"/>
      <c r="AB894" s="129"/>
    </row>
    <row r="895" spans="1:28" ht="15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  <c r="AA895" s="129"/>
      <c r="AB895" s="129"/>
    </row>
    <row r="896" spans="1:28" ht="15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  <c r="AA896" s="129"/>
      <c r="AB896" s="129"/>
    </row>
    <row r="897" spans="1:28" ht="15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  <c r="AA897" s="129"/>
      <c r="AB897" s="129"/>
    </row>
    <row r="898" spans="1:28" ht="15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  <c r="AA898" s="129"/>
      <c r="AB898" s="129"/>
    </row>
    <row r="899" spans="1:28" ht="15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  <c r="AA899" s="129"/>
      <c r="AB899" s="129"/>
    </row>
    <row r="900" spans="1:28" ht="15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  <c r="AA900" s="129"/>
      <c r="AB900" s="129"/>
    </row>
    <row r="901" spans="1:28" ht="15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  <c r="AA901" s="129"/>
      <c r="AB901" s="129"/>
    </row>
    <row r="902" spans="1:28" ht="15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  <c r="AA902" s="129"/>
      <c r="AB902" s="129"/>
    </row>
    <row r="903" spans="1:28" ht="15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  <c r="AA903" s="129"/>
      <c r="AB903" s="129"/>
    </row>
    <row r="904" spans="1:28" ht="15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  <c r="AA904" s="129"/>
      <c r="AB904" s="129"/>
    </row>
    <row r="905" spans="1:28" ht="15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  <c r="AA905" s="129"/>
      <c r="AB905" s="129"/>
    </row>
    <row r="906" spans="1:28" ht="15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  <c r="AA906" s="129"/>
      <c r="AB906" s="129"/>
    </row>
    <row r="907" spans="1:28" ht="15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  <c r="AA907" s="129"/>
      <c r="AB907" s="129"/>
    </row>
    <row r="908" spans="1:28" ht="15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  <c r="AA908" s="129"/>
      <c r="AB908" s="129"/>
    </row>
    <row r="909" spans="1:28" ht="15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  <c r="AA909" s="129"/>
      <c r="AB909" s="129"/>
    </row>
    <row r="910" spans="1:28" ht="15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  <c r="AA910" s="129"/>
      <c r="AB910" s="129"/>
    </row>
    <row r="911" spans="1:28" ht="15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  <c r="AA911" s="129"/>
      <c r="AB911" s="129"/>
    </row>
    <row r="912" spans="1:28" ht="15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  <c r="AA912" s="129"/>
      <c r="AB912" s="129"/>
    </row>
    <row r="913" spans="1:28" ht="15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  <c r="AA913" s="129"/>
      <c r="AB913" s="129"/>
    </row>
    <row r="914" spans="1:28" ht="15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  <c r="AA914" s="129"/>
      <c r="AB914" s="129"/>
    </row>
    <row r="915" spans="1:28" ht="15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  <c r="AA915" s="129"/>
      <c r="AB915" s="129"/>
    </row>
    <row r="916" spans="1:28" ht="15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  <c r="AA916" s="129"/>
      <c r="AB916" s="129"/>
    </row>
    <row r="917" spans="1:28" ht="15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  <c r="AA917" s="129"/>
      <c r="AB917" s="129"/>
    </row>
    <row r="918" spans="1:28" ht="15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  <c r="AA918" s="129"/>
      <c r="AB918" s="129"/>
    </row>
    <row r="919" spans="1:28" ht="15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  <c r="AA919" s="129"/>
      <c r="AB919" s="129"/>
    </row>
    <row r="920" spans="1:28" ht="15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  <c r="AA920" s="129"/>
      <c r="AB920" s="129"/>
    </row>
    <row r="921" spans="1:28" ht="15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  <c r="AA921" s="129"/>
      <c r="AB921" s="129"/>
    </row>
    <row r="922" spans="1:28" ht="15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  <c r="AA922" s="129"/>
      <c r="AB922" s="129"/>
    </row>
    <row r="923" spans="1:28" ht="15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  <c r="AA923" s="129"/>
      <c r="AB923" s="129"/>
    </row>
    <row r="924" spans="1:28" ht="15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  <c r="AA924" s="129"/>
      <c r="AB924" s="129"/>
    </row>
    <row r="925" spans="1:28" ht="15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  <c r="AA925" s="129"/>
      <c r="AB925" s="129"/>
    </row>
    <row r="926" spans="1:28" ht="15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  <c r="AA926" s="129"/>
      <c r="AB926" s="129"/>
    </row>
    <row r="927" spans="1:28" ht="15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  <c r="AA927" s="129"/>
      <c r="AB927" s="129"/>
    </row>
    <row r="928" spans="1:28" ht="15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  <c r="AA928" s="129"/>
      <c r="AB928" s="129"/>
    </row>
    <row r="929" spans="1:28" ht="15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  <c r="AA929" s="129"/>
      <c r="AB929" s="129"/>
    </row>
    <row r="930" spans="1:28" ht="15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  <c r="AA930" s="129"/>
      <c r="AB930" s="129"/>
    </row>
    <row r="931" spans="1:28" ht="15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  <c r="AA931" s="129"/>
      <c r="AB931" s="129"/>
    </row>
    <row r="932" spans="1:28" ht="15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  <c r="AA932" s="129"/>
      <c r="AB932" s="129"/>
    </row>
    <row r="933" spans="1:28" ht="15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  <c r="AA933" s="129"/>
      <c r="AB933" s="129"/>
    </row>
    <row r="934" spans="1:28" ht="15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  <c r="AA934" s="129"/>
      <c r="AB934" s="129"/>
    </row>
    <row r="935" spans="1:28" ht="15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  <c r="AA935" s="129"/>
      <c r="AB935" s="129"/>
    </row>
    <row r="936" spans="1:28" ht="15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  <c r="AA936" s="129"/>
      <c r="AB936" s="129"/>
    </row>
    <row r="937" spans="1:28" ht="15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  <c r="AA937" s="129"/>
      <c r="AB937" s="129"/>
    </row>
    <row r="938" spans="1:28" ht="15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  <c r="AA938" s="129"/>
      <c r="AB938" s="129"/>
    </row>
    <row r="939" spans="1:28" ht="15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  <c r="AA939" s="129"/>
      <c r="AB939" s="129"/>
    </row>
    <row r="940" spans="1:28" ht="15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  <c r="AA940" s="129"/>
      <c r="AB940" s="129"/>
    </row>
    <row r="941" spans="1:28" ht="15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  <c r="AA941" s="129"/>
      <c r="AB941" s="129"/>
    </row>
    <row r="942" spans="1:28" ht="15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  <c r="AA942" s="129"/>
      <c r="AB942" s="129"/>
    </row>
    <row r="943" spans="1:28" ht="15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  <c r="AA943" s="129"/>
      <c r="AB943" s="129"/>
    </row>
    <row r="944" spans="1:28" ht="15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  <c r="AA944" s="129"/>
      <c r="AB944" s="129"/>
    </row>
    <row r="945" spans="1:28" ht="15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  <c r="AA945" s="129"/>
      <c r="AB945" s="129"/>
    </row>
    <row r="946" spans="1:28" ht="15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  <c r="AA946" s="129"/>
      <c r="AB946" s="129"/>
    </row>
    <row r="947" spans="1:28" ht="15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  <c r="AA947" s="129"/>
      <c r="AB947" s="129"/>
    </row>
    <row r="948" spans="1:28" ht="15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  <c r="AA948" s="129"/>
      <c r="AB948" s="129"/>
    </row>
    <row r="949" spans="1:28" ht="15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  <c r="AA949" s="129"/>
      <c r="AB949" s="129"/>
    </row>
    <row r="950" spans="1:28" ht="15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  <c r="AA950" s="129"/>
      <c r="AB950" s="129"/>
    </row>
    <row r="951" spans="1:28" ht="15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  <c r="AA951" s="129"/>
      <c r="AB951" s="129"/>
    </row>
    <row r="952" spans="1:28" ht="15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  <c r="AA952" s="129"/>
      <c r="AB952" s="129"/>
    </row>
    <row r="953" spans="1:28" ht="15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  <c r="AA953" s="129"/>
      <c r="AB953" s="129"/>
    </row>
    <row r="954" spans="1:28" ht="15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  <c r="AA954" s="129"/>
      <c r="AB954" s="129"/>
    </row>
    <row r="955" spans="1:28" ht="15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  <c r="AA955" s="129"/>
      <c r="AB955" s="129"/>
    </row>
    <row r="956" spans="1:28" ht="15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  <c r="AA956" s="129"/>
      <c r="AB956" s="129"/>
    </row>
    <row r="957" spans="1:28" ht="15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  <c r="AA957" s="129"/>
      <c r="AB957" s="129"/>
    </row>
    <row r="958" spans="1:28" ht="15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  <c r="AA958" s="129"/>
      <c r="AB958" s="129"/>
    </row>
    <row r="959" spans="1:28" ht="15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  <c r="AA959" s="129"/>
      <c r="AB959" s="129"/>
    </row>
    <row r="960" spans="1:28" ht="15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  <c r="AA960" s="129"/>
      <c r="AB960" s="129"/>
    </row>
    <row r="961" spans="1:28" ht="15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  <c r="AA961" s="129"/>
      <c r="AB961" s="129"/>
    </row>
    <row r="962" spans="1:28" ht="15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  <c r="AA962" s="129"/>
      <c r="AB962" s="129"/>
    </row>
    <row r="963" spans="1:28" ht="15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  <c r="AA963" s="129"/>
      <c r="AB963" s="129"/>
    </row>
    <row r="964" spans="1:28" ht="15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  <c r="AA964" s="129"/>
      <c r="AB964" s="129"/>
    </row>
    <row r="965" spans="1:28" ht="15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  <c r="AA965" s="129"/>
      <c r="AB965" s="129"/>
    </row>
    <row r="966" spans="1:28" ht="15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  <c r="AA966" s="129"/>
      <c r="AB966" s="129"/>
    </row>
    <row r="967" spans="1:28" ht="15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  <c r="AA967" s="129"/>
      <c r="AB967" s="129"/>
    </row>
    <row r="968" spans="1:28" ht="15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  <c r="AA968" s="129"/>
      <c r="AB968" s="129"/>
    </row>
    <row r="969" spans="1:28" ht="15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  <c r="AA969" s="129"/>
      <c r="AB969" s="129"/>
    </row>
    <row r="970" spans="1:28" ht="15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  <c r="AA970" s="129"/>
      <c r="AB970" s="129"/>
    </row>
    <row r="971" spans="1:28" ht="15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  <c r="AA971" s="129"/>
      <c r="AB971" s="129"/>
    </row>
    <row r="972" spans="1:28" ht="15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  <c r="AA972" s="129"/>
      <c r="AB972" s="129"/>
    </row>
    <row r="973" spans="1:28" ht="15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  <c r="AA973" s="129"/>
      <c r="AB973" s="129"/>
    </row>
    <row r="974" spans="1:28" ht="15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  <c r="AA974" s="129"/>
      <c r="AB974" s="129"/>
    </row>
    <row r="975" spans="1:28" ht="15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  <c r="AA975" s="129"/>
      <c r="AB975" s="129"/>
    </row>
    <row r="976" spans="1:28" ht="15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  <c r="AA976" s="129"/>
      <c r="AB976" s="129"/>
    </row>
    <row r="977" spans="1:28" ht="15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  <c r="AA977" s="129"/>
      <c r="AB977" s="129"/>
    </row>
    <row r="978" spans="1:28" ht="15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  <c r="AA978" s="129"/>
      <c r="AB978" s="129"/>
    </row>
    <row r="979" spans="1:28" ht="15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  <c r="AA979" s="129"/>
      <c r="AB979" s="129"/>
    </row>
    <row r="980" spans="1:28" ht="15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  <c r="AA980" s="129"/>
      <c r="AB980" s="129"/>
    </row>
    <row r="981" spans="1:28" ht="15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  <c r="AA981" s="129"/>
      <c r="AB981" s="129"/>
    </row>
    <row r="982" spans="1:28" ht="15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  <c r="AA982" s="129"/>
      <c r="AB982" s="129"/>
    </row>
    <row r="983" spans="1:28" ht="15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  <c r="AA983" s="129"/>
      <c r="AB983" s="129"/>
    </row>
    <row r="984" spans="1:28" ht="15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  <c r="AA984" s="129"/>
      <c r="AB984" s="129"/>
    </row>
    <row r="985" spans="1:28" ht="15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  <c r="AA985" s="129"/>
      <c r="AB985" s="129"/>
    </row>
    <row r="986" spans="1:28" ht="15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  <c r="AA986" s="129"/>
      <c r="AB986" s="129"/>
    </row>
    <row r="987" spans="1:28" ht="15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  <c r="AA987" s="129"/>
      <c r="AB987" s="129"/>
    </row>
    <row r="988" spans="1:28" ht="15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  <c r="AA988" s="129"/>
      <c r="AB988" s="129"/>
    </row>
    <row r="989" spans="1:28" ht="15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  <c r="AA989" s="129"/>
      <c r="AB989" s="129"/>
    </row>
    <row r="990" spans="1:28" ht="15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  <c r="AA990" s="129"/>
      <c r="AB990" s="129"/>
    </row>
    <row r="991" spans="1:28" ht="15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  <c r="AA991" s="129"/>
      <c r="AB991" s="129"/>
    </row>
    <row r="992" spans="1:28" ht="15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  <c r="AA992" s="129"/>
      <c r="AB992" s="129"/>
    </row>
    <row r="993" spans="1:28" ht="15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  <c r="AA993" s="129"/>
      <c r="AB993" s="129"/>
    </row>
    <row r="994" spans="1:28" ht="15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  <c r="AA994" s="129"/>
      <c r="AB994" s="129"/>
    </row>
    <row r="995" spans="1:28" ht="15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  <c r="AA995" s="129"/>
      <c r="AB995" s="129"/>
    </row>
    <row r="996" spans="1:28" ht="15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  <c r="AA996" s="129"/>
      <c r="AB996" s="129"/>
    </row>
    <row r="997" spans="1:28" ht="15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  <c r="AA997" s="129"/>
      <c r="AB997" s="129"/>
    </row>
    <row r="998" spans="1:28" ht="15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  <c r="AA998" s="129"/>
      <c r="AB998" s="129"/>
    </row>
    <row r="999" spans="1:28" ht="15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  <c r="AA999" s="129"/>
      <c r="AB999" s="129"/>
    </row>
    <row r="1000" spans="1:28" ht="15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  <c r="AA1000" s="129"/>
      <c r="AB1000" s="129"/>
    </row>
    <row r="1001" spans="1:28" ht="15">
      <c r="A1001" s="129"/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29"/>
      <c r="M1001" s="129"/>
      <c r="N1001" s="129"/>
      <c r="O1001" s="129"/>
      <c r="P1001" s="129"/>
      <c r="Q1001" s="129"/>
      <c r="R1001" s="129"/>
      <c r="S1001" s="129"/>
      <c r="T1001" s="129"/>
      <c r="U1001" s="129"/>
      <c r="V1001" s="129"/>
      <c r="W1001" s="129"/>
      <c r="X1001" s="129"/>
      <c r="Y1001" s="129"/>
      <c r="Z1001" s="129"/>
      <c r="AA1001" s="129"/>
      <c r="AB1001" s="129"/>
    </row>
    <row r="1002" spans="1:28" ht="15">
      <c r="A1002" s="129"/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  <c r="L1002" s="129"/>
      <c r="M1002" s="129"/>
      <c r="N1002" s="129"/>
      <c r="O1002" s="129"/>
      <c r="P1002" s="129"/>
      <c r="Q1002" s="129"/>
      <c r="R1002" s="129"/>
      <c r="S1002" s="129"/>
      <c r="T1002" s="129"/>
      <c r="U1002" s="129"/>
      <c r="V1002" s="129"/>
      <c r="W1002" s="129"/>
      <c r="X1002" s="129"/>
      <c r="Y1002" s="129"/>
      <c r="Z1002" s="129"/>
      <c r="AA1002" s="129"/>
      <c r="AB1002" s="129"/>
    </row>
    <row r="1003" spans="1:28" ht="15">
      <c r="A1003" s="129"/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29"/>
      <c r="M1003" s="129"/>
      <c r="N1003" s="129"/>
      <c r="O1003" s="129"/>
      <c r="P1003" s="129"/>
      <c r="Q1003" s="129"/>
      <c r="R1003" s="129"/>
      <c r="S1003" s="129"/>
      <c r="T1003" s="129"/>
      <c r="U1003" s="129"/>
      <c r="V1003" s="129"/>
      <c r="W1003" s="129"/>
      <c r="X1003" s="129"/>
      <c r="Y1003" s="129"/>
      <c r="Z1003" s="129"/>
      <c r="AA1003" s="129"/>
      <c r="AB1003" s="129"/>
    </row>
    <row r="1004" spans="1:28" ht="15">
      <c r="A1004" s="129"/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  <c r="L1004" s="129"/>
      <c r="M1004" s="129"/>
      <c r="N1004" s="129"/>
      <c r="O1004" s="129"/>
      <c r="P1004" s="129"/>
      <c r="Q1004" s="129"/>
      <c r="R1004" s="129"/>
      <c r="S1004" s="129"/>
      <c r="T1004" s="129"/>
      <c r="U1004" s="129"/>
      <c r="V1004" s="129"/>
      <c r="W1004" s="129"/>
      <c r="X1004" s="129"/>
      <c r="Y1004" s="129"/>
      <c r="Z1004" s="129"/>
      <c r="AA1004" s="129"/>
      <c r="AB1004" s="129"/>
    </row>
    <row r="1005" spans="1:28" ht="15">
      <c r="A1005" s="129"/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29"/>
      <c r="M1005" s="129"/>
      <c r="N1005" s="129"/>
      <c r="O1005" s="129"/>
      <c r="P1005" s="129"/>
      <c r="Q1005" s="129"/>
      <c r="R1005" s="129"/>
      <c r="S1005" s="129"/>
      <c r="T1005" s="129"/>
      <c r="U1005" s="129"/>
      <c r="V1005" s="129"/>
      <c r="W1005" s="129"/>
      <c r="X1005" s="129"/>
      <c r="Y1005" s="129"/>
      <c r="Z1005" s="129"/>
      <c r="AA1005" s="129"/>
      <c r="AB1005" s="129"/>
    </row>
    <row r="1006" spans="1:28" ht="15">
      <c r="A1006" s="129"/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  <c r="L1006" s="129"/>
      <c r="M1006" s="129"/>
      <c r="N1006" s="129"/>
      <c r="O1006" s="129"/>
      <c r="P1006" s="129"/>
      <c r="Q1006" s="129"/>
      <c r="R1006" s="129"/>
      <c r="S1006" s="129"/>
      <c r="T1006" s="129"/>
      <c r="U1006" s="129"/>
      <c r="V1006" s="129"/>
      <c r="W1006" s="129"/>
      <c r="X1006" s="129"/>
      <c r="Y1006" s="129"/>
      <c r="Z1006" s="129"/>
      <c r="AA1006" s="129"/>
      <c r="AB1006" s="129"/>
    </row>
    <row r="1007" spans="1:28" ht="15">
      <c r="A1007" s="129"/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29"/>
      <c r="M1007" s="129"/>
      <c r="N1007" s="129"/>
      <c r="O1007" s="129"/>
      <c r="P1007" s="129"/>
      <c r="Q1007" s="129"/>
      <c r="R1007" s="129"/>
      <c r="S1007" s="129"/>
      <c r="T1007" s="129"/>
      <c r="U1007" s="129"/>
      <c r="V1007" s="129"/>
      <c r="W1007" s="129"/>
      <c r="X1007" s="129"/>
      <c r="Y1007" s="129"/>
      <c r="Z1007" s="129"/>
      <c r="AA1007" s="129"/>
      <c r="AB1007" s="129"/>
    </row>
    <row r="1008" spans="1:28" ht="15">
      <c r="A1008" s="129"/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  <c r="M1008" s="129"/>
      <c r="N1008" s="129"/>
      <c r="O1008" s="129"/>
      <c r="P1008" s="129"/>
      <c r="Q1008" s="129"/>
      <c r="R1008" s="129"/>
      <c r="S1008" s="129"/>
      <c r="T1008" s="129"/>
      <c r="U1008" s="129"/>
      <c r="V1008" s="129"/>
      <c r="W1008" s="129"/>
      <c r="X1008" s="129"/>
      <c r="Y1008" s="129"/>
      <c r="Z1008" s="129"/>
      <c r="AA1008" s="129"/>
      <c r="AB1008" s="129"/>
    </row>
    <row r="1009" spans="1:28" ht="15">
      <c r="A1009" s="129"/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  <c r="L1009" s="129"/>
      <c r="M1009" s="129"/>
      <c r="N1009" s="129"/>
      <c r="O1009" s="129"/>
      <c r="P1009" s="129"/>
      <c r="Q1009" s="129"/>
      <c r="R1009" s="129"/>
      <c r="S1009" s="129"/>
      <c r="T1009" s="129"/>
      <c r="U1009" s="129"/>
      <c r="V1009" s="129"/>
      <c r="W1009" s="129"/>
      <c r="X1009" s="129"/>
      <c r="Y1009" s="129"/>
      <c r="Z1009" s="129"/>
      <c r="AA1009" s="129"/>
      <c r="AB1009" s="129"/>
    </row>
    <row r="1010" spans="1:28" ht="15">
      <c r="A1010" s="129"/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  <c r="L1010" s="129"/>
      <c r="M1010" s="129"/>
      <c r="N1010" s="129"/>
      <c r="O1010" s="129"/>
      <c r="P1010" s="129"/>
      <c r="Q1010" s="129"/>
      <c r="R1010" s="129"/>
      <c r="S1010" s="129"/>
      <c r="T1010" s="129"/>
      <c r="U1010" s="129"/>
      <c r="V1010" s="129"/>
      <c r="W1010" s="129"/>
      <c r="X1010" s="129"/>
      <c r="Y1010" s="129"/>
      <c r="Z1010" s="129"/>
      <c r="AA1010" s="129"/>
      <c r="AB1010" s="129"/>
    </row>
    <row r="1011" spans="1:28" ht="15">
      <c r="A1011" s="129"/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  <c r="L1011" s="129"/>
      <c r="M1011" s="129"/>
      <c r="N1011" s="129"/>
      <c r="O1011" s="129"/>
      <c r="P1011" s="129"/>
      <c r="Q1011" s="129"/>
      <c r="R1011" s="129"/>
      <c r="S1011" s="129"/>
      <c r="T1011" s="129"/>
      <c r="U1011" s="129"/>
      <c r="V1011" s="129"/>
      <c r="W1011" s="129"/>
      <c r="X1011" s="129"/>
      <c r="Y1011" s="129"/>
      <c r="Z1011" s="129"/>
      <c r="AA1011" s="129"/>
      <c r="AB1011" s="129"/>
    </row>
    <row r="1012" spans="1:28" ht="15">
      <c r="A1012" s="129"/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  <c r="L1012" s="129"/>
      <c r="M1012" s="129"/>
      <c r="N1012" s="129"/>
      <c r="O1012" s="129"/>
      <c r="P1012" s="129"/>
      <c r="Q1012" s="129"/>
      <c r="R1012" s="129"/>
      <c r="S1012" s="129"/>
      <c r="T1012" s="129"/>
      <c r="U1012" s="129"/>
      <c r="V1012" s="129"/>
      <c r="W1012" s="129"/>
      <c r="X1012" s="129"/>
      <c r="Y1012" s="129"/>
      <c r="Z1012" s="129"/>
      <c r="AA1012" s="129"/>
      <c r="AB1012" s="129"/>
    </row>
    <row r="1013" spans="1:28" ht="15">
      <c r="A1013" s="129"/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  <c r="L1013" s="129"/>
      <c r="M1013" s="129"/>
      <c r="N1013" s="129"/>
      <c r="O1013" s="129"/>
      <c r="P1013" s="129"/>
      <c r="Q1013" s="129"/>
      <c r="R1013" s="129"/>
      <c r="S1013" s="129"/>
      <c r="T1013" s="129"/>
      <c r="U1013" s="129"/>
      <c r="V1013" s="129"/>
      <c r="W1013" s="129"/>
      <c r="X1013" s="129"/>
      <c r="Y1013" s="129"/>
      <c r="Z1013" s="129"/>
      <c r="AA1013" s="129"/>
      <c r="AB1013" s="129"/>
    </row>
    <row r="1014" spans="1:28" ht="15">
      <c r="A1014" s="129"/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  <c r="O1014" s="129"/>
      <c r="P1014" s="129"/>
      <c r="Q1014" s="129"/>
      <c r="R1014" s="129"/>
      <c r="S1014" s="129"/>
      <c r="T1014" s="129"/>
      <c r="U1014" s="129"/>
      <c r="V1014" s="129"/>
      <c r="W1014" s="129"/>
      <c r="X1014" s="129"/>
      <c r="Y1014" s="129"/>
      <c r="Z1014" s="129"/>
      <c r="AA1014" s="129"/>
      <c r="AB1014" s="129"/>
    </row>
    <row r="1015" spans="1:28" ht="15">
      <c r="A1015" s="129"/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  <c r="M1015" s="129"/>
      <c r="N1015" s="129"/>
      <c r="O1015" s="129"/>
      <c r="P1015" s="129"/>
      <c r="Q1015" s="129"/>
      <c r="R1015" s="129"/>
      <c r="S1015" s="129"/>
      <c r="T1015" s="129"/>
      <c r="U1015" s="129"/>
      <c r="V1015" s="129"/>
      <c r="W1015" s="129"/>
      <c r="X1015" s="129"/>
      <c r="Y1015" s="129"/>
      <c r="Z1015" s="129"/>
      <c r="AA1015" s="129"/>
      <c r="AB1015" s="129"/>
    </row>
    <row r="1016" spans="1:28" ht="15">
      <c r="A1016" s="129"/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  <c r="M1016" s="129"/>
      <c r="N1016" s="129"/>
      <c r="O1016" s="129"/>
      <c r="P1016" s="129"/>
      <c r="Q1016" s="129"/>
      <c r="R1016" s="129"/>
      <c r="S1016" s="129"/>
      <c r="T1016" s="129"/>
      <c r="U1016" s="129"/>
      <c r="V1016" s="129"/>
      <c r="W1016" s="129"/>
      <c r="X1016" s="129"/>
      <c r="Y1016" s="129"/>
      <c r="Z1016" s="129"/>
      <c r="AA1016" s="129"/>
      <c r="AB1016" s="129"/>
    </row>
    <row r="1017" spans="1:28" ht="15">
      <c r="A1017" s="129"/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29"/>
      <c r="M1017" s="129"/>
      <c r="N1017" s="129"/>
      <c r="O1017" s="129"/>
      <c r="P1017" s="129"/>
      <c r="Q1017" s="129"/>
      <c r="R1017" s="129"/>
      <c r="S1017" s="129"/>
      <c r="T1017" s="129"/>
      <c r="U1017" s="129"/>
      <c r="V1017" s="129"/>
      <c r="W1017" s="129"/>
      <c r="X1017" s="129"/>
      <c r="Y1017" s="129"/>
      <c r="Z1017" s="129"/>
      <c r="AA1017" s="129"/>
      <c r="AB1017" s="129"/>
    </row>
    <row r="1018" spans="1:28" ht="15">
      <c r="A1018" s="129"/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29"/>
      <c r="M1018" s="129"/>
      <c r="N1018" s="129"/>
      <c r="O1018" s="129"/>
      <c r="P1018" s="129"/>
      <c r="Q1018" s="129"/>
      <c r="R1018" s="129"/>
      <c r="S1018" s="129"/>
      <c r="T1018" s="129"/>
      <c r="U1018" s="129"/>
      <c r="V1018" s="129"/>
      <c r="W1018" s="129"/>
      <c r="X1018" s="129"/>
      <c r="Y1018" s="129"/>
      <c r="Z1018" s="129"/>
      <c r="AA1018" s="129"/>
      <c r="AB1018" s="129"/>
    </row>
    <row r="1019" spans="1:28" ht="15">
      <c r="A1019" s="129"/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  <c r="L1019" s="129"/>
      <c r="M1019" s="129"/>
      <c r="N1019" s="129"/>
      <c r="O1019" s="129"/>
      <c r="P1019" s="129"/>
      <c r="Q1019" s="129"/>
      <c r="R1019" s="129"/>
      <c r="S1019" s="129"/>
      <c r="T1019" s="129"/>
      <c r="U1019" s="129"/>
      <c r="V1019" s="129"/>
      <c r="W1019" s="129"/>
      <c r="X1019" s="129"/>
      <c r="Y1019" s="129"/>
      <c r="Z1019" s="129"/>
      <c r="AA1019" s="129"/>
      <c r="AB1019" s="129"/>
    </row>
    <row r="1020" spans="1:28" ht="15">
      <c r="A1020" s="129"/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29"/>
      <c r="M1020" s="129"/>
      <c r="N1020" s="129"/>
      <c r="O1020" s="129"/>
      <c r="P1020" s="129"/>
      <c r="Q1020" s="129"/>
      <c r="R1020" s="129"/>
      <c r="S1020" s="129"/>
      <c r="T1020" s="129"/>
      <c r="U1020" s="129"/>
      <c r="V1020" s="129"/>
      <c r="W1020" s="129"/>
      <c r="X1020" s="129"/>
      <c r="Y1020" s="129"/>
      <c r="Z1020" s="129"/>
      <c r="AA1020" s="129"/>
      <c r="AB1020" s="129"/>
    </row>
    <row r="1021" spans="1:28" ht="15">
      <c r="A1021" s="129"/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  <c r="L1021" s="129"/>
      <c r="M1021" s="129"/>
      <c r="N1021" s="129"/>
      <c r="O1021" s="129"/>
      <c r="P1021" s="129"/>
      <c r="Q1021" s="129"/>
      <c r="R1021" s="129"/>
      <c r="S1021" s="129"/>
      <c r="T1021" s="129"/>
      <c r="U1021" s="129"/>
      <c r="V1021" s="129"/>
      <c r="W1021" s="129"/>
      <c r="X1021" s="129"/>
      <c r="Y1021" s="129"/>
      <c r="Z1021" s="129"/>
      <c r="AA1021" s="129"/>
      <c r="AB1021" s="129"/>
    </row>
    <row r="1022" spans="1:28" ht="15">
      <c r="A1022" s="129"/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29"/>
      <c r="M1022" s="129"/>
      <c r="N1022" s="129"/>
      <c r="O1022" s="129"/>
      <c r="P1022" s="129"/>
      <c r="Q1022" s="129"/>
      <c r="R1022" s="129"/>
      <c r="S1022" s="129"/>
      <c r="T1022" s="129"/>
      <c r="U1022" s="129"/>
      <c r="V1022" s="129"/>
      <c r="W1022" s="129"/>
      <c r="X1022" s="129"/>
      <c r="Y1022" s="129"/>
      <c r="Z1022" s="129"/>
      <c r="AA1022" s="129"/>
      <c r="AB1022" s="129"/>
    </row>
    <row r="1023" spans="1:28" ht="15">
      <c r="A1023" s="129"/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  <c r="L1023" s="129"/>
      <c r="M1023" s="129"/>
      <c r="N1023" s="129"/>
      <c r="O1023" s="129"/>
      <c r="P1023" s="129"/>
      <c r="Q1023" s="129"/>
      <c r="R1023" s="129"/>
      <c r="S1023" s="129"/>
      <c r="T1023" s="129"/>
      <c r="U1023" s="129"/>
      <c r="V1023" s="129"/>
      <c r="W1023" s="129"/>
      <c r="X1023" s="129"/>
      <c r="Y1023" s="129"/>
      <c r="Z1023" s="129"/>
      <c r="AA1023" s="129"/>
      <c r="AB1023" s="129"/>
    </row>
    <row r="1024" spans="1:28" ht="15">
      <c r="A1024" s="129"/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  <c r="L1024" s="129"/>
      <c r="M1024" s="129"/>
      <c r="N1024" s="129"/>
      <c r="O1024" s="129"/>
      <c r="P1024" s="129"/>
      <c r="Q1024" s="129"/>
      <c r="R1024" s="129"/>
      <c r="S1024" s="129"/>
      <c r="T1024" s="129"/>
      <c r="U1024" s="129"/>
      <c r="V1024" s="129"/>
      <c r="W1024" s="129"/>
      <c r="X1024" s="129"/>
      <c r="Y1024" s="129"/>
      <c r="Z1024" s="129"/>
      <c r="AA1024" s="129"/>
      <c r="AB1024" s="129"/>
    </row>
    <row r="1025" spans="1:28" ht="15">
      <c r="A1025" s="129"/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  <c r="L1025" s="129"/>
      <c r="M1025" s="129"/>
      <c r="N1025" s="129"/>
      <c r="O1025" s="129"/>
      <c r="P1025" s="129"/>
      <c r="Q1025" s="129"/>
      <c r="R1025" s="129"/>
      <c r="S1025" s="129"/>
      <c r="T1025" s="129"/>
      <c r="U1025" s="129"/>
      <c r="V1025" s="129"/>
      <c r="W1025" s="129"/>
      <c r="X1025" s="129"/>
      <c r="Y1025" s="129"/>
      <c r="Z1025" s="129"/>
      <c r="AA1025" s="129"/>
      <c r="AB1025" s="129"/>
    </row>
    <row r="1026" spans="1:28" ht="15">
      <c r="A1026" s="129"/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  <c r="L1026" s="129"/>
      <c r="M1026" s="129"/>
      <c r="N1026" s="129"/>
      <c r="O1026" s="129"/>
      <c r="P1026" s="129"/>
      <c r="Q1026" s="129"/>
      <c r="R1026" s="129"/>
      <c r="S1026" s="129"/>
      <c r="T1026" s="129"/>
      <c r="U1026" s="129"/>
      <c r="V1026" s="129"/>
      <c r="W1026" s="129"/>
      <c r="X1026" s="129"/>
      <c r="Y1026" s="129"/>
      <c r="Z1026" s="129"/>
      <c r="AA1026" s="129"/>
      <c r="AB1026" s="129"/>
    </row>
    <row r="1027" spans="1:28" ht="15">
      <c r="A1027" s="129"/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  <c r="L1027" s="129"/>
      <c r="M1027" s="129"/>
      <c r="N1027" s="129"/>
      <c r="O1027" s="129"/>
      <c r="P1027" s="129"/>
      <c r="Q1027" s="129"/>
      <c r="R1027" s="129"/>
      <c r="S1027" s="129"/>
      <c r="T1027" s="129"/>
      <c r="U1027" s="129"/>
      <c r="V1027" s="129"/>
      <c r="W1027" s="129"/>
      <c r="X1027" s="129"/>
      <c r="Y1027" s="129"/>
      <c r="Z1027" s="129"/>
      <c r="AA1027" s="129"/>
      <c r="AB1027" s="129"/>
    </row>
    <row r="1028" spans="1:28" ht="15">
      <c r="A1028" s="129"/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  <c r="L1028" s="129"/>
      <c r="M1028" s="129"/>
      <c r="N1028" s="129"/>
      <c r="O1028" s="129"/>
      <c r="P1028" s="129"/>
      <c r="Q1028" s="129"/>
      <c r="R1028" s="129"/>
      <c r="S1028" s="129"/>
      <c r="T1028" s="129"/>
      <c r="U1028" s="129"/>
      <c r="V1028" s="129"/>
      <c r="W1028" s="129"/>
      <c r="X1028" s="129"/>
      <c r="Y1028" s="129"/>
      <c r="Z1028" s="129"/>
      <c r="AA1028" s="129"/>
      <c r="AB1028" s="129"/>
    </row>
    <row r="1029" spans="1:28" ht="15">
      <c r="A1029" s="129"/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  <c r="L1029" s="129"/>
      <c r="M1029" s="129"/>
      <c r="N1029" s="129"/>
      <c r="O1029" s="129"/>
      <c r="P1029" s="129"/>
      <c r="Q1029" s="129"/>
      <c r="R1029" s="129"/>
      <c r="S1029" s="129"/>
      <c r="T1029" s="129"/>
      <c r="U1029" s="129"/>
      <c r="V1029" s="129"/>
      <c r="W1029" s="129"/>
      <c r="X1029" s="129"/>
      <c r="Y1029" s="129"/>
      <c r="Z1029" s="129"/>
      <c r="AA1029" s="129"/>
      <c r="AB1029" s="129"/>
    </row>
    <row r="1030" spans="1:28" ht="15">
      <c r="A1030" s="129"/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29"/>
      <c r="M1030" s="129"/>
      <c r="N1030" s="129"/>
      <c r="O1030" s="129"/>
      <c r="P1030" s="129"/>
      <c r="Q1030" s="129"/>
      <c r="R1030" s="129"/>
      <c r="S1030" s="129"/>
      <c r="T1030" s="129"/>
      <c r="U1030" s="129"/>
      <c r="V1030" s="129"/>
      <c r="W1030" s="129"/>
      <c r="X1030" s="129"/>
      <c r="Y1030" s="129"/>
      <c r="Z1030" s="129"/>
      <c r="AA1030" s="129"/>
      <c r="AB1030" s="129"/>
    </row>
    <row r="1031" spans="1:28" ht="15">
      <c r="A1031" s="129"/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  <c r="L1031" s="129"/>
      <c r="M1031" s="129"/>
      <c r="N1031" s="129"/>
      <c r="O1031" s="129"/>
      <c r="P1031" s="129"/>
      <c r="Q1031" s="129"/>
      <c r="R1031" s="129"/>
      <c r="S1031" s="129"/>
      <c r="T1031" s="129"/>
      <c r="U1031" s="129"/>
      <c r="V1031" s="129"/>
      <c r="W1031" s="129"/>
      <c r="X1031" s="129"/>
      <c r="Y1031" s="129"/>
      <c r="Z1031" s="129"/>
      <c r="AA1031" s="129"/>
      <c r="AB1031" s="129"/>
    </row>
    <row r="1032" spans="1:28" ht="15">
      <c r="A1032" s="129"/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  <c r="L1032" s="129"/>
      <c r="M1032" s="129"/>
      <c r="N1032" s="129"/>
      <c r="O1032" s="129"/>
      <c r="P1032" s="129"/>
      <c r="Q1032" s="129"/>
      <c r="R1032" s="129"/>
      <c r="S1032" s="129"/>
      <c r="T1032" s="129"/>
      <c r="U1032" s="129"/>
      <c r="V1032" s="129"/>
      <c r="W1032" s="129"/>
      <c r="X1032" s="129"/>
      <c r="Y1032" s="129"/>
      <c r="Z1032" s="129"/>
      <c r="AA1032" s="129"/>
      <c r="AB1032" s="129"/>
    </row>
    <row r="1033" spans="1:28" ht="15">
      <c r="A1033" s="129"/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  <c r="L1033" s="129"/>
      <c r="M1033" s="129"/>
      <c r="N1033" s="129"/>
      <c r="O1033" s="129"/>
      <c r="P1033" s="129"/>
      <c r="Q1033" s="129"/>
      <c r="R1033" s="129"/>
      <c r="S1033" s="129"/>
      <c r="T1033" s="129"/>
      <c r="U1033" s="129"/>
      <c r="V1033" s="129"/>
      <c r="W1033" s="129"/>
      <c r="X1033" s="129"/>
      <c r="Y1033" s="129"/>
      <c r="Z1033" s="129"/>
      <c r="AA1033" s="129"/>
      <c r="AB1033" s="129"/>
    </row>
    <row r="1034" spans="1:28" ht="15">
      <c r="A1034" s="129"/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  <c r="L1034" s="129"/>
      <c r="M1034" s="129"/>
      <c r="N1034" s="129"/>
      <c r="O1034" s="129"/>
      <c r="P1034" s="129"/>
      <c r="Q1034" s="129"/>
      <c r="R1034" s="129"/>
      <c r="S1034" s="129"/>
      <c r="T1034" s="129"/>
      <c r="U1034" s="129"/>
      <c r="V1034" s="129"/>
      <c r="W1034" s="129"/>
      <c r="X1034" s="129"/>
      <c r="Y1034" s="129"/>
      <c r="Z1034" s="129"/>
      <c r="AA1034" s="129"/>
      <c r="AB1034" s="129"/>
    </row>
    <row r="1035" spans="1:28" ht="15">
      <c r="A1035" s="129"/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  <c r="L1035" s="129"/>
      <c r="M1035" s="129"/>
      <c r="N1035" s="129"/>
      <c r="O1035" s="129"/>
      <c r="P1035" s="129"/>
      <c r="Q1035" s="129"/>
      <c r="R1035" s="129"/>
      <c r="S1035" s="129"/>
      <c r="T1035" s="129"/>
      <c r="U1035" s="129"/>
      <c r="V1035" s="129"/>
      <c r="W1035" s="129"/>
      <c r="X1035" s="129"/>
      <c r="Y1035" s="129"/>
      <c r="Z1035" s="129"/>
      <c r="AA1035" s="129"/>
      <c r="AB1035" s="129"/>
    </row>
    <row r="1036" spans="1:28" ht="15">
      <c r="A1036" s="129"/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  <c r="L1036" s="129"/>
      <c r="M1036" s="129"/>
      <c r="N1036" s="129"/>
      <c r="O1036" s="129"/>
      <c r="P1036" s="129"/>
      <c r="Q1036" s="129"/>
      <c r="R1036" s="129"/>
      <c r="S1036" s="129"/>
      <c r="T1036" s="129"/>
      <c r="U1036" s="129"/>
      <c r="V1036" s="129"/>
      <c r="W1036" s="129"/>
      <c r="X1036" s="129"/>
      <c r="Y1036" s="129"/>
      <c r="Z1036" s="129"/>
      <c r="AA1036" s="129"/>
      <c r="AB1036" s="129"/>
    </row>
    <row r="1037" spans="1:28" ht="15">
      <c r="A1037" s="129"/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  <c r="L1037" s="129"/>
      <c r="M1037" s="129"/>
      <c r="N1037" s="129"/>
      <c r="O1037" s="129"/>
      <c r="P1037" s="129"/>
      <c r="Q1037" s="129"/>
      <c r="R1037" s="129"/>
      <c r="S1037" s="129"/>
      <c r="T1037" s="129"/>
      <c r="U1037" s="129"/>
      <c r="V1037" s="129"/>
      <c r="W1037" s="129"/>
      <c r="X1037" s="129"/>
      <c r="Y1037" s="129"/>
      <c r="Z1037" s="129"/>
      <c r="AA1037" s="129"/>
      <c r="AB1037" s="129"/>
    </row>
    <row r="1038" spans="1:28" ht="15">
      <c r="A1038" s="129"/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  <c r="L1038" s="129"/>
      <c r="M1038" s="129"/>
      <c r="N1038" s="129"/>
      <c r="O1038" s="129"/>
      <c r="P1038" s="129"/>
      <c r="Q1038" s="129"/>
      <c r="R1038" s="129"/>
      <c r="S1038" s="129"/>
      <c r="T1038" s="129"/>
      <c r="U1038" s="129"/>
      <c r="V1038" s="129"/>
      <c r="W1038" s="129"/>
      <c r="X1038" s="129"/>
      <c r="Y1038" s="129"/>
      <c r="Z1038" s="129"/>
      <c r="AA1038" s="129"/>
      <c r="AB1038" s="129"/>
    </row>
    <row r="1039" spans="1:28" ht="15">
      <c r="A1039" s="129"/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  <c r="L1039" s="129"/>
      <c r="M1039" s="129"/>
      <c r="N1039" s="129"/>
      <c r="O1039" s="129"/>
      <c r="P1039" s="129"/>
      <c r="Q1039" s="129"/>
      <c r="R1039" s="129"/>
      <c r="S1039" s="129"/>
      <c r="T1039" s="129"/>
      <c r="U1039" s="129"/>
      <c r="V1039" s="129"/>
      <c r="W1039" s="129"/>
      <c r="X1039" s="129"/>
      <c r="Y1039" s="129"/>
      <c r="Z1039" s="129"/>
      <c r="AA1039" s="129"/>
      <c r="AB1039" s="129"/>
    </row>
    <row r="1040" spans="1:28" ht="15">
      <c r="A1040" s="129"/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  <c r="L1040" s="129"/>
      <c r="M1040" s="129"/>
      <c r="N1040" s="129"/>
      <c r="O1040" s="129"/>
      <c r="P1040" s="129"/>
      <c r="Q1040" s="129"/>
      <c r="R1040" s="129"/>
      <c r="S1040" s="129"/>
      <c r="T1040" s="129"/>
      <c r="U1040" s="129"/>
      <c r="V1040" s="129"/>
      <c r="W1040" s="129"/>
      <c r="X1040" s="129"/>
      <c r="Y1040" s="129"/>
      <c r="Z1040" s="129"/>
      <c r="AA1040" s="129"/>
      <c r="AB1040" s="129"/>
    </row>
    <row r="1041" spans="1:28" ht="15">
      <c r="A1041" s="129"/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  <c r="L1041" s="129"/>
      <c r="M1041" s="129"/>
      <c r="N1041" s="129"/>
      <c r="O1041" s="129"/>
      <c r="P1041" s="129"/>
      <c r="Q1041" s="129"/>
      <c r="R1041" s="129"/>
      <c r="S1041" s="129"/>
      <c r="T1041" s="129"/>
      <c r="U1041" s="129"/>
      <c r="V1041" s="129"/>
      <c r="W1041" s="129"/>
      <c r="X1041" s="129"/>
      <c r="Y1041" s="129"/>
      <c r="Z1041" s="129"/>
      <c r="AA1041" s="129"/>
      <c r="AB1041" s="129"/>
    </row>
    <row r="1042" spans="1:28" ht="15">
      <c r="A1042" s="129"/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29"/>
      <c r="M1042" s="129"/>
      <c r="N1042" s="129"/>
      <c r="O1042" s="129"/>
      <c r="P1042" s="129"/>
      <c r="Q1042" s="129"/>
      <c r="R1042" s="129"/>
      <c r="S1042" s="129"/>
      <c r="T1042" s="129"/>
      <c r="U1042" s="129"/>
      <c r="V1042" s="129"/>
      <c r="W1042" s="129"/>
      <c r="X1042" s="129"/>
      <c r="Y1042" s="129"/>
      <c r="Z1042" s="129"/>
      <c r="AA1042" s="129"/>
      <c r="AB1042" s="129"/>
    </row>
    <row r="1043" spans="1:28" ht="15">
      <c r="A1043" s="129"/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  <c r="L1043" s="129"/>
      <c r="M1043" s="129"/>
      <c r="N1043" s="129"/>
      <c r="O1043" s="129"/>
      <c r="P1043" s="129"/>
      <c r="Q1043" s="129"/>
      <c r="R1043" s="129"/>
      <c r="S1043" s="129"/>
      <c r="T1043" s="129"/>
      <c r="U1043" s="129"/>
      <c r="V1043" s="129"/>
      <c r="W1043" s="129"/>
      <c r="X1043" s="129"/>
      <c r="Y1043" s="129"/>
      <c r="Z1043" s="129"/>
      <c r="AA1043" s="129"/>
      <c r="AB1043" s="129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10" customWidth="1"/>
    <col min="2" max="4" width="19.7109375" style="210" customWidth="1"/>
    <col min="5" max="6" width="18.57421875" style="210" customWidth="1"/>
    <col min="7" max="7" width="17.421875" style="210" customWidth="1"/>
    <col min="8" max="15" width="15.140625" style="210" customWidth="1"/>
    <col min="16" max="256" width="12.57421875" style="210" customWidth="1"/>
    <col min="257" max="257" width="32.57421875" style="210" customWidth="1"/>
    <col min="258" max="260" width="19.7109375" style="210" customWidth="1"/>
    <col min="261" max="262" width="18.57421875" style="210" customWidth="1"/>
    <col min="263" max="263" width="17.421875" style="210" customWidth="1"/>
    <col min="264" max="271" width="15.140625" style="210" customWidth="1"/>
    <col min="272" max="512" width="12.57421875" style="210" customWidth="1"/>
    <col min="513" max="513" width="32.57421875" style="210" customWidth="1"/>
    <col min="514" max="516" width="19.7109375" style="210" customWidth="1"/>
    <col min="517" max="518" width="18.57421875" style="210" customWidth="1"/>
    <col min="519" max="519" width="17.421875" style="210" customWidth="1"/>
    <col min="520" max="527" width="15.140625" style="210" customWidth="1"/>
    <col min="528" max="768" width="12.57421875" style="210" customWidth="1"/>
    <col min="769" max="769" width="32.57421875" style="210" customWidth="1"/>
    <col min="770" max="772" width="19.7109375" style="210" customWidth="1"/>
    <col min="773" max="774" width="18.57421875" style="210" customWidth="1"/>
    <col min="775" max="775" width="17.421875" style="210" customWidth="1"/>
    <col min="776" max="783" width="15.140625" style="210" customWidth="1"/>
    <col min="784" max="1024" width="12.57421875" style="210" customWidth="1"/>
    <col min="1025" max="1025" width="32.57421875" style="210" customWidth="1"/>
    <col min="1026" max="1028" width="19.7109375" style="210" customWidth="1"/>
    <col min="1029" max="1030" width="18.57421875" style="210" customWidth="1"/>
    <col min="1031" max="1031" width="17.421875" style="210" customWidth="1"/>
    <col min="1032" max="1039" width="15.140625" style="210" customWidth="1"/>
    <col min="1040" max="1280" width="12.57421875" style="210" customWidth="1"/>
    <col min="1281" max="1281" width="32.57421875" style="210" customWidth="1"/>
    <col min="1282" max="1284" width="19.7109375" style="210" customWidth="1"/>
    <col min="1285" max="1286" width="18.57421875" style="210" customWidth="1"/>
    <col min="1287" max="1287" width="17.421875" style="210" customWidth="1"/>
    <col min="1288" max="1295" width="15.140625" style="210" customWidth="1"/>
    <col min="1296" max="1536" width="12.57421875" style="210" customWidth="1"/>
    <col min="1537" max="1537" width="32.57421875" style="210" customWidth="1"/>
    <col min="1538" max="1540" width="19.7109375" style="210" customWidth="1"/>
    <col min="1541" max="1542" width="18.57421875" style="210" customWidth="1"/>
    <col min="1543" max="1543" width="17.421875" style="210" customWidth="1"/>
    <col min="1544" max="1551" width="15.140625" style="210" customWidth="1"/>
    <col min="1552" max="1792" width="12.57421875" style="210" customWidth="1"/>
    <col min="1793" max="1793" width="32.57421875" style="210" customWidth="1"/>
    <col min="1794" max="1796" width="19.7109375" style="210" customWidth="1"/>
    <col min="1797" max="1798" width="18.57421875" style="210" customWidth="1"/>
    <col min="1799" max="1799" width="17.421875" style="210" customWidth="1"/>
    <col min="1800" max="1807" width="15.140625" style="210" customWidth="1"/>
    <col min="1808" max="2048" width="12.57421875" style="210" customWidth="1"/>
    <col min="2049" max="2049" width="32.57421875" style="210" customWidth="1"/>
    <col min="2050" max="2052" width="19.7109375" style="210" customWidth="1"/>
    <col min="2053" max="2054" width="18.57421875" style="210" customWidth="1"/>
    <col min="2055" max="2055" width="17.421875" style="210" customWidth="1"/>
    <col min="2056" max="2063" width="15.140625" style="210" customWidth="1"/>
    <col min="2064" max="2304" width="12.57421875" style="210" customWidth="1"/>
    <col min="2305" max="2305" width="32.57421875" style="210" customWidth="1"/>
    <col min="2306" max="2308" width="19.7109375" style="210" customWidth="1"/>
    <col min="2309" max="2310" width="18.57421875" style="210" customWidth="1"/>
    <col min="2311" max="2311" width="17.421875" style="210" customWidth="1"/>
    <col min="2312" max="2319" width="15.140625" style="210" customWidth="1"/>
    <col min="2320" max="2560" width="12.57421875" style="210" customWidth="1"/>
    <col min="2561" max="2561" width="32.57421875" style="210" customWidth="1"/>
    <col min="2562" max="2564" width="19.7109375" style="210" customWidth="1"/>
    <col min="2565" max="2566" width="18.57421875" style="210" customWidth="1"/>
    <col min="2567" max="2567" width="17.421875" style="210" customWidth="1"/>
    <col min="2568" max="2575" width="15.140625" style="210" customWidth="1"/>
    <col min="2576" max="2816" width="12.57421875" style="210" customWidth="1"/>
    <col min="2817" max="2817" width="32.57421875" style="210" customWidth="1"/>
    <col min="2818" max="2820" width="19.7109375" style="210" customWidth="1"/>
    <col min="2821" max="2822" width="18.57421875" style="210" customWidth="1"/>
    <col min="2823" max="2823" width="17.421875" style="210" customWidth="1"/>
    <col min="2824" max="2831" width="15.140625" style="210" customWidth="1"/>
    <col min="2832" max="3072" width="12.57421875" style="210" customWidth="1"/>
    <col min="3073" max="3073" width="32.57421875" style="210" customWidth="1"/>
    <col min="3074" max="3076" width="19.7109375" style="210" customWidth="1"/>
    <col min="3077" max="3078" width="18.57421875" style="210" customWidth="1"/>
    <col min="3079" max="3079" width="17.421875" style="210" customWidth="1"/>
    <col min="3080" max="3087" width="15.140625" style="210" customWidth="1"/>
    <col min="3088" max="3328" width="12.57421875" style="210" customWidth="1"/>
    <col min="3329" max="3329" width="32.57421875" style="210" customWidth="1"/>
    <col min="3330" max="3332" width="19.7109375" style="210" customWidth="1"/>
    <col min="3333" max="3334" width="18.57421875" style="210" customWidth="1"/>
    <col min="3335" max="3335" width="17.421875" style="210" customWidth="1"/>
    <col min="3336" max="3343" width="15.140625" style="210" customWidth="1"/>
    <col min="3344" max="3584" width="12.57421875" style="210" customWidth="1"/>
    <col min="3585" max="3585" width="32.57421875" style="210" customWidth="1"/>
    <col min="3586" max="3588" width="19.7109375" style="210" customWidth="1"/>
    <col min="3589" max="3590" width="18.57421875" style="210" customWidth="1"/>
    <col min="3591" max="3591" width="17.421875" style="210" customWidth="1"/>
    <col min="3592" max="3599" width="15.140625" style="210" customWidth="1"/>
    <col min="3600" max="3840" width="12.57421875" style="210" customWidth="1"/>
    <col min="3841" max="3841" width="32.57421875" style="210" customWidth="1"/>
    <col min="3842" max="3844" width="19.7109375" style="210" customWidth="1"/>
    <col min="3845" max="3846" width="18.57421875" style="210" customWidth="1"/>
    <col min="3847" max="3847" width="17.421875" style="210" customWidth="1"/>
    <col min="3848" max="3855" width="15.140625" style="210" customWidth="1"/>
    <col min="3856" max="4096" width="12.57421875" style="210" customWidth="1"/>
    <col min="4097" max="4097" width="32.57421875" style="210" customWidth="1"/>
    <col min="4098" max="4100" width="19.7109375" style="210" customWidth="1"/>
    <col min="4101" max="4102" width="18.57421875" style="210" customWidth="1"/>
    <col min="4103" max="4103" width="17.421875" style="210" customWidth="1"/>
    <col min="4104" max="4111" width="15.140625" style="210" customWidth="1"/>
    <col min="4112" max="4352" width="12.57421875" style="210" customWidth="1"/>
    <col min="4353" max="4353" width="32.57421875" style="210" customWidth="1"/>
    <col min="4354" max="4356" width="19.7109375" style="210" customWidth="1"/>
    <col min="4357" max="4358" width="18.57421875" style="210" customWidth="1"/>
    <col min="4359" max="4359" width="17.421875" style="210" customWidth="1"/>
    <col min="4360" max="4367" width="15.140625" style="210" customWidth="1"/>
    <col min="4368" max="4608" width="12.57421875" style="210" customWidth="1"/>
    <col min="4609" max="4609" width="32.57421875" style="210" customWidth="1"/>
    <col min="4610" max="4612" width="19.7109375" style="210" customWidth="1"/>
    <col min="4613" max="4614" width="18.57421875" style="210" customWidth="1"/>
    <col min="4615" max="4615" width="17.421875" style="210" customWidth="1"/>
    <col min="4616" max="4623" width="15.140625" style="210" customWidth="1"/>
    <col min="4624" max="4864" width="12.57421875" style="210" customWidth="1"/>
    <col min="4865" max="4865" width="32.57421875" style="210" customWidth="1"/>
    <col min="4866" max="4868" width="19.7109375" style="210" customWidth="1"/>
    <col min="4869" max="4870" width="18.57421875" style="210" customWidth="1"/>
    <col min="4871" max="4871" width="17.421875" style="210" customWidth="1"/>
    <col min="4872" max="4879" width="15.140625" style="210" customWidth="1"/>
    <col min="4880" max="5120" width="12.57421875" style="210" customWidth="1"/>
    <col min="5121" max="5121" width="32.57421875" style="210" customWidth="1"/>
    <col min="5122" max="5124" width="19.7109375" style="210" customWidth="1"/>
    <col min="5125" max="5126" width="18.57421875" style="210" customWidth="1"/>
    <col min="5127" max="5127" width="17.421875" style="210" customWidth="1"/>
    <col min="5128" max="5135" width="15.140625" style="210" customWidth="1"/>
    <col min="5136" max="5376" width="12.57421875" style="210" customWidth="1"/>
    <col min="5377" max="5377" width="32.57421875" style="210" customWidth="1"/>
    <col min="5378" max="5380" width="19.7109375" style="210" customWidth="1"/>
    <col min="5381" max="5382" width="18.57421875" style="210" customWidth="1"/>
    <col min="5383" max="5383" width="17.421875" style="210" customWidth="1"/>
    <col min="5384" max="5391" width="15.140625" style="210" customWidth="1"/>
    <col min="5392" max="5632" width="12.57421875" style="210" customWidth="1"/>
    <col min="5633" max="5633" width="32.57421875" style="210" customWidth="1"/>
    <col min="5634" max="5636" width="19.7109375" style="210" customWidth="1"/>
    <col min="5637" max="5638" width="18.57421875" style="210" customWidth="1"/>
    <col min="5639" max="5639" width="17.421875" style="210" customWidth="1"/>
    <col min="5640" max="5647" width="15.140625" style="210" customWidth="1"/>
    <col min="5648" max="5888" width="12.57421875" style="210" customWidth="1"/>
    <col min="5889" max="5889" width="32.57421875" style="210" customWidth="1"/>
    <col min="5890" max="5892" width="19.7109375" style="210" customWidth="1"/>
    <col min="5893" max="5894" width="18.57421875" style="210" customWidth="1"/>
    <col min="5895" max="5895" width="17.421875" style="210" customWidth="1"/>
    <col min="5896" max="5903" width="15.140625" style="210" customWidth="1"/>
    <col min="5904" max="6144" width="12.57421875" style="210" customWidth="1"/>
    <col min="6145" max="6145" width="32.57421875" style="210" customWidth="1"/>
    <col min="6146" max="6148" width="19.7109375" style="210" customWidth="1"/>
    <col min="6149" max="6150" width="18.57421875" style="210" customWidth="1"/>
    <col min="6151" max="6151" width="17.421875" style="210" customWidth="1"/>
    <col min="6152" max="6159" width="15.140625" style="210" customWidth="1"/>
    <col min="6160" max="6400" width="12.57421875" style="210" customWidth="1"/>
    <col min="6401" max="6401" width="32.57421875" style="210" customWidth="1"/>
    <col min="6402" max="6404" width="19.7109375" style="210" customWidth="1"/>
    <col min="6405" max="6406" width="18.57421875" style="210" customWidth="1"/>
    <col min="6407" max="6407" width="17.421875" style="210" customWidth="1"/>
    <col min="6408" max="6415" width="15.140625" style="210" customWidth="1"/>
    <col min="6416" max="6656" width="12.57421875" style="210" customWidth="1"/>
    <col min="6657" max="6657" width="32.57421875" style="210" customWidth="1"/>
    <col min="6658" max="6660" width="19.7109375" style="210" customWidth="1"/>
    <col min="6661" max="6662" width="18.57421875" style="210" customWidth="1"/>
    <col min="6663" max="6663" width="17.421875" style="210" customWidth="1"/>
    <col min="6664" max="6671" width="15.140625" style="210" customWidth="1"/>
    <col min="6672" max="6912" width="12.57421875" style="210" customWidth="1"/>
    <col min="6913" max="6913" width="32.57421875" style="210" customWidth="1"/>
    <col min="6914" max="6916" width="19.7109375" style="210" customWidth="1"/>
    <col min="6917" max="6918" width="18.57421875" style="210" customWidth="1"/>
    <col min="6919" max="6919" width="17.421875" style="210" customWidth="1"/>
    <col min="6920" max="6927" width="15.140625" style="210" customWidth="1"/>
    <col min="6928" max="7168" width="12.57421875" style="210" customWidth="1"/>
    <col min="7169" max="7169" width="32.57421875" style="210" customWidth="1"/>
    <col min="7170" max="7172" width="19.7109375" style="210" customWidth="1"/>
    <col min="7173" max="7174" width="18.57421875" style="210" customWidth="1"/>
    <col min="7175" max="7175" width="17.421875" style="210" customWidth="1"/>
    <col min="7176" max="7183" width="15.140625" style="210" customWidth="1"/>
    <col min="7184" max="7424" width="12.57421875" style="210" customWidth="1"/>
    <col min="7425" max="7425" width="32.57421875" style="210" customWidth="1"/>
    <col min="7426" max="7428" width="19.7109375" style="210" customWidth="1"/>
    <col min="7429" max="7430" width="18.57421875" style="210" customWidth="1"/>
    <col min="7431" max="7431" width="17.421875" style="210" customWidth="1"/>
    <col min="7432" max="7439" width="15.140625" style="210" customWidth="1"/>
    <col min="7440" max="7680" width="12.57421875" style="210" customWidth="1"/>
    <col min="7681" max="7681" width="32.57421875" style="210" customWidth="1"/>
    <col min="7682" max="7684" width="19.7109375" style="210" customWidth="1"/>
    <col min="7685" max="7686" width="18.57421875" style="210" customWidth="1"/>
    <col min="7687" max="7687" width="17.421875" style="210" customWidth="1"/>
    <col min="7688" max="7695" width="15.140625" style="210" customWidth="1"/>
    <col min="7696" max="7936" width="12.57421875" style="210" customWidth="1"/>
    <col min="7937" max="7937" width="32.57421875" style="210" customWidth="1"/>
    <col min="7938" max="7940" width="19.7109375" style="210" customWidth="1"/>
    <col min="7941" max="7942" width="18.57421875" style="210" customWidth="1"/>
    <col min="7943" max="7943" width="17.421875" style="210" customWidth="1"/>
    <col min="7944" max="7951" width="15.140625" style="210" customWidth="1"/>
    <col min="7952" max="8192" width="12.57421875" style="210" customWidth="1"/>
    <col min="8193" max="8193" width="32.57421875" style="210" customWidth="1"/>
    <col min="8194" max="8196" width="19.7109375" style="210" customWidth="1"/>
    <col min="8197" max="8198" width="18.57421875" style="210" customWidth="1"/>
    <col min="8199" max="8199" width="17.421875" style="210" customWidth="1"/>
    <col min="8200" max="8207" width="15.140625" style="210" customWidth="1"/>
    <col min="8208" max="8448" width="12.57421875" style="210" customWidth="1"/>
    <col min="8449" max="8449" width="32.57421875" style="210" customWidth="1"/>
    <col min="8450" max="8452" width="19.7109375" style="210" customWidth="1"/>
    <col min="8453" max="8454" width="18.57421875" style="210" customWidth="1"/>
    <col min="8455" max="8455" width="17.421875" style="210" customWidth="1"/>
    <col min="8456" max="8463" width="15.140625" style="210" customWidth="1"/>
    <col min="8464" max="8704" width="12.57421875" style="210" customWidth="1"/>
    <col min="8705" max="8705" width="32.57421875" style="210" customWidth="1"/>
    <col min="8706" max="8708" width="19.7109375" style="210" customWidth="1"/>
    <col min="8709" max="8710" width="18.57421875" style="210" customWidth="1"/>
    <col min="8711" max="8711" width="17.421875" style="210" customWidth="1"/>
    <col min="8712" max="8719" width="15.140625" style="210" customWidth="1"/>
    <col min="8720" max="8960" width="12.57421875" style="210" customWidth="1"/>
    <col min="8961" max="8961" width="32.57421875" style="210" customWidth="1"/>
    <col min="8962" max="8964" width="19.7109375" style="210" customWidth="1"/>
    <col min="8965" max="8966" width="18.57421875" style="210" customWidth="1"/>
    <col min="8967" max="8967" width="17.421875" style="210" customWidth="1"/>
    <col min="8968" max="8975" width="15.140625" style="210" customWidth="1"/>
    <col min="8976" max="9216" width="12.57421875" style="210" customWidth="1"/>
    <col min="9217" max="9217" width="32.57421875" style="210" customWidth="1"/>
    <col min="9218" max="9220" width="19.7109375" style="210" customWidth="1"/>
    <col min="9221" max="9222" width="18.57421875" style="210" customWidth="1"/>
    <col min="9223" max="9223" width="17.421875" style="210" customWidth="1"/>
    <col min="9224" max="9231" width="15.140625" style="210" customWidth="1"/>
    <col min="9232" max="9472" width="12.57421875" style="210" customWidth="1"/>
    <col min="9473" max="9473" width="32.57421875" style="210" customWidth="1"/>
    <col min="9474" max="9476" width="19.7109375" style="210" customWidth="1"/>
    <col min="9477" max="9478" width="18.57421875" style="210" customWidth="1"/>
    <col min="9479" max="9479" width="17.421875" style="210" customWidth="1"/>
    <col min="9480" max="9487" width="15.140625" style="210" customWidth="1"/>
    <col min="9488" max="9728" width="12.57421875" style="210" customWidth="1"/>
    <col min="9729" max="9729" width="32.57421875" style="210" customWidth="1"/>
    <col min="9730" max="9732" width="19.7109375" style="210" customWidth="1"/>
    <col min="9733" max="9734" width="18.57421875" style="210" customWidth="1"/>
    <col min="9735" max="9735" width="17.421875" style="210" customWidth="1"/>
    <col min="9736" max="9743" width="15.140625" style="210" customWidth="1"/>
    <col min="9744" max="9984" width="12.57421875" style="210" customWidth="1"/>
    <col min="9985" max="9985" width="32.57421875" style="210" customWidth="1"/>
    <col min="9986" max="9988" width="19.7109375" style="210" customWidth="1"/>
    <col min="9989" max="9990" width="18.57421875" style="210" customWidth="1"/>
    <col min="9991" max="9991" width="17.421875" style="210" customWidth="1"/>
    <col min="9992" max="9999" width="15.140625" style="210" customWidth="1"/>
    <col min="10000" max="10240" width="12.57421875" style="210" customWidth="1"/>
    <col min="10241" max="10241" width="32.57421875" style="210" customWidth="1"/>
    <col min="10242" max="10244" width="19.7109375" style="210" customWidth="1"/>
    <col min="10245" max="10246" width="18.57421875" style="210" customWidth="1"/>
    <col min="10247" max="10247" width="17.421875" style="210" customWidth="1"/>
    <col min="10248" max="10255" width="15.140625" style="210" customWidth="1"/>
    <col min="10256" max="10496" width="12.57421875" style="210" customWidth="1"/>
    <col min="10497" max="10497" width="32.57421875" style="210" customWidth="1"/>
    <col min="10498" max="10500" width="19.7109375" style="210" customWidth="1"/>
    <col min="10501" max="10502" width="18.57421875" style="210" customWidth="1"/>
    <col min="10503" max="10503" width="17.421875" style="210" customWidth="1"/>
    <col min="10504" max="10511" width="15.140625" style="210" customWidth="1"/>
    <col min="10512" max="10752" width="12.57421875" style="210" customWidth="1"/>
    <col min="10753" max="10753" width="32.57421875" style="210" customWidth="1"/>
    <col min="10754" max="10756" width="19.7109375" style="210" customWidth="1"/>
    <col min="10757" max="10758" width="18.57421875" style="210" customWidth="1"/>
    <col min="10759" max="10759" width="17.421875" style="210" customWidth="1"/>
    <col min="10760" max="10767" width="15.140625" style="210" customWidth="1"/>
    <col min="10768" max="11008" width="12.57421875" style="210" customWidth="1"/>
    <col min="11009" max="11009" width="32.57421875" style="210" customWidth="1"/>
    <col min="11010" max="11012" width="19.7109375" style="210" customWidth="1"/>
    <col min="11013" max="11014" width="18.57421875" style="210" customWidth="1"/>
    <col min="11015" max="11015" width="17.421875" style="210" customWidth="1"/>
    <col min="11016" max="11023" width="15.140625" style="210" customWidth="1"/>
    <col min="11024" max="11264" width="12.57421875" style="210" customWidth="1"/>
    <col min="11265" max="11265" width="32.57421875" style="210" customWidth="1"/>
    <col min="11266" max="11268" width="19.7109375" style="210" customWidth="1"/>
    <col min="11269" max="11270" width="18.57421875" style="210" customWidth="1"/>
    <col min="11271" max="11271" width="17.421875" style="210" customWidth="1"/>
    <col min="11272" max="11279" width="15.140625" style="210" customWidth="1"/>
    <col min="11280" max="11520" width="12.57421875" style="210" customWidth="1"/>
    <col min="11521" max="11521" width="32.57421875" style="210" customWidth="1"/>
    <col min="11522" max="11524" width="19.7109375" style="210" customWidth="1"/>
    <col min="11525" max="11526" width="18.57421875" style="210" customWidth="1"/>
    <col min="11527" max="11527" width="17.421875" style="210" customWidth="1"/>
    <col min="11528" max="11535" width="15.140625" style="210" customWidth="1"/>
    <col min="11536" max="11776" width="12.57421875" style="210" customWidth="1"/>
    <col min="11777" max="11777" width="32.57421875" style="210" customWidth="1"/>
    <col min="11778" max="11780" width="19.7109375" style="210" customWidth="1"/>
    <col min="11781" max="11782" width="18.57421875" style="210" customWidth="1"/>
    <col min="11783" max="11783" width="17.421875" style="210" customWidth="1"/>
    <col min="11784" max="11791" width="15.140625" style="210" customWidth="1"/>
    <col min="11792" max="12032" width="12.57421875" style="210" customWidth="1"/>
    <col min="12033" max="12033" width="32.57421875" style="210" customWidth="1"/>
    <col min="12034" max="12036" width="19.7109375" style="210" customWidth="1"/>
    <col min="12037" max="12038" width="18.57421875" style="210" customWidth="1"/>
    <col min="12039" max="12039" width="17.421875" style="210" customWidth="1"/>
    <col min="12040" max="12047" width="15.140625" style="210" customWidth="1"/>
    <col min="12048" max="12288" width="12.57421875" style="210" customWidth="1"/>
    <col min="12289" max="12289" width="32.57421875" style="210" customWidth="1"/>
    <col min="12290" max="12292" width="19.7109375" style="210" customWidth="1"/>
    <col min="12293" max="12294" width="18.57421875" style="210" customWidth="1"/>
    <col min="12295" max="12295" width="17.421875" style="210" customWidth="1"/>
    <col min="12296" max="12303" width="15.140625" style="210" customWidth="1"/>
    <col min="12304" max="12544" width="12.57421875" style="210" customWidth="1"/>
    <col min="12545" max="12545" width="32.57421875" style="210" customWidth="1"/>
    <col min="12546" max="12548" width="19.7109375" style="210" customWidth="1"/>
    <col min="12549" max="12550" width="18.57421875" style="210" customWidth="1"/>
    <col min="12551" max="12551" width="17.421875" style="210" customWidth="1"/>
    <col min="12552" max="12559" width="15.140625" style="210" customWidth="1"/>
    <col min="12560" max="12800" width="12.57421875" style="210" customWidth="1"/>
    <col min="12801" max="12801" width="32.57421875" style="210" customWidth="1"/>
    <col min="12802" max="12804" width="19.7109375" style="210" customWidth="1"/>
    <col min="12805" max="12806" width="18.57421875" style="210" customWidth="1"/>
    <col min="12807" max="12807" width="17.421875" style="210" customWidth="1"/>
    <col min="12808" max="12815" width="15.140625" style="210" customWidth="1"/>
    <col min="12816" max="13056" width="12.57421875" style="210" customWidth="1"/>
    <col min="13057" max="13057" width="32.57421875" style="210" customWidth="1"/>
    <col min="13058" max="13060" width="19.7109375" style="210" customWidth="1"/>
    <col min="13061" max="13062" width="18.57421875" style="210" customWidth="1"/>
    <col min="13063" max="13063" width="17.421875" style="210" customWidth="1"/>
    <col min="13064" max="13071" width="15.140625" style="210" customWidth="1"/>
    <col min="13072" max="13312" width="12.57421875" style="210" customWidth="1"/>
    <col min="13313" max="13313" width="32.57421875" style="210" customWidth="1"/>
    <col min="13314" max="13316" width="19.7109375" style="210" customWidth="1"/>
    <col min="13317" max="13318" width="18.57421875" style="210" customWidth="1"/>
    <col min="13319" max="13319" width="17.421875" style="210" customWidth="1"/>
    <col min="13320" max="13327" width="15.140625" style="210" customWidth="1"/>
    <col min="13328" max="13568" width="12.57421875" style="210" customWidth="1"/>
    <col min="13569" max="13569" width="32.57421875" style="210" customWidth="1"/>
    <col min="13570" max="13572" width="19.7109375" style="210" customWidth="1"/>
    <col min="13573" max="13574" width="18.57421875" style="210" customWidth="1"/>
    <col min="13575" max="13575" width="17.421875" style="210" customWidth="1"/>
    <col min="13576" max="13583" width="15.140625" style="210" customWidth="1"/>
    <col min="13584" max="13824" width="12.57421875" style="210" customWidth="1"/>
    <col min="13825" max="13825" width="32.57421875" style="210" customWidth="1"/>
    <col min="13826" max="13828" width="19.7109375" style="210" customWidth="1"/>
    <col min="13829" max="13830" width="18.57421875" style="210" customWidth="1"/>
    <col min="13831" max="13831" width="17.421875" style="210" customWidth="1"/>
    <col min="13832" max="13839" width="15.140625" style="210" customWidth="1"/>
    <col min="13840" max="14080" width="12.57421875" style="210" customWidth="1"/>
    <col min="14081" max="14081" width="32.57421875" style="210" customWidth="1"/>
    <col min="14082" max="14084" width="19.7109375" style="210" customWidth="1"/>
    <col min="14085" max="14086" width="18.57421875" style="210" customWidth="1"/>
    <col min="14087" max="14087" width="17.421875" style="210" customWidth="1"/>
    <col min="14088" max="14095" width="15.140625" style="210" customWidth="1"/>
    <col min="14096" max="14336" width="12.57421875" style="210" customWidth="1"/>
    <col min="14337" max="14337" width="32.57421875" style="210" customWidth="1"/>
    <col min="14338" max="14340" width="19.7109375" style="210" customWidth="1"/>
    <col min="14341" max="14342" width="18.57421875" style="210" customWidth="1"/>
    <col min="14343" max="14343" width="17.421875" style="210" customWidth="1"/>
    <col min="14344" max="14351" width="15.140625" style="210" customWidth="1"/>
    <col min="14352" max="14592" width="12.57421875" style="210" customWidth="1"/>
    <col min="14593" max="14593" width="32.57421875" style="210" customWidth="1"/>
    <col min="14594" max="14596" width="19.7109375" style="210" customWidth="1"/>
    <col min="14597" max="14598" width="18.57421875" style="210" customWidth="1"/>
    <col min="14599" max="14599" width="17.421875" style="210" customWidth="1"/>
    <col min="14600" max="14607" width="15.140625" style="210" customWidth="1"/>
    <col min="14608" max="14848" width="12.57421875" style="210" customWidth="1"/>
    <col min="14849" max="14849" width="32.57421875" style="210" customWidth="1"/>
    <col min="14850" max="14852" width="19.7109375" style="210" customWidth="1"/>
    <col min="14853" max="14854" width="18.57421875" style="210" customWidth="1"/>
    <col min="14855" max="14855" width="17.421875" style="210" customWidth="1"/>
    <col min="14856" max="14863" width="15.140625" style="210" customWidth="1"/>
    <col min="14864" max="15104" width="12.57421875" style="210" customWidth="1"/>
    <col min="15105" max="15105" width="32.57421875" style="210" customWidth="1"/>
    <col min="15106" max="15108" width="19.7109375" style="210" customWidth="1"/>
    <col min="15109" max="15110" width="18.57421875" style="210" customWidth="1"/>
    <col min="15111" max="15111" width="17.421875" style="210" customWidth="1"/>
    <col min="15112" max="15119" width="15.140625" style="210" customWidth="1"/>
    <col min="15120" max="15360" width="12.57421875" style="210" customWidth="1"/>
    <col min="15361" max="15361" width="32.57421875" style="210" customWidth="1"/>
    <col min="15362" max="15364" width="19.7109375" style="210" customWidth="1"/>
    <col min="15365" max="15366" width="18.57421875" style="210" customWidth="1"/>
    <col min="15367" max="15367" width="17.421875" style="210" customWidth="1"/>
    <col min="15368" max="15375" width="15.140625" style="210" customWidth="1"/>
    <col min="15376" max="15616" width="12.57421875" style="210" customWidth="1"/>
    <col min="15617" max="15617" width="32.57421875" style="210" customWidth="1"/>
    <col min="15618" max="15620" width="19.7109375" style="210" customWidth="1"/>
    <col min="15621" max="15622" width="18.57421875" style="210" customWidth="1"/>
    <col min="15623" max="15623" width="17.421875" style="210" customWidth="1"/>
    <col min="15624" max="15631" width="15.140625" style="210" customWidth="1"/>
    <col min="15632" max="15872" width="12.57421875" style="210" customWidth="1"/>
    <col min="15873" max="15873" width="32.57421875" style="210" customWidth="1"/>
    <col min="15874" max="15876" width="19.7109375" style="210" customWidth="1"/>
    <col min="15877" max="15878" width="18.57421875" style="210" customWidth="1"/>
    <col min="15879" max="15879" width="17.421875" style="210" customWidth="1"/>
    <col min="15880" max="15887" width="15.140625" style="210" customWidth="1"/>
    <col min="15888" max="16128" width="12.57421875" style="210" customWidth="1"/>
    <col min="16129" max="16129" width="32.57421875" style="210" customWidth="1"/>
    <col min="16130" max="16132" width="19.7109375" style="210" customWidth="1"/>
    <col min="16133" max="16134" width="18.57421875" style="210" customWidth="1"/>
    <col min="16135" max="16135" width="17.421875" style="210" customWidth="1"/>
    <col min="16136" max="16143" width="15.140625" style="210" customWidth="1"/>
    <col min="16144" max="16384" width="12.57421875" style="210" customWidth="1"/>
  </cols>
  <sheetData>
    <row r="1" spans="1:7" ht="18.75" customHeight="1">
      <c r="A1" s="284" t="s">
        <v>788</v>
      </c>
      <c r="B1" s="209"/>
      <c r="C1" s="209"/>
      <c r="D1" s="209"/>
      <c r="E1" s="209"/>
      <c r="F1" s="209"/>
      <c r="G1" s="209"/>
    </row>
    <row r="2" spans="1:7" ht="21" customHeight="1">
      <c r="A2" s="391" t="s">
        <v>729</v>
      </c>
      <c r="B2" s="391"/>
      <c r="C2" s="391"/>
      <c r="D2" s="391"/>
      <c r="E2" s="391"/>
      <c r="F2" s="391"/>
      <c r="G2" s="391"/>
    </row>
    <row r="3" spans="1:7" ht="21" customHeight="1">
      <c r="A3" s="391" t="s">
        <v>730</v>
      </c>
      <c r="B3" s="391"/>
      <c r="C3" s="391"/>
      <c r="D3" s="391"/>
      <c r="E3" s="391"/>
      <c r="F3" s="391"/>
      <c r="G3" s="391"/>
    </row>
    <row r="4" spans="1:7" s="212" customFormat="1" ht="25.5" customHeight="1">
      <c r="A4" s="211"/>
      <c r="B4" s="426">
        <v>44104</v>
      </c>
      <c r="C4" s="426"/>
      <c r="D4" s="426"/>
      <c r="E4" s="426"/>
      <c r="F4" s="211"/>
      <c r="G4" s="211"/>
    </row>
    <row r="5" spans="1:7" s="213" customFormat="1" ht="19.5" customHeight="1">
      <c r="A5" s="427" t="s">
        <v>174</v>
      </c>
      <c r="B5" s="427"/>
      <c r="C5" s="427"/>
      <c r="D5" s="427"/>
      <c r="E5" s="427"/>
      <c r="F5" s="427"/>
      <c r="G5" s="427"/>
    </row>
    <row r="6" spans="1:7" ht="14.25" customHeight="1" thickBot="1">
      <c r="A6" s="214"/>
      <c r="B6" s="215"/>
      <c r="C6" s="215"/>
      <c r="D6" s="215"/>
      <c r="E6" s="215"/>
      <c r="F6" s="215"/>
      <c r="G6" s="215"/>
    </row>
    <row r="7" spans="1:7" s="218" customFormat="1" ht="21" customHeight="1">
      <c r="A7" s="216"/>
      <c r="B7" s="428" t="s">
        <v>731</v>
      </c>
      <c r="C7" s="428"/>
      <c r="D7" s="428"/>
      <c r="E7" s="428"/>
      <c r="F7" s="429" t="s">
        <v>732</v>
      </c>
      <c r="G7" s="217" t="s">
        <v>733</v>
      </c>
    </row>
    <row r="8" spans="1:7" s="218" customFormat="1" ht="19.5" customHeight="1">
      <c r="A8" s="219"/>
      <c r="B8" s="220" t="s">
        <v>734</v>
      </c>
      <c r="C8" s="220" t="s">
        <v>734</v>
      </c>
      <c r="D8" s="220" t="s">
        <v>734</v>
      </c>
      <c r="E8" s="431" t="s">
        <v>6</v>
      </c>
      <c r="F8" s="430"/>
      <c r="G8" s="221" t="s">
        <v>735</v>
      </c>
    </row>
    <row r="9" spans="1:7" s="218" customFormat="1" ht="19.5" customHeight="1">
      <c r="A9" s="222" t="s">
        <v>736</v>
      </c>
      <c r="B9" s="220" t="s">
        <v>737</v>
      </c>
      <c r="C9" s="220" t="s">
        <v>738</v>
      </c>
      <c r="D9" s="220" t="s">
        <v>739</v>
      </c>
      <c r="E9" s="431"/>
      <c r="F9" s="430"/>
      <c r="G9" s="221" t="s">
        <v>740</v>
      </c>
    </row>
    <row r="10" spans="1:7" s="218" customFormat="1" ht="17.25" customHeight="1">
      <c r="A10" s="223"/>
      <c r="B10" s="224" t="s">
        <v>741</v>
      </c>
      <c r="C10" s="224" t="s">
        <v>742</v>
      </c>
      <c r="D10" s="224" t="s">
        <v>743</v>
      </c>
      <c r="E10" s="224" t="s">
        <v>744</v>
      </c>
      <c r="F10" s="224" t="s">
        <v>745</v>
      </c>
      <c r="G10" s="225" t="s">
        <v>163</v>
      </c>
    </row>
    <row r="11" spans="1:7" ht="9" customHeight="1">
      <c r="A11" s="226"/>
      <c r="B11" s="227"/>
      <c r="C11" s="228"/>
      <c r="D11" s="228"/>
      <c r="E11" s="228"/>
      <c r="F11" s="227"/>
      <c r="G11" s="229"/>
    </row>
    <row r="12" spans="1:8" ht="20.1" customHeight="1">
      <c r="A12" s="230" t="s">
        <v>746</v>
      </c>
      <c r="B12" s="231">
        <v>888104.72</v>
      </c>
      <c r="C12" s="231">
        <v>31792.4</v>
      </c>
      <c r="D12" s="231">
        <v>229974.28</v>
      </c>
      <c r="E12" s="231">
        <v>1149871.4</v>
      </c>
      <c r="F12" s="231">
        <v>1954656.07</v>
      </c>
      <c r="G12" s="232">
        <v>17</v>
      </c>
      <c r="H12" s="230"/>
    </row>
    <row r="13" spans="1:8" ht="20.1" customHeight="1">
      <c r="A13" s="230" t="s">
        <v>156</v>
      </c>
      <c r="B13" s="231">
        <v>993885.56</v>
      </c>
      <c r="C13" s="231">
        <v>10245.73</v>
      </c>
      <c r="D13" s="231">
        <v>22177.83</v>
      </c>
      <c r="E13" s="231">
        <v>1026309.12</v>
      </c>
      <c r="F13" s="231">
        <v>3015777.13</v>
      </c>
      <c r="G13" s="232">
        <v>29.38</v>
      </c>
      <c r="H13" s="230"/>
    </row>
    <row r="14" spans="1:8" ht="20.1" customHeight="1" thickBot="1">
      <c r="A14" s="233" t="s">
        <v>3</v>
      </c>
      <c r="B14" s="231">
        <v>28197.7</v>
      </c>
      <c r="C14" s="231">
        <v>2750.55</v>
      </c>
      <c r="D14" s="231">
        <v>7737.06</v>
      </c>
      <c r="E14" s="231">
        <v>38685.31</v>
      </c>
      <c r="F14" s="231">
        <v>197623.12</v>
      </c>
      <c r="G14" s="232">
        <v>51.08</v>
      </c>
      <c r="H14" s="233"/>
    </row>
    <row r="15" spans="1:7" ht="12" customHeight="1">
      <c r="A15" s="425"/>
      <c r="B15" s="425"/>
      <c r="C15" s="425"/>
      <c r="D15" s="425"/>
      <c r="E15" s="425"/>
      <c r="F15" s="425"/>
      <c r="G15" s="425"/>
    </row>
    <row r="16" spans="1:7" ht="13.5">
      <c r="A16" s="234" t="s">
        <v>747</v>
      </c>
      <c r="B16" s="37"/>
      <c r="C16" s="37"/>
      <c r="D16" s="37"/>
      <c r="E16" s="37"/>
      <c r="F16" s="37"/>
      <c r="G16" s="37"/>
    </row>
    <row r="17" spans="1:7" ht="13.5">
      <c r="A17" s="235" t="s">
        <v>748</v>
      </c>
      <c r="B17" s="236"/>
      <c r="C17" s="236"/>
      <c r="D17" s="236"/>
      <c r="E17" s="236"/>
      <c r="F17" s="236"/>
      <c r="G17" s="236"/>
    </row>
    <row r="18" ht="13.5">
      <c r="A18" s="235" t="s">
        <v>749</v>
      </c>
    </row>
    <row r="200" ht="15">
      <c r="C200" s="210" t="s">
        <v>153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61" customWidth="1"/>
    <col min="2" max="4" width="8.7109375" style="161" customWidth="1"/>
    <col min="5" max="5" width="0.71875" style="161" customWidth="1"/>
    <col min="6" max="8" width="8.7109375" style="161" customWidth="1"/>
    <col min="9" max="9" width="0.71875" style="161" customWidth="1"/>
    <col min="10" max="12" width="8.7109375" style="161" customWidth="1"/>
    <col min="13" max="13" width="0.71875" style="161" customWidth="1"/>
    <col min="14" max="16" width="8.7109375" style="161" customWidth="1"/>
    <col min="17" max="17" width="0.71875" style="161" customWidth="1"/>
    <col min="18" max="20" width="8.7109375" style="161" customWidth="1"/>
    <col min="21" max="21" width="0.71875" style="161" customWidth="1"/>
    <col min="22" max="22" width="10.28125" style="161" bestFit="1" customWidth="1"/>
    <col min="23" max="23" width="8.57421875" style="161" bestFit="1" customWidth="1"/>
    <col min="24" max="24" width="8.421875" style="161" bestFit="1" customWidth="1"/>
    <col min="25" max="25" width="10.140625" style="161" customWidth="1"/>
    <col min="26" max="27" width="8.7109375" style="161" customWidth="1"/>
    <col min="28" max="28" width="0.71875" style="161" customWidth="1"/>
    <col min="29" max="31" width="8.7109375" style="161" customWidth="1"/>
    <col min="32" max="32" width="0.71875" style="161" customWidth="1"/>
    <col min="33" max="33" width="10.8515625" style="161" customWidth="1"/>
    <col min="34" max="256" width="13.8515625" style="130" customWidth="1"/>
    <col min="257" max="257" width="19.28125" style="130" customWidth="1"/>
    <col min="258" max="260" width="8.7109375" style="130" customWidth="1"/>
    <col min="261" max="261" width="0.71875" style="130" customWidth="1"/>
    <col min="262" max="264" width="8.7109375" style="130" customWidth="1"/>
    <col min="265" max="265" width="0.71875" style="130" customWidth="1"/>
    <col min="266" max="268" width="8.7109375" style="130" customWidth="1"/>
    <col min="269" max="269" width="0.71875" style="130" customWidth="1"/>
    <col min="270" max="272" width="8.7109375" style="130" customWidth="1"/>
    <col min="273" max="273" width="0.71875" style="130" customWidth="1"/>
    <col min="274" max="276" width="8.7109375" style="130" customWidth="1"/>
    <col min="277" max="277" width="0.71875" style="130" customWidth="1"/>
    <col min="278" max="278" width="10.28125" style="130" bestFit="1" customWidth="1"/>
    <col min="279" max="279" width="8.57421875" style="130" bestFit="1" customWidth="1"/>
    <col min="280" max="280" width="8.421875" style="130" bestFit="1" customWidth="1"/>
    <col min="281" max="281" width="10.140625" style="130" customWidth="1"/>
    <col min="282" max="283" width="8.7109375" style="130" customWidth="1"/>
    <col min="284" max="284" width="0.71875" style="130" customWidth="1"/>
    <col min="285" max="287" width="8.7109375" style="130" customWidth="1"/>
    <col min="288" max="288" width="0.71875" style="130" customWidth="1"/>
    <col min="289" max="289" width="10.8515625" style="130" customWidth="1"/>
    <col min="290" max="512" width="13.8515625" style="130" customWidth="1"/>
    <col min="513" max="513" width="19.28125" style="130" customWidth="1"/>
    <col min="514" max="516" width="8.7109375" style="130" customWidth="1"/>
    <col min="517" max="517" width="0.71875" style="130" customWidth="1"/>
    <col min="518" max="520" width="8.7109375" style="130" customWidth="1"/>
    <col min="521" max="521" width="0.71875" style="130" customWidth="1"/>
    <col min="522" max="524" width="8.7109375" style="130" customWidth="1"/>
    <col min="525" max="525" width="0.71875" style="130" customWidth="1"/>
    <col min="526" max="528" width="8.7109375" style="130" customWidth="1"/>
    <col min="529" max="529" width="0.71875" style="130" customWidth="1"/>
    <col min="530" max="532" width="8.7109375" style="130" customWidth="1"/>
    <col min="533" max="533" width="0.71875" style="130" customWidth="1"/>
    <col min="534" max="534" width="10.28125" style="130" bestFit="1" customWidth="1"/>
    <col min="535" max="535" width="8.57421875" style="130" bestFit="1" customWidth="1"/>
    <col min="536" max="536" width="8.421875" style="130" bestFit="1" customWidth="1"/>
    <col min="537" max="537" width="10.140625" style="130" customWidth="1"/>
    <col min="538" max="539" width="8.7109375" style="130" customWidth="1"/>
    <col min="540" max="540" width="0.71875" style="130" customWidth="1"/>
    <col min="541" max="543" width="8.7109375" style="130" customWidth="1"/>
    <col min="544" max="544" width="0.71875" style="130" customWidth="1"/>
    <col min="545" max="545" width="10.8515625" style="130" customWidth="1"/>
    <col min="546" max="768" width="13.8515625" style="130" customWidth="1"/>
    <col min="769" max="769" width="19.28125" style="130" customWidth="1"/>
    <col min="770" max="772" width="8.7109375" style="130" customWidth="1"/>
    <col min="773" max="773" width="0.71875" style="130" customWidth="1"/>
    <col min="774" max="776" width="8.7109375" style="130" customWidth="1"/>
    <col min="777" max="777" width="0.71875" style="130" customWidth="1"/>
    <col min="778" max="780" width="8.7109375" style="130" customWidth="1"/>
    <col min="781" max="781" width="0.71875" style="130" customWidth="1"/>
    <col min="782" max="784" width="8.7109375" style="130" customWidth="1"/>
    <col min="785" max="785" width="0.71875" style="130" customWidth="1"/>
    <col min="786" max="788" width="8.7109375" style="130" customWidth="1"/>
    <col min="789" max="789" width="0.71875" style="130" customWidth="1"/>
    <col min="790" max="790" width="10.28125" style="130" bestFit="1" customWidth="1"/>
    <col min="791" max="791" width="8.57421875" style="130" bestFit="1" customWidth="1"/>
    <col min="792" max="792" width="8.421875" style="130" bestFit="1" customWidth="1"/>
    <col min="793" max="793" width="10.140625" style="130" customWidth="1"/>
    <col min="794" max="795" width="8.7109375" style="130" customWidth="1"/>
    <col min="796" max="796" width="0.71875" style="130" customWidth="1"/>
    <col min="797" max="799" width="8.7109375" style="130" customWidth="1"/>
    <col min="800" max="800" width="0.71875" style="130" customWidth="1"/>
    <col min="801" max="801" width="10.8515625" style="130" customWidth="1"/>
    <col min="802" max="1024" width="13.8515625" style="130" customWidth="1"/>
    <col min="1025" max="1025" width="19.28125" style="130" customWidth="1"/>
    <col min="1026" max="1028" width="8.7109375" style="130" customWidth="1"/>
    <col min="1029" max="1029" width="0.71875" style="130" customWidth="1"/>
    <col min="1030" max="1032" width="8.7109375" style="130" customWidth="1"/>
    <col min="1033" max="1033" width="0.71875" style="130" customWidth="1"/>
    <col min="1034" max="1036" width="8.7109375" style="130" customWidth="1"/>
    <col min="1037" max="1037" width="0.71875" style="130" customWidth="1"/>
    <col min="1038" max="1040" width="8.7109375" style="130" customWidth="1"/>
    <col min="1041" max="1041" width="0.71875" style="130" customWidth="1"/>
    <col min="1042" max="1044" width="8.7109375" style="130" customWidth="1"/>
    <col min="1045" max="1045" width="0.71875" style="130" customWidth="1"/>
    <col min="1046" max="1046" width="10.28125" style="130" bestFit="1" customWidth="1"/>
    <col min="1047" max="1047" width="8.57421875" style="130" bestFit="1" customWidth="1"/>
    <col min="1048" max="1048" width="8.421875" style="130" bestFit="1" customWidth="1"/>
    <col min="1049" max="1049" width="10.140625" style="130" customWidth="1"/>
    <col min="1050" max="1051" width="8.7109375" style="130" customWidth="1"/>
    <col min="1052" max="1052" width="0.71875" style="130" customWidth="1"/>
    <col min="1053" max="1055" width="8.7109375" style="130" customWidth="1"/>
    <col min="1056" max="1056" width="0.71875" style="130" customWidth="1"/>
    <col min="1057" max="1057" width="10.8515625" style="130" customWidth="1"/>
    <col min="1058" max="1280" width="13.8515625" style="130" customWidth="1"/>
    <col min="1281" max="1281" width="19.28125" style="130" customWidth="1"/>
    <col min="1282" max="1284" width="8.7109375" style="130" customWidth="1"/>
    <col min="1285" max="1285" width="0.71875" style="130" customWidth="1"/>
    <col min="1286" max="1288" width="8.7109375" style="130" customWidth="1"/>
    <col min="1289" max="1289" width="0.71875" style="130" customWidth="1"/>
    <col min="1290" max="1292" width="8.7109375" style="130" customWidth="1"/>
    <col min="1293" max="1293" width="0.71875" style="130" customWidth="1"/>
    <col min="1294" max="1296" width="8.7109375" style="130" customWidth="1"/>
    <col min="1297" max="1297" width="0.71875" style="130" customWidth="1"/>
    <col min="1298" max="1300" width="8.7109375" style="130" customWidth="1"/>
    <col min="1301" max="1301" width="0.71875" style="130" customWidth="1"/>
    <col min="1302" max="1302" width="10.28125" style="130" bestFit="1" customWidth="1"/>
    <col min="1303" max="1303" width="8.57421875" style="130" bestFit="1" customWidth="1"/>
    <col min="1304" max="1304" width="8.421875" style="130" bestFit="1" customWidth="1"/>
    <col min="1305" max="1305" width="10.140625" style="130" customWidth="1"/>
    <col min="1306" max="1307" width="8.7109375" style="130" customWidth="1"/>
    <col min="1308" max="1308" width="0.71875" style="130" customWidth="1"/>
    <col min="1309" max="1311" width="8.7109375" style="130" customWidth="1"/>
    <col min="1312" max="1312" width="0.71875" style="130" customWidth="1"/>
    <col min="1313" max="1313" width="10.8515625" style="130" customWidth="1"/>
    <col min="1314" max="1536" width="13.8515625" style="130" customWidth="1"/>
    <col min="1537" max="1537" width="19.28125" style="130" customWidth="1"/>
    <col min="1538" max="1540" width="8.7109375" style="130" customWidth="1"/>
    <col min="1541" max="1541" width="0.71875" style="130" customWidth="1"/>
    <col min="1542" max="1544" width="8.7109375" style="130" customWidth="1"/>
    <col min="1545" max="1545" width="0.71875" style="130" customWidth="1"/>
    <col min="1546" max="1548" width="8.7109375" style="130" customWidth="1"/>
    <col min="1549" max="1549" width="0.71875" style="130" customWidth="1"/>
    <col min="1550" max="1552" width="8.7109375" style="130" customWidth="1"/>
    <col min="1553" max="1553" width="0.71875" style="130" customWidth="1"/>
    <col min="1554" max="1556" width="8.7109375" style="130" customWidth="1"/>
    <col min="1557" max="1557" width="0.71875" style="130" customWidth="1"/>
    <col min="1558" max="1558" width="10.28125" style="130" bestFit="1" customWidth="1"/>
    <col min="1559" max="1559" width="8.57421875" style="130" bestFit="1" customWidth="1"/>
    <col min="1560" max="1560" width="8.421875" style="130" bestFit="1" customWidth="1"/>
    <col min="1561" max="1561" width="10.140625" style="130" customWidth="1"/>
    <col min="1562" max="1563" width="8.7109375" style="130" customWidth="1"/>
    <col min="1564" max="1564" width="0.71875" style="130" customWidth="1"/>
    <col min="1565" max="1567" width="8.7109375" style="130" customWidth="1"/>
    <col min="1568" max="1568" width="0.71875" style="130" customWidth="1"/>
    <col min="1569" max="1569" width="10.8515625" style="130" customWidth="1"/>
    <col min="1570" max="1792" width="13.8515625" style="130" customWidth="1"/>
    <col min="1793" max="1793" width="19.28125" style="130" customWidth="1"/>
    <col min="1794" max="1796" width="8.7109375" style="130" customWidth="1"/>
    <col min="1797" max="1797" width="0.71875" style="130" customWidth="1"/>
    <col min="1798" max="1800" width="8.7109375" style="130" customWidth="1"/>
    <col min="1801" max="1801" width="0.71875" style="130" customWidth="1"/>
    <col min="1802" max="1804" width="8.7109375" style="130" customWidth="1"/>
    <col min="1805" max="1805" width="0.71875" style="130" customWidth="1"/>
    <col min="1806" max="1808" width="8.7109375" style="130" customWidth="1"/>
    <col min="1809" max="1809" width="0.71875" style="130" customWidth="1"/>
    <col min="1810" max="1812" width="8.7109375" style="130" customWidth="1"/>
    <col min="1813" max="1813" width="0.71875" style="130" customWidth="1"/>
    <col min="1814" max="1814" width="10.28125" style="130" bestFit="1" customWidth="1"/>
    <col min="1815" max="1815" width="8.57421875" style="130" bestFit="1" customWidth="1"/>
    <col min="1816" max="1816" width="8.421875" style="130" bestFit="1" customWidth="1"/>
    <col min="1817" max="1817" width="10.140625" style="130" customWidth="1"/>
    <col min="1818" max="1819" width="8.7109375" style="130" customWidth="1"/>
    <col min="1820" max="1820" width="0.71875" style="130" customWidth="1"/>
    <col min="1821" max="1823" width="8.7109375" style="130" customWidth="1"/>
    <col min="1824" max="1824" width="0.71875" style="130" customWidth="1"/>
    <col min="1825" max="1825" width="10.8515625" style="130" customWidth="1"/>
    <col min="1826" max="2048" width="13.8515625" style="130" customWidth="1"/>
    <col min="2049" max="2049" width="19.28125" style="130" customWidth="1"/>
    <col min="2050" max="2052" width="8.7109375" style="130" customWidth="1"/>
    <col min="2053" max="2053" width="0.71875" style="130" customWidth="1"/>
    <col min="2054" max="2056" width="8.7109375" style="130" customWidth="1"/>
    <col min="2057" max="2057" width="0.71875" style="130" customWidth="1"/>
    <col min="2058" max="2060" width="8.7109375" style="130" customWidth="1"/>
    <col min="2061" max="2061" width="0.71875" style="130" customWidth="1"/>
    <col min="2062" max="2064" width="8.7109375" style="130" customWidth="1"/>
    <col min="2065" max="2065" width="0.71875" style="130" customWidth="1"/>
    <col min="2066" max="2068" width="8.7109375" style="130" customWidth="1"/>
    <col min="2069" max="2069" width="0.71875" style="130" customWidth="1"/>
    <col min="2070" max="2070" width="10.28125" style="130" bestFit="1" customWidth="1"/>
    <col min="2071" max="2071" width="8.57421875" style="130" bestFit="1" customWidth="1"/>
    <col min="2072" max="2072" width="8.421875" style="130" bestFit="1" customWidth="1"/>
    <col min="2073" max="2073" width="10.140625" style="130" customWidth="1"/>
    <col min="2074" max="2075" width="8.7109375" style="130" customWidth="1"/>
    <col min="2076" max="2076" width="0.71875" style="130" customWidth="1"/>
    <col min="2077" max="2079" width="8.7109375" style="130" customWidth="1"/>
    <col min="2080" max="2080" width="0.71875" style="130" customWidth="1"/>
    <col min="2081" max="2081" width="10.8515625" style="130" customWidth="1"/>
    <col min="2082" max="2304" width="13.8515625" style="130" customWidth="1"/>
    <col min="2305" max="2305" width="19.28125" style="130" customWidth="1"/>
    <col min="2306" max="2308" width="8.7109375" style="130" customWidth="1"/>
    <col min="2309" max="2309" width="0.71875" style="130" customWidth="1"/>
    <col min="2310" max="2312" width="8.7109375" style="130" customWidth="1"/>
    <col min="2313" max="2313" width="0.71875" style="130" customWidth="1"/>
    <col min="2314" max="2316" width="8.7109375" style="130" customWidth="1"/>
    <col min="2317" max="2317" width="0.71875" style="130" customWidth="1"/>
    <col min="2318" max="2320" width="8.7109375" style="130" customWidth="1"/>
    <col min="2321" max="2321" width="0.71875" style="130" customWidth="1"/>
    <col min="2322" max="2324" width="8.7109375" style="130" customWidth="1"/>
    <col min="2325" max="2325" width="0.71875" style="130" customWidth="1"/>
    <col min="2326" max="2326" width="10.28125" style="130" bestFit="1" customWidth="1"/>
    <col min="2327" max="2327" width="8.57421875" style="130" bestFit="1" customWidth="1"/>
    <col min="2328" max="2328" width="8.421875" style="130" bestFit="1" customWidth="1"/>
    <col min="2329" max="2329" width="10.140625" style="130" customWidth="1"/>
    <col min="2330" max="2331" width="8.7109375" style="130" customWidth="1"/>
    <col min="2332" max="2332" width="0.71875" style="130" customWidth="1"/>
    <col min="2333" max="2335" width="8.7109375" style="130" customWidth="1"/>
    <col min="2336" max="2336" width="0.71875" style="130" customWidth="1"/>
    <col min="2337" max="2337" width="10.8515625" style="130" customWidth="1"/>
    <col min="2338" max="2560" width="13.8515625" style="130" customWidth="1"/>
    <col min="2561" max="2561" width="19.28125" style="130" customWidth="1"/>
    <col min="2562" max="2564" width="8.7109375" style="130" customWidth="1"/>
    <col min="2565" max="2565" width="0.71875" style="130" customWidth="1"/>
    <col min="2566" max="2568" width="8.7109375" style="130" customWidth="1"/>
    <col min="2569" max="2569" width="0.71875" style="130" customWidth="1"/>
    <col min="2570" max="2572" width="8.7109375" style="130" customWidth="1"/>
    <col min="2573" max="2573" width="0.71875" style="130" customWidth="1"/>
    <col min="2574" max="2576" width="8.7109375" style="130" customWidth="1"/>
    <col min="2577" max="2577" width="0.71875" style="130" customWidth="1"/>
    <col min="2578" max="2580" width="8.7109375" style="130" customWidth="1"/>
    <col min="2581" max="2581" width="0.71875" style="130" customWidth="1"/>
    <col min="2582" max="2582" width="10.28125" style="130" bestFit="1" customWidth="1"/>
    <col min="2583" max="2583" width="8.57421875" style="130" bestFit="1" customWidth="1"/>
    <col min="2584" max="2584" width="8.421875" style="130" bestFit="1" customWidth="1"/>
    <col min="2585" max="2585" width="10.140625" style="130" customWidth="1"/>
    <col min="2586" max="2587" width="8.7109375" style="130" customWidth="1"/>
    <col min="2588" max="2588" width="0.71875" style="130" customWidth="1"/>
    <col min="2589" max="2591" width="8.7109375" style="130" customWidth="1"/>
    <col min="2592" max="2592" width="0.71875" style="130" customWidth="1"/>
    <col min="2593" max="2593" width="10.8515625" style="130" customWidth="1"/>
    <col min="2594" max="2816" width="13.8515625" style="130" customWidth="1"/>
    <col min="2817" max="2817" width="19.28125" style="130" customWidth="1"/>
    <col min="2818" max="2820" width="8.7109375" style="130" customWidth="1"/>
    <col min="2821" max="2821" width="0.71875" style="130" customWidth="1"/>
    <col min="2822" max="2824" width="8.7109375" style="130" customWidth="1"/>
    <col min="2825" max="2825" width="0.71875" style="130" customWidth="1"/>
    <col min="2826" max="2828" width="8.7109375" style="130" customWidth="1"/>
    <col min="2829" max="2829" width="0.71875" style="130" customWidth="1"/>
    <col min="2830" max="2832" width="8.7109375" style="130" customWidth="1"/>
    <col min="2833" max="2833" width="0.71875" style="130" customWidth="1"/>
    <col min="2834" max="2836" width="8.7109375" style="130" customWidth="1"/>
    <col min="2837" max="2837" width="0.71875" style="130" customWidth="1"/>
    <col min="2838" max="2838" width="10.28125" style="130" bestFit="1" customWidth="1"/>
    <col min="2839" max="2839" width="8.57421875" style="130" bestFit="1" customWidth="1"/>
    <col min="2840" max="2840" width="8.421875" style="130" bestFit="1" customWidth="1"/>
    <col min="2841" max="2841" width="10.140625" style="130" customWidth="1"/>
    <col min="2842" max="2843" width="8.7109375" style="130" customWidth="1"/>
    <col min="2844" max="2844" width="0.71875" style="130" customWidth="1"/>
    <col min="2845" max="2847" width="8.7109375" style="130" customWidth="1"/>
    <col min="2848" max="2848" width="0.71875" style="130" customWidth="1"/>
    <col min="2849" max="2849" width="10.8515625" style="130" customWidth="1"/>
    <col min="2850" max="3072" width="13.8515625" style="130" customWidth="1"/>
    <col min="3073" max="3073" width="19.28125" style="130" customWidth="1"/>
    <col min="3074" max="3076" width="8.7109375" style="130" customWidth="1"/>
    <col min="3077" max="3077" width="0.71875" style="130" customWidth="1"/>
    <col min="3078" max="3080" width="8.7109375" style="130" customWidth="1"/>
    <col min="3081" max="3081" width="0.71875" style="130" customWidth="1"/>
    <col min="3082" max="3084" width="8.7109375" style="130" customWidth="1"/>
    <col min="3085" max="3085" width="0.71875" style="130" customWidth="1"/>
    <col min="3086" max="3088" width="8.7109375" style="130" customWidth="1"/>
    <col min="3089" max="3089" width="0.71875" style="130" customWidth="1"/>
    <col min="3090" max="3092" width="8.7109375" style="130" customWidth="1"/>
    <col min="3093" max="3093" width="0.71875" style="130" customWidth="1"/>
    <col min="3094" max="3094" width="10.28125" style="130" bestFit="1" customWidth="1"/>
    <col min="3095" max="3095" width="8.57421875" style="130" bestFit="1" customWidth="1"/>
    <col min="3096" max="3096" width="8.421875" style="130" bestFit="1" customWidth="1"/>
    <col min="3097" max="3097" width="10.140625" style="130" customWidth="1"/>
    <col min="3098" max="3099" width="8.7109375" style="130" customWidth="1"/>
    <col min="3100" max="3100" width="0.71875" style="130" customWidth="1"/>
    <col min="3101" max="3103" width="8.7109375" style="130" customWidth="1"/>
    <col min="3104" max="3104" width="0.71875" style="130" customWidth="1"/>
    <col min="3105" max="3105" width="10.8515625" style="130" customWidth="1"/>
    <col min="3106" max="3328" width="13.8515625" style="130" customWidth="1"/>
    <col min="3329" max="3329" width="19.28125" style="130" customWidth="1"/>
    <col min="3330" max="3332" width="8.7109375" style="130" customWidth="1"/>
    <col min="3333" max="3333" width="0.71875" style="130" customWidth="1"/>
    <col min="3334" max="3336" width="8.7109375" style="130" customWidth="1"/>
    <col min="3337" max="3337" width="0.71875" style="130" customWidth="1"/>
    <col min="3338" max="3340" width="8.7109375" style="130" customWidth="1"/>
    <col min="3341" max="3341" width="0.71875" style="130" customWidth="1"/>
    <col min="3342" max="3344" width="8.7109375" style="130" customWidth="1"/>
    <col min="3345" max="3345" width="0.71875" style="130" customWidth="1"/>
    <col min="3346" max="3348" width="8.7109375" style="130" customWidth="1"/>
    <col min="3349" max="3349" width="0.71875" style="130" customWidth="1"/>
    <col min="3350" max="3350" width="10.28125" style="130" bestFit="1" customWidth="1"/>
    <col min="3351" max="3351" width="8.57421875" style="130" bestFit="1" customWidth="1"/>
    <col min="3352" max="3352" width="8.421875" style="130" bestFit="1" customWidth="1"/>
    <col min="3353" max="3353" width="10.140625" style="130" customWidth="1"/>
    <col min="3354" max="3355" width="8.7109375" style="130" customWidth="1"/>
    <col min="3356" max="3356" width="0.71875" style="130" customWidth="1"/>
    <col min="3357" max="3359" width="8.7109375" style="130" customWidth="1"/>
    <col min="3360" max="3360" width="0.71875" style="130" customWidth="1"/>
    <col min="3361" max="3361" width="10.8515625" style="130" customWidth="1"/>
    <col min="3362" max="3584" width="13.8515625" style="130" customWidth="1"/>
    <col min="3585" max="3585" width="19.28125" style="130" customWidth="1"/>
    <col min="3586" max="3588" width="8.7109375" style="130" customWidth="1"/>
    <col min="3589" max="3589" width="0.71875" style="130" customWidth="1"/>
    <col min="3590" max="3592" width="8.7109375" style="130" customWidth="1"/>
    <col min="3593" max="3593" width="0.71875" style="130" customWidth="1"/>
    <col min="3594" max="3596" width="8.7109375" style="130" customWidth="1"/>
    <col min="3597" max="3597" width="0.71875" style="130" customWidth="1"/>
    <col min="3598" max="3600" width="8.7109375" style="130" customWidth="1"/>
    <col min="3601" max="3601" width="0.71875" style="130" customWidth="1"/>
    <col min="3602" max="3604" width="8.7109375" style="130" customWidth="1"/>
    <col min="3605" max="3605" width="0.71875" style="130" customWidth="1"/>
    <col min="3606" max="3606" width="10.28125" style="130" bestFit="1" customWidth="1"/>
    <col min="3607" max="3607" width="8.57421875" style="130" bestFit="1" customWidth="1"/>
    <col min="3608" max="3608" width="8.421875" style="130" bestFit="1" customWidth="1"/>
    <col min="3609" max="3609" width="10.140625" style="130" customWidth="1"/>
    <col min="3610" max="3611" width="8.7109375" style="130" customWidth="1"/>
    <col min="3612" max="3612" width="0.71875" style="130" customWidth="1"/>
    <col min="3613" max="3615" width="8.7109375" style="130" customWidth="1"/>
    <col min="3616" max="3616" width="0.71875" style="130" customWidth="1"/>
    <col min="3617" max="3617" width="10.8515625" style="130" customWidth="1"/>
    <col min="3618" max="3840" width="13.8515625" style="130" customWidth="1"/>
    <col min="3841" max="3841" width="19.28125" style="130" customWidth="1"/>
    <col min="3842" max="3844" width="8.7109375" style="130" customWidth="1"/>
    <col min="3845" max="3845" width="0.71875" style="130" customWidth="1"/>
    <col min="3846" max="3848" width="8.7109375" style="130" customWidth="1"/>
    <col min="3849" max="3849" width="0.71875" style="130" customWidth="1"/>
    <col min="3850" max="3852" width="8.7109375" style="130" customWidth="1"/>
    <col min="3853" max="3853" width="0.71875" style="130" customWidth="1"/>
    <col min="3854" max="3856" width="8.7109375" style="130" customWidth="1"/>
    <col min="3857" max="3857" width="0.71875" style="130" customWidth="1"/>
    <col min="3858" max="3860" width="8.7109375" style="130" customWidth="1"/>
    <col min="3861" max="3861" width="0.71875" style="130" customWidth="1"/>
    <col min="3862" max="3862" width="10.28125" style="130" bestFit="1" customWidth="1"/>
    <col min="3863" max="3863" width="8.57421875" style="130" bestFit="1" customWidth="1"/>
    <col min="3864" max="3864" width="8.421875" style="130" bestFit="1" customWidth="1"/>
    <col min="3865" max="3865" width="10.140625" style="130" customWidth="1"/>
    <col min="3866" max="3867" width="8.7109375" style="130" customWidth="1"/>
    <col min="3868" max="3868" width="0.71875" style="130" customWidth="1"/>
    <col min="3869" max="3871" width="8.7109375" style="130" customWidth="1"/>
    <col min="3872" max="3872" width="0.71875" style="130" customWidth="1"/>
    <col min="3873" max="3873" width="10.8515625" style="130" customWidth="1"/>
    <col min="3874" max="4096" width="13.8515625" style="130" customWidth="1"/>
    <col min="4097" max="4097" width="19.28125" style="130" customWidth="1"/>
    <col min="4098" max="4100" width="8.7109375" style="130" customWidth="1"/>
    <col min="4101" max="4101" width="0.71875" style="130" customWidth="1"/>
    <col min="4102" max="4104" width="8.7109375" style="130" customWidth="1"/>
    <col min="4105" max="4105" width="0.71875" style="130" customWidth="1"/>
    <col min="4106" max="4108" width="8.7109375" style="130" customWidth="1"/>
    <col min="4109" max="4109" width="0.71875" style="130" customWidth="1"/>
    <col min="4110" max="4112" width="8.7109375" style="130" customWidth="1"/>
    <col min="4113" max="4113" width="0.71875" style="130" customWidth="1"/>
    <col min="4114" max="4116" width="8.7109375" style="130" customWidth="1"/>
    <col min="4117" max="4117" width="0.71875" style="130" customWidth="1"/>
    <col min="4118" max="4118" width="10.28125" style="130" bestFit="1" customWidth="1"/>
    <col min="4119" max="4119" width="8.57421875" style="130" bestFit="1" customWidth="1"/>
    <col min="4120" max="4120" width="8.421875" style="130" bestFit="1" customWidth="1"/>
    <col min="4121" max="4121" width="10.140625" style="130" customWidth="1"/>
    <col min="4122" max="4123" width="8.7109375" style="130" customWidth="1"/>
    <col min="4124" max="4124" width="0.71875" style="130" customWidth="1"/>
    <col min="4125" max="4127" width="8.7109375" style="130" customWidth="1"/>
    <col min="4128" max="4128" width="0.71875" style="130" customWidth="1"/>
    <col min="4129" max="4129" width="10.8515625" style="130" customWidth="1"/>
    <col min="4130" max="4352" width="13.8515625" style="130" customWidth="1"/>
    <col min="4353" max="4353" width="19.28125" style="130" customWidth="1"/>
    <col min="4354" max="4356" width="8.7109375" style="130" customWidth="1"/>
    <col min="4357" max="4357" width="0.71875" style="130" customWidth="1"/>
    <col min="4358" max="4360" width="8.7109375" style="130" customWidth="1"/>
    <col min="4361" max="4361" width="0.71875" style="130" customWidth="1"/>
    <col min="4362" max="4364" width="8.7109375" style="130" customWidth="1"/>
    <col min="4365" max="4365" width="0.71875" style="130" customWidth="1"/>
    <col min="4366" max="4368" width="8.7109375" style="130" customWidth="1"/>
    <col min="4369" max="4369" width="0.71875" style="130" customWidth="1"/>
    <col min="4370" max="4372" width="8.7109375" style="130" customWidth="1"/>
    <col min="4373" max="4373" width="0.71875" style="130" customWidth="1"/>
    <col min="4374" max="4374" width="10.28125" style="130" bestFit="1" customWidth="1"/>
    <col min="4375" max="4375" width="8.57421875" style="130" bestFit="1" customWidth="1"/>
    <col min="4376" max="4376" width="8.421875" style="130" bestFit="1" customWidth="1"/>
    <col min="4377" max="4377" width="10.140625" style="130" customWidth="1"/>
    <col min="4378" max="4379" width="8.7109375" style="130" customWidth="1"/>
    <col min="4380" max="4380" width="0.71875" style="130" customWidth="1"/>
    <col min="4381" max="4383" width="8.7109375" style="130" customWidth="1"/>
    <col min="4384" max="4384" width="0.71875" style="130" customWidth="1"/>
    <col min="4385" max="4385" width="10.8515625" style="130" customWidth="1"/>
    <col min="4386" max="4608" width="13.8515625" style="130" customWidth="1"/>
    <col min="4609" max="4609" width="19.28125" style="130" customWidth="1"/>
    <col min="4610" max="4612" width="8.7109375" style="130" customWidth="1"/>
    <col min="4613" max="4613" width="0.71875" style="130" customWidth="1"/>
    <col min="4614" max="4616" width="8.7109375" style="130" customWidth="1"/>
    <col min="4617" max="4617" width="0.71875" style="130" customWidth="1"/>
    <col min="4618" max="4620" width="8.7109375" style="130" customWidth="1"/>
    <col min="4621" max="4621" width="0.71875" style="130" customWidth="1"/>
    <col min="4622" max="4624" width="8.7109375" style="130" customWidth="1"/>
    <col min="4625" max="4625" width="0.71875" style="130" customWidth="1"/>
    <col min="4626" max="4628" width="8.7109375" style="130" customWidth="1"/>
    <col min="4629" max="4629" width="0.71875" style="130" customWidth="1"/>
    <col min="4630" max="4630" width="10.28125" style="130" bestFit="1" customWidth="1"/>
    <col min="4631" max="4631" width="8.57421875" style="130" bestFit="1" customWidth="1"/>
    <col min="4632" max="4632" width="8.421875" style="130" bestFit="1" customWidth="1"/>
    <col min="4633" max="4633" width="10.140625" style="130" customWidth="1"/>
    <col min="4634" max="4635" width="8.7109375" style="130" customWidth="1"/>
    <col min="4636" max="4636" width="0.71875" style="130" customWidth="1"/>
    <col min="4637" max="4639" width="8.7109375" style="130" customWidth="1"/>
    <col min="4640" max="4640" width="0.71875" style="130" customWidth="1"/>
    <col min="4641" max="4641" width="10.8515625" style="130" customWidth="1"/>
    <col min="4642" max="4864" width="13.8515625" style="130" customWidth="1"/>
    <col min="4865" max="4865" width="19.28125" style="130" customWidth="1"/>
    <col min="4866" max="4868" width="8.7109375" style="130" customWidth="1"/>
    <col min="4869" max="4869" width="0.71875" style="130" customWidth="1"/>
    <col min="4870" max="4872" width="8.7109375" style="130" customWidth="1"/>
    <col min="4873" max="4873" width="0.71875" style="130" customWidth="1"/>
    <col min="4874" max="4876" width="8.7109375" style="130" customWidth="1"/>
    <col min="4877" max="4877" width="0.71875" style="130" customWidth="1"/>
    <col min="4878" max="4880" width="8.7109375" style="130" customWidth="1"/>
    <col min="4881" max="4881" width="0.71875" style="130" customWidth="1"/>
    <col min="4882" max="4884" width="8.7109375" style="130" customWidth="1"/>
    <col min="4885" max="4885" width="0.71875" style="130" customWidth="1"/>
    <col min="4886" max="4886" width="10.28125" style="130" bestFit="1" customWidth="1"/>
    <col min="4887" max="4887" width="8.57421875" style="130" bestFit="1" customWidth="1"/>
    <col min="4888" max="4888" width="8.421875" style="130" bestFit="1" customWidth="1"/>
    <col min="4889" max="4889" width="10.140625" style="130" customWidth="1"/>
    <col min="4890" max="4891" width="8.7109375" style="130" customWidth="1"/>
    <col min="4892" max="4892" width="0.71875" style="130" customWidth="1"/>
    <col min="4893" max="4895" width="8.7109375" style="130" customWidth="1"/>
    <col min="4896" max="4896" width="0.71875" style="130" customWidth="1"/>
    <col min="4897" max="4897" width="10.8515625" style="130" customWidth="1"/>
    <col min="4898" max="5120" width="13.8515625" style="130" customWidth="1"/>
    <col min="5121" max="5121" width="19.28125" style="130" customWidth="1"/>
    <col min="5122" max="5124" width="8.7109375" style="130" customWidth="1"/>
    <col min="5125" max="5125" width="0.71875" style="130" customWidth="1"/>
    <col min="5126" max="5128" width="8.7109375" style="130" customWidth="1"/>
    <col min="5129" max="5129" width="0.71875" style="130" customWidth="1"/>
    <col min="5130" max="5132" width="8.7109375" style="130" customWidth="1"/>
    <col min="5133" max="5133" width="0.71875" style="130" customWidth="1"/>
    <col min="5134" max="5136" width="8.7109375" style="130" customWidth="1"/>
    <col min="5137" max="5137" width="0.71875" style="130" customWidth="1"/>
    <col min="5138" max="5140" width="8.7109375" style="130" customWidth="1"/>
    <col min="5141" max="5141" width="0.71875" style="130" customWidth="1"/>
    <col min="5142" max="5142" width="10.28125" style="130" bestFit="1" customWidth="1"/>
    <col min="5143" max="5143" width="8.57421875" style="130" bestFit="1" customWidth="1"/>
    <col min="5144" max="5144" width="8.421875" style="130" bestFit="1" customWidth="1"/>
    <col min="5145" max="5145" width="10.140625" style="130" customWidth="1"/>
    <col min="5146" max="5147" width="8.7109375" style="130" customWidth="1"/>
    <col min="5148" max="5148" width="0.71875" style="130" customWidth="1"/>
    <col min="5149" max="5151" width="8.7109375" style="130" customWidth="1"/>
    <col min="5152" max="5152" width="0.71875" style="130" customWidth="1"/>
    <col min="5153" max="5153" width="10.8515625" style="130" customWidth="1"/>
    <col min="5154" max="5376" width="13.8515625" style="130" customWidth="1"/>
    <col min="5377" max="5377" width="19.28125" style="130" customWidth="1"/>
    <col min="5378" max="5380" width="8.7109375" style="130" customWidth="1"/>
    <col min="5381" max="5381" width="0.71875" style="130" customWidth="1"/>
    <col min="5382" max="5384" width="8.7109375" style="130" customWidth="1"/>
    <col min="5385" max="5385" width="0.71875" style="130" customWidth="1"/>
    <col min="5386" max="5388" width="8.7109375" style="130" customWidth="1"/>
    <col min="5389" max="5389" width="0.71875" style="130" customWidth="1"/>
    <col min="5390" max="5392" width="8.7109375" style="130" customWidth="1"/>
    <col min="5393" max="5393" width="0.71875" style="130" customWidth="1"/>
    <col min="5394" max="5396" width="8.7109375" style="130" customWidth="1"/>
    <col min="5397" max="5397" width="0.71875" style="130" customWidth="1"/>
    <col min="5398" max="5398" width="10.28125" style="130" bestFit="1" customWidth="1"/>
    <col min="5399" max="5399" width="8.57421875" style="130" bestFit="1" customWidth="1"/>
    <col min="5400" max="5400" width="8.421875" style="130" bestFit="1" customWidth="1"/>
    <col min="5401" max="5401" width="10.140625" style="130" customWidth="1"/>
    <col min="5402" max="5403" width="8.7109375" style="130" customWidth="1"/>
    <col min="5404" max="5404" width="0.71875" style="130" customWidth="1"/>
    <col min="5405" max="5407" width="8.7109375" style="130" customWidth="1"/>
    <col min="5408" max="5408" width="0.71875" style="130" customWidth="1"/>
    <col min="5409" max="5409" width="10.8515625" style="130" customWidth="1"/>
    <col min="5410" max="5632" width="13.8515625" style="130" customWidth="1"/>
    <col min="5633" max="5633" width="19.28125" style="130" customWidth="1"/>
    <col min="5634" max="5636" width="8.7109375" style="130" customWidth="1"/>
    <col min="5637" max="5637" width="0.71875" style="130" customWidth="1"/>
    <col min="5638" max="5640" width="8.7109375" style="130" customWidth="1"/>
    <col min="5641" max="5641" width="0.71875" style="130" customWidth="1"/>
    <col min="5642" max="5644" width="8.7109375" style="130" customWidth="1"/>
    <col min="5645" max="5645" width="0.71875" style="130" customWidth="1"/>
    <col min="5646" max="5648" width="8.7109375" style="130" customWidth="1"/>
    <col min="5649" max="5649" width="0.71875" style="130" customWidth="1"/>
    <col min="5650" max="5652" width="8.7109375" style="130" customWidth="1"/>
    <col min="5653" max="5653" width="0.71875" style="130" customWidth="1"/>
    <col min="5654" max="5654" width="10.28125" style="130" bestFit="1" customWidth="1"/>
    <col min="5655" max="5655" width="8.57421875" style="130" bestFit="1" customWidth="1"/>
    <col min="5656" max="5656" width="8.421875" style="130" bestFit="1" customWidth="1"/>
    <col min="5657" max="5657" width="10.140625" style="130" customWidth="1"/>
    <col min="5658" max="5659" width="8.7109375" style="130" customWidth="1"/>
    <col min="5660" max="5660" width="0.71875" style="130" customWidth="1"/>
    <col min="5661" max="5663" width="8.7109375" style="130" customWidth="1"/>
    <col min="5664" max="5664" width="0.71875" style="130" customWidth="1"/>
    <col min="5665" max="5665" width="10.8515625" style="130" customWidth="1"/>
    <col min="5666" max="5888" width="13.8515625" style="130" customWidth="1"/>
    <col min="5889" max="5889" width="19.28125" style="130" customWidth="1"/>
    <col min="5890" max="5892" width="8.7109375" style="130" customWidth="1"/>
    <col min="5893" max="5893" width="0.71875" style="130" customWidth="1"/>
    <col min="5894" max="5896" width="8.7109375" style="130" customWidth="1"/>
    <col min="5897" max="5897" width="0.71875" style="130" customWidth="1"/>
    <col min="5898" max="5900" width="8.7109375" style="130" customWidth="1"/>
    <col min="5901" max="5901" width="0.71875" style="130" customWidth="1"/>
    <col min="5902" max="5904" width="8.7109375" style="130" customWidth="1"/>
    <col min="5905" max="5905" width="0.71875" style="130" customWidth="1"/>
    <col min="5906" max="5908" width="8.7109375" style="130" customWidth="1"/>
    <col min="5909" max="5909" width="0.71875" style="130" customWidth="1"/>
    <col min="5910" max="5910" width="10.28125" style="130" bestFit="1" customWidth="1"/>
    <col min="5911" max="5911" width="8.57421875" style="130" bestFit="1" customWidth="1"/>
    <col min="5912" max="5912" width="8.421875" style="130" bestFit="1" customWidth="1"/>
    <col min="5913" max="5913" width="10.140625" style="130" customWidth="1"/>
    <col min="5914" max="5915" width="8.7109375" style="130" customWidth="1"/>
    <col min="5916" max="5916" width="0.71875" style="130" customWidth="1"/>
    <col min="5917" max="5919" width="8.7109375" style="130" customWidth="1"/>
    <col min="5920" max="5920" width="0.71875" style="130" customWidth="1"/>
    <col min="5921" max="5921" width="10.8515625" style="130" customWidth="1"/>
    <col min="5922" max="6144" width="13.8515625" style="130" customWidth="1"/>
    <col min="6145" max="6145" width="19.28125" style="130" customWidth="1"/>
    <col min="6146" max="6148" width="8.7109375" style="130" customWidth="1"/>
    <col min="6149" max="6149" width="0.71875" style="130" customWidth="1"/>
    <col min="6150" max="6152" width="8.7109375" style="130" customWidth="1"/>
    <col min="6153" max="6153" width="0.71875" style="130" customWidth="1"/>
    <col min="6154" max="6156" width="8.7109375" style="130" customWidth="1"/>
    <col min="6157" max="6157" width="0.71875" style="130" customWidth="1"/>
    <col min="6158" max="6160" width="8.7109375" style="130" customWidth="1"/>
    <col min="6161" max="6161" width="0.71875" style="130" customWidth="1"/>
    <col min="6162" max="6164" width="8.7109375" style="130" customWidth="1"/>
    <col min="6165" max="6165" width="0.71875" style="130" customWidth="1"/>
    <col min="6166" max="6166" width="10.28125" style="130" bestFit="1" customWidth="1"/>
    <col min="6167" max="6167" width="8.57421875" style="130" bestFit="1" customWidth="1"/>
    <col min="6168" max="6168" width="8.421875" style="130" bestFit="1" customWidth="1"/>
    <col min="6169" max="6169" width="10.140625" style="130" customWidth="1"/>
    <col min="6170" max="6171" width="8.7109375" style="130" customWidth="1"/>
    <col min="6172" max="6172" width="0.71875" style="130" customWidth="1"/>
    <col min="6173" max="6175" width="8.7109375" style="130" customWidth="1"/>
    <col min="6176" max="6176" width="0.71875" style="130" customWidth="1"/>
    <col min="6177" max="6177" width="10.8515625" style="130" customWidth="1"/>
    <col min="6178" max="6400" width="13.8515625" style="130" customWidth="1"/>
    <col min="6401" max="6401" width="19.28125" style="130" customWidth="1"/>
    <col min="6402" max="6404" width="8.7109375" style="130" customWidth="1"/>
    <col min="6405" max="6405" width="0.71875" style="130" customWidth="1"/>
    <col min="6406" max="6408" width="8.7109375" style="130" customWidth="1"/>
    <col min="6409" max="6409" width="0.71875" style="130" customWidth="1"/>
    <col min="6410" max="6412" width="8.7109375" style="130" customWidth="1"/>
    <col min="6413" max="6413" width="0.71875" style="130" customWidth="1"/>
    <col min="6414" max="6416" width="8.7109375" style="130" customWidth="1"/>
    <col min="6417" max="6417" width="0.71875" style="130" customWidth="1"/>
    <col min="6418" max="6420" width="8.7109375" style="130" customWidth="1"/>
    <col min="6421" max="6421" width="0.71875" style="130" customWidth="1"/>
    <col min="6422" max="6422" width="10.28125" style="130" bestFit="1" customWidth="1"/>
    <col min="6423" max="6423" width="8.57421875" style="130" bestFit="1" customWidth="1"/>
    <col min="6424" max="6424" width="8.421875" style="130" bestFit="1" customWidth="1"/>
    <col min="6425" max="6425" width="10.140625" style="130" customWidth="1"/>
    <col min="6426" max="6427" width="8.7109375" style="130" customWidth="1"/>
    <col min="6428" max="6428" width="0.71875" style="130" customWidth="1"/>
    <col min="6429" max="6431" width="8.7109375" style="130" customWidth="1"/>
    <col min="6432" max="6432" width="0.71875" style="130" customWidth="1"/>
    <col min="6433" max="6433" width="10.8515625" style="130" customWidth="1"/>
    <col min="6434" max="6656" width="13.8515625" style="130" customWidth="1"/>
    <col min="6657" max="6657" width="19.28125" style="130" customWidth="1"/>
    <col min="6658" max="6660" width="8.7109375" style="130" customWidth="1"/>
    <col min="6661" max="6661" width="0.71875" style="130" customWidth="1"/>
    <col min="6662" max="6664" width="8.7109375" style="130" customWidth="1"/>
    <col min="6665" max="6665" width="0.71875" style="130" customWidth="1"/>
    <col min="6666" max="6668" width="8.7109375" style="130" customWidth="1"/>
    <col min="6669" max="6669" width="0.71875" style="130" customWidth="1"/>
    <col min="6670" max="6672" width="8.7109375" style="130" customWidth="1"/>
    <col min="6673" max="6673" width="0.71875" style="130" customWidth="1"/>
    <col min="6674" max="6676" width="8.7109375" style="130" customWidth="1"/>
    <col min="6677" max="6677" width="0.71875" style="130" customWidth="1"/>
    <col min="6678" max="6678" width="10.28125" style="130" bestFit="1" customWidth="1"/>
    <col min="6679" max="6679" width="8.57421875" style="130" bestFit="1" customWidth="1"/>
    <col min="6680" max="6680" width="8.421875" style="130" bestFit="1" customWidth="1"/>
    <col min="6681" max="6681" width="10.140625" style="130" customWidth="1"/>
    <col min="6682" max="6683" width="8.7109375" style="130" customWidth="1"/>
    <col min="6684" max="6684" width="0.71875" style="130" customWidth="1"/>
    <col min="6685" max="6687" width="8.7109375" style="130" customWidth="1"/>
    <col min="6688" max="6688" width="0.71875" style="130" customWidth="1"/>
    <col min="6689" max="6689" width="10.8515625" style="130" customWidth="1"/>
    <col min="6690" max="6912" width="13.8515625" style="130" customWidth="1"/>
    <col min="6913" max="6913" width="19.28125" style="130" customWidth="1"/>
    <col min="6914" max="6916" width="8.7109375" style="130" customWidth="1"/>
    <col min="6917" max="6917" width="0.71875" style="130" customWidth="1"/>
    <col min="6918" max="6920" width="8.7109375" style="130" customWidth="1"/>
    <col min="6921" max="6921" width="0.71875" style="130" customWidth="1"/>
    <col min="6922" max="6924" width="8.7109375" style="130" customWidth="1"/>
    <col min="6925" max="6925" width="0.71875" style="130" customWidth="1"/>
    <col min="6926" max="6928" width="8.7109375" style="130" customWidth="1"/>
    <col min="6929" max="6929" width="0.71875" style="130" customWidth="1"/>
    <col min="6930" max="6932" width="8.7109375" style="130" customWidth="1"/>
    <col min="6933" max="6933" width="0.71875" style="130" customWidth="1"/>
    <col min="6934" max="6934" width="10.28125" style="130" bestFit="1" customWidth="1"/>
    <col min="6935" max="6935" width="8.57421875" style="130" bestFit="1" customWidth="1"/>
    <col min="6936" max="6936" width="8.421875" style="130" bestFit="1" customWidth="1"/>
    <col min="6937" max="6937" width="10.140625" style="130" customWidth="1"/>
    <col min="6938" max="6939" width="8.7109375" style="130" customWidth="1"/>
    <col min="6940" max="6940" width="0.71875" style="130" customWidth="1"/>
    <col min="6941" max="6943" width="8.7109375" style="130" customWidth="1"/>
    <col min="6944" max="6944" width="0.71875" style="130" customWidth="1"/>
    <col min="6945" max="6945" width="10.8515625" style="130" customWidth="1"/>
    <col min="6946" max="7168" width="13.8515625" style="130" customWidth="1"/>
    <col min="7169" max="7169" width="19.28125" style="130" customWidth="1"/>
    <col min="7170" max="7172" width="8.7109375" style="130" customWidth="1"/>
    <col min="7173" max="7173" width="0.71875" style="130" customWidth="1"/>
    <col min="7174" max="7176" width="8.7109375" style="130" customWidth="1"/>
    <col min="7177" max="7177" width="0.71875" style="130" customWidth="1"/>
    <col min="7178" max="7180" width="8.7109375" style="130" customWidth="1"/>
    <col min="7181" max="7181" width="0.71875" style="130" customWidth="1"/>
    <col min="7182" max="7184" width="8.7109375" style="130" customWidth="1"/>
    <col min="7185" max="7185" width="0.71875" style="130" customWidth="1"/>
    <col min="7186" max="7188" width="8.7109375" style="130" customWidth="1"/>
    <col min="7189" max="7189" width="0.71875" style="130" customWidth="1"/>
    <col min="7190" max="7190" width="10.28125" style="130" bestFit="1" customWidth="1"/>
    <col min="7191" max="7191" width="8.57421875" style="130" bestFit="1" customWidth="1"/>
    <col min="7192" max="7192" width="8.421875" style="130" bestFit="1" customWidth="1"/>
    <col min="7193" max="7193" width="10.140625" style="130" customWidth="1"/>
    <col min="7194" max="7195" width="8.7109375" style="130" customWidth="1"/>
    <col min="7196" max="7196" width="0.71875" style="130" customWidth="1"/>
    <col min="7197" max="7199" width="8.7109375" style="130" customWidth="1"/>
    <col min="7200" max="7200" width="0.71875" style="130" customWidth="1"/>
    <col min="7201" max="7201" width="10.8515625" style="130" customWidth="1"/>
    <col min="7202" max="7424" width="13.8515625" style="130" customWidth="1"/>
    <col min="7425" max="7425" width="19.28125" style="130" customWidth="1"/>
    <col min="7426" max="7428" width="8.7109375" style="130" customWidth="1"/>
    <col min="7429" max="7429" width="0.71875" style="130" customWidth="1"/>
    <col min="7430" max="7432" width="8.7109375" style="130" customWidth="1"/>
    <col min="7433" max="7433" width="0.71875" style="130" customWidth="1"/>
    <col min="7434" max="7436" width="8.7109375" style="130" customWidth="1"/>
    <col min="7437" max="7437" width="0.71875" style="130" customWidth="1"/>
    <col min="7438" max="7440" width="8.7109375" style="130" customWidth="1"/>
    <col min="7441" max="7441" width="0.71875" style="130" customWidth="1"/>
    <col min="7442" max="7444" width="8.7109375" style="130" customWidth="1"/>
    <col min="7445" max="7445" width="0.71875" style="130" customWidth="1"/>
    <col min="7446" max="7446" width="10.28125" style="130" bestFit="1" customWidth="1"/>
    <col min="7447" max="7447" width="8.57421875" style="130" bestFit="1" customWidth="1"/>
    <col min="7448" max="7448" width="8.421875" style="130" bestFit="1" customWidth="1"/>
    <col min="7449" max="7449" width="10.140625" style="130" customWidth="1"/>
    <col min="7450" max="7451" width="8.7109375" style="130" customWidth="1"/>
    <col min="7452" max="7452" width="0.71875" style="130" customWidth="1"/>
    <col min="7453" max="7455" width="8.7109375" style="130" customWidth="1"/>
    <col min="7456" max="7456" width="0.71875" style="130" customWidth="1"/>
    <col min="7457" max="7457" width="10.8515625" style="130" customWidth="1"/>
    <col min="7458" max="7680" width="13.8515625" style="130" customWidth="1"/>
    <col min="7681" max="7681" width="19.28125" style="130" customWidth="1"/>
    <col min="7682" max="7684" width="8.7109375" style="130" customWidth="1"/>
    <col min="7685" max="7685" width="0.71875" style="130" customWidth="1"/>
    <col min="7686" max="7688" width="8.7109375" style="130" customWidth="1"/>
    <col min="7689" max="7689" width="0.71875" style="130" customWidth="1"/>
    <col min="7690" max="7692" width="8.7109375" style="130" customWidth="1"/>
    <col min="7693" max="7693" width="0.71875" style="130" customWidth="1"/>
    <col min="7694" max="7696" width="8.7109375" style="130" customWidth="1"/>
    <col min="7697" max="7697" width="0.71875" style="130" customWidth="1"/>
    <col min="7698" max="7700" width="8.7109375" style="130" customWidth="1"/>
    <col min="7701" max="7701" width="0.71875" style="130" customWidth="1"/>
    <col min="7702" max="7702" width="10.28125" style="130" bestFit="1" customWidth="1"/>
    <col min="7703" max="7703" width="8.57421875" style="130" bestFit="1" customWidth="1"/>
    <col min="7704" max="7704" width="8.421875" style="130" bestFit="1" customWidth="1"/>
    <col min="7705" max="7705" width="10.140625" style="130" customWidth="1"/>
    <col min="7706" max="7707" width="8.7109375" style="130" customWidth="1"/>
    <col min="7708" max="7708" width="0.71875" style="130" customWidth="1"/>
    <col min="7709" max="7711" width="8.7109375" style="130" customWidth="1"/>
    <col min="7712" max="7712" width="0.71875" style="130" customWidth="1"/>
    <col min="7713" max="7713" width="10.8515625" style="130" customWidth="1"/>
    <col min="7714" max="7936" width="13.8515625" style="130" customWidth="1"/>
    <col min="7937" max="7937" width="19.28125" style="130" customWidth="1"/>
    <col min="7938" max="7940" width="8.7109375" style="130" customWidth="1"/>
    <col min="7941" max="7941" width="0.71875" style="130" customWidth="1"/>
    <col min="7942" max="7944" width="8.7109375" style="130" customWidth="1"/>
    <col min="7945" max="7945" width="0.71875" style="130" customWidth="1"/>
    <col min="7946" max="7948" width="8.7109375" style="130" customWidth="1"/>
    <col min="7949" max="7949" width="0.71875" style="130" customWidth="1"/>
    <col min="7950" max="7952" width="8.7109375" style="130" customWidth="1"/>
    <col min="7953" max="7953" width="0.71875" style="130" customWidth="1"/>
    <col min="7954" max="7956" width="8.7109375" style="130" customWidth="1"/>
    <col min="7957" max="7957" width="0.71875" style="130" customWidth="1"/>
    <col min="7958" max="7958" width="10.28125" style="130" bestFit="1" customWidth="1"/>
    <col min="7959" max="7959" width="8.57421875" style="130" bestFit="1" customWidth="1"/>
    <col min="7960" max="7960" width="8.421875" style="130" bestFit="1" customWidth="1"/>
    <col min="7961" max="7961" width="10.140625" style="130" customWidth="1"/>
    <col min="7962" max="7963" width="8.7109375" style="130" customWidth="1"/>
    <col min="7964" max="7964" width="0.71875" style="130" customWidth="1"/>
    <col min="7965" max="7967" width="8.7109375" style="130" customWidth="1"/>
    <col min="7968" max="7968" width="0.71875" style="130" customWidth="1"/>
    <col min="7969" max="7969" width="10.8515625" style="130" customWidth="1"/>
    <col min="7970" max="8192" width="13.8515625" style="130" customWidth="1"/>
    <col min="8193" max="8193" width="19.28125" style="130" customWidth="1"/>
    <col min="8194" max="8196" width="8.7109375" style="130" customWidth="1"/>
    <col min="8197" max="8197" width="0.71875" style="130" customWidth="1"/>
    <col min="8198" max="8200" width="8.7109375" style="130" customWidth="1"/>
    <col min="8201" max="8201" width="0.71875" style="130" customWidth="1"/>
    <col min="8202" max="8204" width="8.7109375" style="130" customWidth="1"/>
    <col min="8205" max="8205" width="0.71875" style="130" customWidth="1"/>
    <col min="8206" max="8208" width="8.7109375" style="130" customWidth="1"/>
    <col min="8209" max="8209" width="0.71875" style="130" customWidth="1"/>
    <col min="8210" max="8212" width="8.7109375" style="130" customWidth="1"/>
    <col min="8213" max="8213" width="0.71875" style="130" customWidth="1"/>
    <col min="8214" max="8214" width="10.28125" style="130" bestFit="1" customWidth="1"/>
    <col min="8215" max="8215" width="8.57421875" style="130" bestFit="1" customWidth="1"/>
    <col min="8216" max="8216" width="8.421875" style="130" bestFit="1" customWidth="1"/>
    <col min="8217" max="8217" width="10.140625" style="130" customWidth="1"/>
    <col min="8218" max="8219" width="8.7109375" style="130" customWidth="1"/>
    <col min="8220" max="8220" width="0.71875" style="130" customWidth="1"/>
    <col min="8221" max="8223" width="8.7109375" style="130" customWidth="1"/>
    <col min="8224" max="8224" width="0.71875" style="130" customWidth="1"/>
    <col min="8225" max="8225" width="10.8515625" style="130" customWidth="1"/>
    <col min="8226" max="8448" width="13.8515625" style="130" customWidth="1"/>
    <col min="8449" max="8449" width="19.28125" style="130" customWidth="1"/>
    <col min="8450" max="8452" width="8.7109375" style="130" customWidth="1"/>
    <col min="8453" max="8453" width="0.71875" style="130" customWidth="1"/>
    <col min="8454" max="8456" width="8.7109375" style="130" customWidth="1"/>
    <col min="8457" max="8457" width="0.71875" style="130" customWidth="1"/>
    <col min="8458" max="8460" width="8.7109375" style="130" customWidth="1"/>
    <col min="8461" max="8461" width="0.71875" style="130" customWidth="1"/>
    <col min="8462" max="8464" width="8.7109375" style="130" customWidth="1"/>
    <col min="8465" max="8465" width="0.71875" style="130" customWidth="1"/>
    <col min="8466" max="8468" width="8.7109375" style="130" customWidth="1"/>
    <col min="8469" max="8469" width="0.71875" style="130" customWidth="1"/>
    <col min="8470" max="8470" width="10.28125" style="130" bestFit="1" customWidth="1"/>
    <col min="8471" max="8471" width="8.57421875" style="130" bestFit="1" customWidth="1"/>
    <col min="8472" max="8472" width="8.421875" style="130" bestFit="1" customWidth="1"/>
    <col min="8473" max="8473" width="10.140625" style="130" customWidth="1"/>
    <col min="8474" max="8475" width="8.7109375" style="130" customWidth="1"/>
    <col min="8476" max="8476" width="0.71875" style="130" customWidth="1"/>
    <col min="8477" max="8479" width="8.7109375" style="130" customWidth="1"/>
    <col min="8480" max="8480" width="0.71875" style="130" customWidth="1"/>
    <col min="8481" max="8481" width="10.8515625" style="130" customWidth="1"/>
    <col min="8482" max="8704" width="13.8515625" style="130" customWidth="1"/>
    <col min="8705" max="8705" width="19.28125" style="130" customWidth="1"/>
    <col min="8706" max="8708" width="8.7109375" style="130" customWidth="1"/>
    <col min="8709" max="8709" width="0.71875" style="130" customWidth="1"/>
    <col min="8710" max="8712" width="8.7109375" style="130" customWidth="1"/>
    <col min="8713" max="8713" width="0.71875" style="130" customWidth="1"/>
    <col min="8714" max="8716" width="8.7109375" style="130" customWidth="1"/>
    <col min="8717" max="8717" width="0.71875" style="130" customWidth="1"/>
    <col min="8718" max="8720" width="8.7109375" style="130" customWidth="1"/>
    <col min="8721" max="8721" width="0.71875" style="130" customWidth="1"/>
    <col min="8722" max="8724" width="8.7109375" style="130" customWidth="1"/>
    <col min="8725" max="8725" width="0.71875" style="130" customWidth="1"/>
    <col min="8726" max="8726" width="10.28125" style="130" bestFit="1" customWidth="1"/>
    <col min="8727" max="8727" width="8.57421875" style="130" bestFit="1" customWidth="1"/>
    <col min="8728" max="8728" width="8.421875" style="130" bestFit="1" customWidth="1"/>
    <col min="8729" max="8729" width="10.140625" style="130" customWidth="1"/>
    <col min="8730" max="8731" width="8.7109375" style="130" customWidth="1"/>
    <col min="8732" max="8732" width="0.71875" style="130" customWidth="1"/>
    <col min="8733" max="8735" width="8.7109375" style="130" customWidth="1"/>
    <col min="8736" max="8736" width="0.71875" style="130" customWidth="1"/>
    <col min="8737" max="8737" width="10.8515625" style="130" customWidth="1"/>
    <col min="8738" max="8960" width="13.8515625" style="130" customWidth="1"/>
    <col min="8961" max="8961" width="19.28125" style="130" customWidth="1"/>
    <col min="8962" max="8964" width="8.7109375" style="130" customWidth="1"/>
    <col min="8965" max="8965" width="0.71875" style="130" customWidth="1"/>
    <col min="8966" max="8968" width="8.7109375" style="130" customWidth="1"/>
    <col min="8969" max="8969" width="0.71875" style="130" customWidth="1"/>
    <col min="8970" max="8972" width="8.7109375" style="130" customWidth="1"/>
    <col min="8973" max="8973" width="0.71875" style="130" customWidth="1"/>
    <col min="8974" max="8976" width="8.7109375" style="130" customWidth="1"/>
    <col min="8977" max="8977" width="0.71875" style="130" customWidth="1"/>
    <col min="8978" max="8980" width="8.7109375" style="130" customWidth="1"/>
    <col min="8981" max="8981" width="0.71875" style="130" customWidth="1"/>
    <col min="8982" max="8982" width="10.28125" style="130" bestFit="1" customWidth="1"/>
    <col min="8983" max="8983" width="8.57421875" style="130" bestFit="1" customWidth="1"/>
    <col min="8984" max="8984" width="8.421875" style="130" bestFit="1" customWidth="1"/>
    <col min="8985" max="8985" width="10.140625" style="130" customWidth="1"/>
    <col min="8986" max="8987" width="8.7109375" style="130" customWidth="1"/>
    <col min="8988" max="8988" width="0.71875" style="130" customWidth="1"/>
    <col min="8989" max="8991" width="8.7109375" style="130" customWidth="1"/>
    <col min="8992" max="8992" width="0.71875" style="130" customWidth="1"/>
    <col min="8993" max="8993" width="10.8515625" style="130" customWidth="1"/>
    <col min="8994" max="9216" width="13.8515625" style="130" customWidth="1"/>
    <col min="9217" max="9217" width="19.28125" style="130" customWidth="1"/>
    <col min="9218" max="9220" width="8.7109375" style="130" customWidth="1"/>
    <col min="9221" max="9221" width="0.71875" style="130" customWidth="1"/>
    <col min="9222" max="9224" width="8.7109375" style="130" customWidth="1"/>
    <col min="9225" max="9225" width="0.71875" style="130" customWidth="1"/>
    <col min="9226" max="9228" width="8.7109375" style="130" customWidth="1"/>
    <col min="9229" max="9229" width="0.71875" style="130" customWidth="1"/>
    <col min="9230" max="9232" width="8.7109375" style="130" customWidth="1"/>
    <col min="9233" max="9233" width="0.71875" style="130" customWidth="1"/>
    <col min="9234" max="9236" width="8.7109375" style="130" customWidth="1"/>
    <col min="9237" max="9237" width="0.71875" style="130" customWidth="1"/>
    <col min="9238" max="9238" width="10.28125" style="130" bestFit="1" customWidth="1"/>
    <col min="9239" max="9239" width="8.57421875" style="130" bestFit="1" customWidth="1"/>
    <col min="9240" max="9240" width="8.421875" style="130" bestFit="1" customWidth="1"/>
    <col min="9241" max="9241" width="10.140625" style="130" customWidth="1"/>
    <col min="9242" max="9243" width="8.7109375" style="130" customWidth="1"/>
    <col min="9244" max="9244" width="0.71875" style="130" customWidth="1"/>
    <col min="9245" max="9247" width="8.7109375" style="130" customWidth="1"/>
    <col min="9248" max="9248" width="0.71875" style="130" customWidth="1"/>
    <col min="9249" max="9249" width="10.8515625" style="130" customWidth="1"/>
    <col min="9250" max="9472" width="13.8515625" style="130" customWidth="1"/>
    <col min="9473" max="9473" width="19.28125" style="130" customWidth="1"/>
    <col min="9474" max="9476" width="8.7109375" style="130" customWidth="1"/>
    <col min="9477" max="9477" width="0.71875" style="130" customWidth="1"/>
    <col min="9478" max="9480" width="8.7109375" style="130" customWidth="1"/>
    <col min="9481" max="9481" width="0.71875" style="130" customWidth="1"/>
    <col min="9482" max="9484" width="8.7109375" style="130" customWidth="1"/>
    <col min="9485" max="9485" width="0.71875" style="130" customWidth="1"/>
    <col min="9486" max="9488" width="8.7109375" style="130" customWidth="1"/>
    <col min="9489" max="9489" width="0.71875" style="130" customWidth="1"/>
    <col min="9490" max="9492" width="8.7109375" style="130" customWidth="1"/>
    <col min="9493" max="9493" width="0.71875" style="130" customWidth="1"/>
    <col min="9494" max="9494" width="10.28125" style="130" bestFit="1" customWidth="1"/>
    <col min="9495" max="9495" width="8.57421875" style="130" bestFit="1" customWidth="1"/>
    <col min="9496" max="9496" width="8.421875" style="130" bestFit="1" customWidth="1"/>
    <col min="9497" max="9497" width="10.140625" style="130" customWidth="1"/>
    <col min="9498" max="9499" width="8.7109375" style="130" customWidth="1"/>
    <col min="9500" max="9500" width="0.71875" style="130" customWidth="1"/>
    <col min="9501" max="9503" width="8.7109375" style="130" customWidth="1"/>
    <col min="9504" max="9504" width="0.71875" style="130" customWidth="1"/>
    <col min="9505" max="9505" width="10.8515625" style="130" customWidth="1"/>
    <col min="9506" max="9728" width="13.8515625" style="130" customWidth="1"/>
    <col min="9729" max="9729" width="19.28125" style="130" customWidth="1"/>
    <col min="9730" max="9732" width="8.7109375" style="130" customWidth="1"/>
    <col min="9733" max="9733" width="0.71875" style="130" customWidth="1"/>
    <col min="9734" max="9736" width="8.7109375" style="130" customWidth="1"/>
    <col min="9737" max="9737" width="0.71875" style="130" customWidth="1"/>
    <col min="9738" max="9740" width="8.7109375" style="130" customWidth="1"/>
    <col min="9741" max="9741" width="0.71875" style="130" customWidth="1"/>
    <col min="9742" max="9744" width="8.7109375" style="130" customWidth="1"/>
    <col min="9745" max="9745" width="0.71875" style="130" customWidth="1"/>
    <col min="9746" max="9748" width="8.7109375" style="130" customWidth="1"/>
    <col min="9749" max="9749" width="0.71875" style="130" customWidth="1"/>
    <col min="9750" max="9750" width="10.28125" style="130" bestFit="1" customWidth="1"/>
    <col min="9751" max="9751" width="8.57421875" style="130" bestFit="1" customWidth="1"/>
    <col min="9752" max="9752" width="8.421875" style="130" bestFit="1" customWidth="1"/>
    <col min="9753" max="9753" width="10.140625" style="130" customWidth="1"/>
    <col min="9754" max="9755" width="8.7109375" style="130" customWidth="1"/>
    <col min="9756" max="9756" width="0.71875" style="130" customWidth="1"/>
    <col min="9757" max="9759" width="8.7109375" style="130" customWidth="1"/>
    <col min="9760" max="9760" width="0.71875" style="130" customWidth="1"/>
    <col min="9761" max="9761" width="10.8515625" style="130" customWidth="1"/>
    <col min="9762" max="9984" width="13.8515625" style="130" customWidth="1"/>
    <col min="9985" max="9985" width="19.28125" style="130" customWidth="1"/>
    <col min="9986" max="9988" width="8.7109375" style="130" customWidth="1"/>
    <col min="9989" max="9989" width="0.71875" style="130" customWidth="1"/>
    <col min="9990" max="9992" width="8.7109375" style="130" customWidth="1"/>
    <col min="9993" max="9993" width="0.71875" style="130" customWidth="1"/>
    <col min="9994" max="9996" width="8.7109375" style="130" customWidth="1"/>
    <col min="9997" max="9997" width="0.71875" style="130" customWidth="1"/>
    <col min="9998" max="10000" width="8.7109375" style="130" customWidth="1"/>
    <col min="10001" max="10001" width="0.71875" style="130" customWidth="1"/>
    <col min="10002" max="10004" width="8.7109375" style="130" customWidth="1"/>
    <col min="10005" max="10005" width="0.71875" style="130" customWidth="1"/>
    <col min="10006" max="10006" width="10.28125" style="130" bestFit="1" customWidth="1"/>
    <col min="10007" max="10007" width="8.57421875" style="130" bestFit="1" customWidth="1"/>
    <col min="10008" max="10008" width="8.421875" style="130" bestFit="1" customWidth="1"/>
    <col min="10009" max="10009" width="10.140625" style="130" customWidth="1"/>
    <col min="10010" max="10011" width="8.7109375" style="130" customWidth="1"/>
    <col min="10012" max="10012" width="0.71875" style="130" customWidth="1"/>
    <col min="10013" max="10015" width="8.7109375" style="130" customWidth="1"/>
    <col min="10016" max="10016" width="0.71875" style="130" customWidth="1"/>
    <col min="10017" max="10017" width="10.8515625" style="130" customWidth="1"/>
    <col min="10018" max="10240" width="13.8515625" style="130" customWidth="1"/>
    <col min="10241" max="10241" width="19.28125" style="130" customWidth="1"/>
    <col min="10242" max="10244" width="8.7109375" style="130" customWidth="1"/>
    <col min="10245" max="10245" width="0.71875" style="130" customWidth="1"/>
    <col min="10246" max="10248" width="8.7109375" style="130" customWidth="1"/>
    <col min="10249" max="10249" width="0.71875" style="130" customWidth="1"/>
    <col min="10250" max="10252" width="8.7109375" style="130" customWidth="1"/>
    <col min="10253" max="10253" width="0.71875" style="130" customWidth="1"/>
    <col min="10254" max="10256" width="8.7109375" style="130" customWidth="1"/>
    <col min="10257" max="10257" width="0.71875" style="130" customWidth="1"/>
    <col min="10258" max="10260" width="8.7109375" style="130" customWidth="1"/>
    <col min="10261" max="10261" width="0.71875" style="130" customWidth="1"/>
    <col min="10262" max="10262" width="10.28125" style="130" bestFit="1" customWidth="1"/>
    <col min="10263" max="10263" width="8.57421875" style="130" bestFit="1" customWidth="1"/>
    <col min="10264" max="10264" width="8.421875" style="130" bestFit="1" customWidth="1"/>
    <col min="10265" max="10265" width="10.140625" style="130" customWidth="1"/>
    <col min="10266" max="10267" width="8.7109375" style="130" customWidth="1"/>
    <col min="10268" max="10268" width="0.71875" style="130" customWidth="1"/>
    <col min="10269" max="10271" width="8.7109375" style="130" customWidth="1"/>
    <col min="10272" max="10272" width="0.71875" style="130" customWidth="1"/>
    <col min="10273" max="10273" width="10.8515625" style="130" customWidth="1"/>
    <col min="10274" max="10496" width="13.8515625" style="130" customWidth="1"/>
    <col min="10497" max="10497" width="19.28125" style="130" customWidth="1"/>
    <col min="10498" max="10500" width="8.7109375" style="130" customWidth="1"/>
    <col min="10501" max="10501" width="0.71875" style="130" customWidth="1"/>
    <col min="10502" max="10504" width="8.7109375" style="130" customWidth="1"/>
    <col min="10505" max="10505" width="0.71875" style="130" customWidth="1"/>
    <col min="10506" max="10508" width="8.7109375" style="130" customWidth="1"/>
    <col min="10509" max="10509" width="0.71875" style="130" customWidth="1"/>
    <col min="10510" max="10512" width="8.7109375" style="130" customWidth="1"/>
    <col min="10513" max="10513" width="0.71875" style="130" customWidth="1"/>
    <col min="10514" max="10516" width="8.7109375" style="130" customWidth="1"/>
    <col min="10517" max="10517" width="0.71875" style="130" customWidth="1"/>
    <col min="10518" max="10518" width="10.28125" style="130" bestFit="1" customWidth="1"/>
    <col min="10519" max="10519" width="8.57421875" style="130" bestFit="1" customWidth="1"/>
    <col min="10520" max="10520" width="8.421875" style="130" bestFit="1" customWidth="1"/>
    <col min="10521" max="10521" width="10.140625" style="130" customWidth="1"/>
    <col min="10522" max="10523" width="8.7109375" style="130" customWidth="1"/>
    <col min="10524" max="10524" width="0.71875" style="130" customWidth="1"/>
    <col min="10525" max="10527" width="8.7109375" style="130" customWidth="1"/>
    <col min="10528" max="10528" width="0.71875" style="130" customWidth="1"/>
    <col min="10529" max="10529" width="10.8515625" style="130" customWidth="1"/>
    <col min="10530" max="10752" width="13.8515625" style="130" customWidth="1"/>
    <col min="10753" max="10753" width="19.28125" style="130" customWidth="1"/>
    <col min="10754" max="10756" width="8.7109375" style="130" customWidth="1"/>
    <col min="10757" max="10757" width="0.71875" style="130" customWidth="1"/>
    <col min="10758" max="10760" width="8.7109375" style="130" customWidth="1"/>
    <col min="10761" max="10761" width="0.71875" style="130" customWidth="1"/>
    <col min="10762" max="10764" width="8.7109375" style="130" customWidth="1"/>
    <col min="10765" max="10765" width="0.71875" style="130" customWidth="1"/>
    <col min="10766" max="10768" width="8.7109375" style="130" customWidth="1"/>
    <col min="10769" max="10769" width="0.71875" style="130" customWidth="1"/>
    <col min="10770" max="10772" width="8.7109375" style="130" customWidth="1"/>
    <col min="10773" max="10773" width="0.71875" style="130" customWidth="1"/>
    <col min="10774" max="10774" width="10.28125" style="130" bestFit="1" customWidth="1"/>
    <col min="10775" max="10775" width="8.57421875" style="130" bestFit="1" customWidth="1"/>
    <col min="10776" max="10776" width="8.421875" style="130" bestFit="1" customWidth="1"/>
    <col min="10777" max="10777" width="10.140625" style="130" customWidth="1"/>
    <col min="10778" max="10779" width="8.7109375" style="130" customWidth="1"/>
    <col min="10780" max="10780" width="0.71875" style="130" customWidth="1"/>
    <col min="10781" max="10783" width="8.7109375" style="130" customWidth="1"/>
    <col min="10784" max="10784" width="0.71875" style="130" customWidth="1"/>
    <col min="10785" max="10785" width="10.8515625" style="130" customWidth="1"/>
    <col min="10786" max="11008" width="13.8515625" style="130" customWidth="1"/>
    <col min="11009" max="11009" width="19.28125" style="130" customWidth="1"/>
    <col min="11010" max="11012" width="8.7109375" style="130" customWidth="1"/>
    <col min="11013" max="11013" width="0.71875" style="130" customWidth="1"/>
    <col min="11014" max="11016" width="8.7109375" style="130" customWidth="1"/>
    <col min="11017" max="11017" width="0.71875" style="130" customWidth="1"/>
    <col min="11018" max="11020" width="8.7109375" style="130" customWidth="1"/>
    <col min="11021" max="11021" width="0.71875" style="130" customWidth="1"/>
    <col min="11022" max="11024" width="8.7109375" style="130" customWidth="1"/>
    <col min="11025" max="11025" width="0.71875" style="130" customWidth="1"/>
    <col min="11026" max="11028" width="8.7109375" style="130" customWidth="1"/>
    <col min="11029" max="11029" width="0.71875" style="130" customWidth="1"/>
    <col min="11030" max="11030" width="10.28125" style="130" bestFit="1" customWidth="1"/>
    <col min="11031" max="11031" width="8.57421875" style="130" bestFit="1" customWidth="1"/>
    <col min="11032" max="11032" width="8.421875" style="130" bestFit="1" customWidth="1"/>
    <col min="11033" max="11033" width="10.140625" style="130" customWidth="1"/>
    <col min="11034" max="11035" width="8.7109375" style="130" customWidth="1"/>
    <col min="11036" max="11036" width="0.71875" style="130" customWidth="1"/>
    <col min="11037" max="11039" width="8.7109375" style="130" customWidth="1"/>
    <col min="11040" max="11040" width="0.71875" style="130" customWidth="1"/>
    <col min="11041" max="11041" width="10.8515625" style="130" customWidth="1"/>
    <col min="11042" max="11264" width="13.8515625" style="130" customWidth="1"/>
    <col min="11265" max="11265" width="19.28125" style="130" customWidth="1"/>
    <col min="11266" max="11268" width="8.7109375" style="130" customWidth="1"/>
    <col min="11269" max="11269" width="0.71875" style="130" customWidth="1"/>
    <col min="11270" max="11272" width="8.7109375" style="130" customWidth="1"/>
    <col min="11273" max="11273" width="0.71875" style="130" customWidth="1"/>
    <col min="11274" max="11276" width="8.7109375" style="130" customWidth="1"/>
    <col min="11277" max="11277" width="0.71875" style="130" customWidth="1"/>
    <col min="11278" max="11280" width="8.7109375" style="130" customWidth="1"/>
    <col min="11281" max="11281" width="0.71875" style="130" customWidth="1"/>
    <col min="11282" max="11284" width="8.7109375" style="130" customWidth="1"/>
    <col min="11285" max="11285" width="0.71875" style="130" customWidth="1"/>
    <col min="11286" max="11286" width="10.28125" style="130" bestFit="1" customWidth="1"/>
    <col min="11287" max="11287" width="8.57421875" style="130" bestFit="1" customWidth="1"/>
    <col min="11288" max="11288" width="8.421875" style="130" bestFit="1" customWidth="1"/>
    <col min="11289" max="11289" width="10.140625" style="130" customWidth="1"/>
    <col min="11290" max="11291" width="8.7109375" style="130" customWidth="1"/>
    <col min="11292" max="11292" width="0.71875" style="130" customWidth="1"/>
    <col min="11293" max="11295" width="8.7109375" style="130" customWidth="1"/>
    <col min="11296" max="11296" width="0.71875" style="130" customWidth="1"/>
    <col min="11297" max="11297" width="10.8515625" style="130" customWidth="1"/>
    <col min="11298" max="11520" width="13.8515625" style="130" customWidth="1"/>
    <col min="11521" max="11521" width="19.28125" style="130" customWidth="1"/>
    <col min="11522" max="11524" width="8.7109375" style="130" customWidth="1"/>
    <col min="11525" max="11525" width="0.71875" style="130" customWidth="1"/>
    <col min="11526" max="11528" width="8.7109375" style="130" customWidth="1"/>
    <col min="11529" max="11529" width="0.71875" style="130" customWidth="1"/>
    <col min="11530" max="11532" width="8.7109375" style="130" customWidth="1"/>
    <col min="11533" max="11533" width="0.71875" style="130" customWidth="1"/>
    <col min="11534" max="11536" width="8.7109375" style="130" customWidth="1"/>
    <col min="11537" max="11537" width="0.71875" style="130" customWidth="1"/>
    <col min="11538" max="11540" width="8.7109375" style="130" customWidth="1"/>
    <col min="11541" max="11541" width="0.71875" style="130" customWidth="1"/>
    <col min="11542" max="11542" width="10.28125" style="130" bestFit="1" customWidth="1"/>
    <col min="11543" max="11543" width="8.57421875" style="130" bestFit="1" customWidth="1"/>
    <col min="11544" max="11544" width="8.421875" style="130" bestFit="1" customWidth="1"/>
    <col min="11545" max="11545" width="10.140625" style="130" customWidth="1"/>
    <col min="11546" max="11547" width="8.7109375" style="130" customWidth="1"/>
    <col min="11548" max="11548" width="0.71875" style="130" customWidth="1"/>
    <col min="11549" max="11551" width="8.7109375" style="130" customWidth="1"/>
    <col min="11552" max="11552" width="0.71875" style="130" customWidth="1"/>
    <col min="11553" max="11553" width="10.8515625" style="130" customWidth="1"/>
    <col min="11554" max="11776" width="13.8515625" style="130" customWidth="1"/>
    <col min="11777" max="11777" width="19.28125" style="130" customWidth="1"/>
    <col min="11778" max="11780" width="8.7109375" style="130" customWidth="1"/>
    <col min="11781" max="11781" width="0.71875" style="130" customWidth="1"/>
    <col min="11782" max="11784" width="8.7109375" style="130" customWidth="1"/>
    <col min="11785" max="11785" width="0.71875" style="130" customWidth="1"/>
    <col min="11786" max="11788" width="8.7109375" style="130" customWidth="1"/>
    <col min="11789" max="11789" width="0.71875" style="130" customWidth="1"/>
    <col min="11790" max="11792" width="8.7109375" style="130" customWidth="1"/>
    <col min="11793" max="11793" width="0.71875" style="130" customWidth="1"/>
    <col min="11794" max="11796" width="8.7109375" style="130" customWidth="1"/>
    <col min="11797" max="11797" width="0.71875" style="130" customWidth="1"/>
    <col min="11798" max="11798" width="10.28125" style="130" bestFit="1" customWidth="1"/>
    <col min="11799" max="11799" width="8.57421875" style="130" bestFit="1" customWidth="1"/>
    <col min="11800" max="11800" width="8.421875" style="130" bestFit="1" customWidth="1"/>
    <col min="11801" max="11801" width="10.140625" style="130" customWidth="1"/>
    <col min="11802" max="11803" width="8.7109375" style="130" customWidth="1"/>
    <col min="11804" max="11804" width="0.71875" style="130" customWidth="1"/>
    <col min="11805" max="11807" width="8.7109375" style="130" customWidth="1"/>
    <col min="11808" max="11808" width="0.71875" style="130" customWidth="1"/>
    <col min="11809" max="11809" width="10.8515625" style="130" customWidth="1"/>
    <col min="11810" max="12032" width="13.8515625" style="130" customWidth="1"/>
    <col min="12033" max="12033" width="19.28125" style="130" customWidth="1"/>
    <col min="12034" max="12036" width="8.7109375" style="130" customWidth="1"/>
    <col min="12037" max="12037" width="0.71875" style="130" customWidth="1"/>
    <col min="12038" max="12040" width="8.7109375" style="130" customWidth="1"/>
    <col min="12041" max="12041" width="0.71875" style="130" customWidth="1"/>
    <col min="12042" max="12044" width="8.7109375" style="130" customWidth="1"/>
    <col min="12045" max="12045" width="0.71875" style="130" customWidth="1"/>
    <col min="12046" max="12048" width="8.7109375" style="130" customWidth="1"/>
    <col min="12049" max="12049" width="0.71875" style="130" customWidth="1"/>
    <col min="12050" max="12052" width="8.7109375" style="130" customWidth="1"/>
    <col min="12053" max="12053" width="0.71875" style="130" customWidth="1"/>
    <col min="12054" max="12054" width="10.28125" style="130" bestFit="1" customWidth="1"/>
    <col min="12055" max="12055" width="8.57421875" style="130" bestFit="1" customWidth="1"/>
    <col min="12056" max="12056" width="8.421875" style="130" bestFit="1" customWidth="1"/>
    <col min="12057" max="12057" width="10.140625" style="130" customWidth="1"/>
    <col min="12058" max="12059" width="8.7109375" style="130" customWidth="1"/>
    <col min="12060" max="12060" width="0.71875" style="130" customWidth="1"/>
    <col min="12061" max="12063" width="8.7109375" style="130" customWidth="1"/>
    <col min="12064" max="12064" width="0.71875" style="130" customWidth="1"/>
    <col min="12065" max="12065" width="10.8515625" style="130" customWidth="1"/>
    <col min="12066" max="12288" width="13.8515625" style="130" customWidth="1"/>
    <col min="12289" max="12289" width="19.28125" style="130" customWidth="1"/>
    <col min="12290" max="12292" width="8.7109375" style="130" customWidth="1"/>
    <col min="12293" max="12293" width="0.71875" style="130" customWidth="1"/>
    <col min="12294" max="12296" width="8.7109375" style="130" customWidth="1"/>
    <col min="12297" max="12297" width="0.71875" style="130" customWidth="1"/>
    <col min="12298" max="12300" width="8.7109375" style="130" customWidth="1"/>
    <col min="12301" max="12301" width="0.71875" style="130" customWidth="1"/>
    <col min="12302" max="12304" width="8.7109375" style="130" customWidth="1"/>
    <col min="12305" max="12305" width="0.71875" style="130" customWidth="1"/>
    <col min="12306" max="12308" width="8.7109375" style="130" customWidth="1"/>
    <col min="12309" max="12309" width="0.71875" style="130" customWidth="1"/>
    <col min="12310" max="12310" width="10.28125" style="130" bestFit="1" customWidth="1"/>
    <col min="12311" max="12311" width="8.57421875" style="130" bestFit="1" customWidth="1"/>
    <col min="12312" max="12312" width="8.421875" style="130" bestFit="1" customWidth="1"/>
    <col min="12313" max="12313" width="10.140625" style="130" customWidth="1"/>
    <col min="12314" max="12315" width="8.7109375" style="130" customWidth="1"/>
    <col min="12316" max="12316" width="0.71875" style="130" customWidth="1"/>
    <col min="12317" max="12319" width="8.7109375" style="130" customWidth="1"/>
    <col min="12320" max="12320" width="0.71875" style="130" customWidth="1"/>
    <col min="12321" max="12321" width="10.8515625" style="130" customWidth="1"/>
    <col min="12322" max="12544" width="13.8515625" style="130" customWidth="1"/>
    <col min="12545" max="12545" width="19.28125" style="130" customWidth="1"/>
    <col min="12546" max="12548" width="8.7109375" style="130" customWidth="1"/>
    <col min="12549" max="12549" width="0.71875" style="130" customWidth="1"/>
    <col min="12550" max="12552" width="8.7109375" style="130" customWidth="1"/>
    <col min="12553" max="12553" width="0.71875" style="130" customWidth="1"/>
    <col min="12554" max="12556" width="8.7109375" style="130" customWidth="1"/>
    <col min="12557" max="12557" width="0.71875" style="130" customWidth="1"/>
    <col min="12558" max="12560" width="8.7109375" style="130" customWidth="1"/>
    <col min="12561" max="12561" width="0.71875" style="130" customWidth="1"/>
    <col min="12562" max="12564" width="8.7109375" style="130" customWidth="1"/>
    <col min="12565" max="12565" width="0.71875" style="130" customWidth="1"/>
    <col min="12566" max="12566" width="10.28125" style="130" bestFit="1" customWidth="1"/>
    <col min="12567" max="12567" width="8.57421875" style="130" bestFit="1" customWidth="1"/>
    <col min="12568" max="12568" width="8.421875" style="130" bestFit="1" customWidth="1"/>
    <col min="12569" max="12569" width="10.140625" style="130" customWidth="1"/>
    <col min="12570" max="12571" width="8.7109375" style="130" customWidth="1"/>
    <col min="12572" max="12572" width="0.71875" style="130" customWidth="1"/>
    <col min="12573" max="12575" width="8.7109375" style="130" customWidth="1"/>
    <col min="12576" max="12576" width="0.71875" style="130" customWidth="1"/>
    <col min="12577" max="12577" width="10.8515625" style="130" customWidth="1"/>
    <col min="12578" max="12800" width="13.8515625" style="130" customWidth="1"/>
    <col min="12801" max="12801" width="19.28125" style="130" customWidth="1"/>
    <col min="12802" max="12804" width="8.7109375" style="130" customWidth="1"/>
    <col min="12805" max="12805" width="0.71875" style="130" customWidth="1"/>
    <col min="12806" max="12808" width="8.7109375" style="130" customWidth="1"/>
    <col min="12809" max="12809" width="0.71875" style="130" customWidth="1"/>
    <col min="12810" max="12812" width="8.7109375" style="130" customWidth="1"/>
    <col min="12813" max="12813" width="0.71875" style="130" customWidth="1"/>
    <col min="12814" max="12816" width="8.7109375" style="130" customWidth="1"/>
    <col min="12817" max="12817" width="0.71875" style="130" customWidth="1"/>
    <col min="12818" max="12820" width="8.7109375" style="130" customWidth="1"/>
    <col min="12821" max="12821" width="0.71875" style="130" customWidth="1"/>
    <col min="12822" max="12822" width="10.28125" style="130" bestFit="1" customWidth="1"/>
    <col min="12823" max="12823" width="8.57421875" style="130" bestFit="1" customWidth="1"/>
    <col min="12824" max="12824" width="8.421875" style="130" bestFit="1" customWidth="1"/>
    <col min="12825" max="12825" width="10.140625" style="130" customWidth="1"/>
    <col min="12826" max="12827" width="8.7109375" style="130" customWidth="1"/>
    <col min="12828" max="12828" width="0.71875" style="130" customWidth="1"/>
    <col min="12829" max="12831" width="8.7109375" style="130" customWidth="1"/>
    <col min="12832" max="12832" width="0.71875" style="130" customWidth="1"/>
    <col min="12833" max="12833" width="10.8515625" style="130" customWidth="1"/>
    <col min="12834" max="13056" width="13.8515625" style="130" customWidth="1"/>
    <col min="13057" max="13057" width="19.28125" style="130" customWidth="1"/>
    <col min="13058" max="13060" width="8.7109375" style="130" customWidth="1"/>
    <col min="13061" max="13061" width="0.71875" style="130" customWidth="1"/>
    <col min="13062" max="13064" width="8.7109375" style="130" customWidth="1"/>
    <col min="13065" max="13065" width="0.71875" style="130" customWidth="1"/>
    <col min="13066" max="13068" width="8.7109375" style="130" customWidth="1"/>
    <col min="13069" max="13069" width="0.71875" style="130" customWidth="1"/>
    <col min="13070" max="13072" width="8.7109375" style="130" customWidth="1"/>
    <col min="13073" max="13073" width="0.71875" style="130" customWidth="1"/>
    <col min="13074" max="13076" width="8.7109375" style="130" customWidth="1"/>
    <col min="13077" max="13077" width="0.71875" style="130" customWidth="1"/>
    <col min="13078" max="13078" width="10.28125" style="130" bestFit="1" customWidth="1"/>
    <col min="13079" max="13079" width="8.57421875" style="130" bestFit="1" customWidth="1"/>
    <col min="13080" max="13080" width="8.421875" style="130" bestFit="1" customWidth="1"/>
    <col min="13081" max="13081" width="10.140625" style="130" customWidth="1"/>
    <col min="13082" max="13083" width="8.7109375" style="130" customWidth="1"/>
    <col min="13084" max="13084" width="0.71875" style="130" customWidth="1"/>
    <col min="13085" max="13087" width="8.7109375" style="130" customWidth="1"/>
    <col min="13088" max="13088" width="0.71875" style="130" customWidth="1"/>
    <col min="13089" max="13089" width="10.8515625" style="130" customWidth="1"/>
    <col min="13090" max="13312" width="13.8515625" style="130" customWidth="1"/>
    <col min="13313" max="13313" width="19.28125" style="130" customWidth="1"/>
    <col min="13314" max="13316" width="8.7109375" style="130" customWidth="1"/>
    <col min="13317" max="13317" width="0.71875" style="130" customWidth="1"/>
    <col min="13318" max="13320" width="8.7109375" style="130" customWidth="1"/>
    <col min="13321" max="13321" width="0.71875" style="130" customWidth="1"/>
    <col min="13322" max="13324" width="8.7109375" style="130" customWidth="1"/>
    <col min="13325" max="13325" width="0.71875" style="130" customWidth="1"/>
    <col min="13326" max="13328" width="8.7109375" style="130" customWidth="1"/>
    <col min="13329" max="13329" width="0.71875" style="130" customWidth="1"/>
    <col min="13330" max="13332" width="8.7109375" style="130" customWidth="1"/>
    <col min="13333" max="13333" width="0.71875" style="130" customWidth="1"/>
    <col min="13334" max="13334" width="10.28125" style="130" bestFit="1" customWidth="1"/>
    <col min="13335" max="13335" width="8.57421875" style="130" bestFit="1" customWidth="1"/>
    <col min="13336" max="13336" width="8.421875" style="130" bestFit="1" customWidth="1"/>
    <col min="13337" max="13337" width="10.140625" style="130" customWidth="1"/>
    <col min="13338" max="13339" width="8.7109375" style="130" customWidth="1"/>
    <col min="13340" max="13340" width="0.71875" style="130" customWidth="1"/>
    <col min="13341" max="13343" width="8.7109375" style="130" customWidth="1"/>
    <col min="13344" max="13344" width="0.71875" style="130" customWidth="1"/>
    <col min="13345" max="13345" width="10.8515625" style="130" customWidth="1"/>
    <col min="13346" max="13568" width="13.8515625" style="130" customWidth="1"/>
    <col min="13569" max="13569" width="19.28125" style="130" customWidth="1"/>
    <col min="13570" max="13572" width="8.7109375" style="130" customWidth="1"/>
    <col min="13573" max="13573" width="0.71875" style="130" customWidth="1"/>
    <col min="13574" max="13576" width="8.7109375" style="130" customWidth="1"/>
    <col min="13577" max="13577" width="0.71875" style="130" customWidth="1"/>
    <col min="13578" max="13580" width="8.7109375" style="130" customWidth="1"/>
    <col min="13581" max="13581" width="0.71875" style="130" customWidth="1"/>
    <col min="13582" max="13584" width="8.7109375" style="130" customWidth="1"/>
    <col min="13585" max="13585" width="0.71875" style="130" customWidth="1"/>
    <col min="13586" max="13588" width="8.7109375" style="130" customWidth="1"/>
    <col min="13589" max="13589" width="0.71875" style="130" customWidth="1"/>
    <col min="13590" max="13590" width="10.28125" style="130" bestFit="1" customWidth="1"/>
    <col min="13591" max="13591" width="8.57421875" style="130" bestFit="1" customWidth="1"/>
    <col min="13592" max="13592" width="8.421875" style="130" bestFit="1" customWidth="1"/>
    <col min="13593" max="13593" width="10.140625" style="130" customWidth="1"/>
    <col min="13594" max="13595" width="8.7109375" style="130" customWidth="1"/>
    <col min="13596" max="13596" width="0.71875" style="130" customWidth="1"/>
    <col min="13597" max="13599" width="8.7109375" style="130" customWidth="1"/>
    <col min="13600" max="13600" width="0.71875" style="130" customWidth="1"/>
    <col min="13601" max="13601" width="10.8515625" style="130" customWidth="1"/>
    <col min="13602" max="13824" width="13.8515625" style="130" customWidth="1"/>
    <col min="13825" max="13825" width="19.28125" style="130" customWidth="1"/>
    <col min="13826" max="13828" width="8.7109375" style="130" customWidth="1"/>
    <col min="13829" max="13829" width="0.71875" style="130" customWidth="1"/>
    <col min="13830" max="13832" width="8.7109375" style="130" customWidth="1"/>
    <col min="13833" max="13833" width="0.71875" style="130" customWidth="1"/>
    <col min="13834" max="13836" width="8.7109375" style="130" customWidth="1"/>
    <col min="13837" max="13837" width="0.71875" style="130" customWidth="1"/>
    <col min="13838" max="13840" width="8.7109375" style="130" customWidth="1"/>
    <col min="13841" max="13841" width="0.71875" style="130" customWidth="1"/>
    <col min="13842" max="13844" width="8.7109375" style="130" customWidth="1"/>
    <col min="13845" max="13845" width="0.71875" style="130" customWidth="1"/>
    <col min="13846" max="13846" width="10.28125" style="130" bestFit="1" customWidth="1"/>
    <col min="13847" max="13847" width="8.57421875" style="130" bestFit="1" customWidth="1"/>
    <col min="13848" max="13848" width="8.421875" style="130" bestFit="1" customWidth="1"/>
    <col min="13849" max="13849" width="10.140625" style="130" customWidth="1"/>
    <col min="13850" max="13851" width="8.7109375" style="130" customWidth="1"/>
    <col min="13852" max="13852" width="0.71875" style="130" customWidth="1"/>
    <col min="13853" max="13855" width="8.7109375" style="130" customWidth="1"/>
    <col min="13856" max="13856" width="0.71875" style="130" customWidth="1"/>
    <col min="13857" max="13857" width="10.8515625" style="130" customWidth="1"/>
    <col min="13858" max="14080" width="13.8515625" style="130" customWidth="1"/>
    <col min="14081" max="14081" width="19.28125" style="130" customWidth="1"/>
    <col min="14082" max="14084" width="8.7109375" style="130" customWidth="1"/>
    <col min="14085" max="14085" width="0.71875" style="130" customWidth="1"/>
    <col min="14086" max="14088" width="8.7109375" style="130" customWidth="1"/>
    <col min="14089" max="14089" width="0.71875" style="130" customWidth="1"/>
    <col min="14090" max="14092" width="8.7109375" style="130" customWidth="1"/>
    <col min="14093" max="14093" width="0.71875" style="130" customWidth="1"/>
    <col min="14094" max="14096" width="8.7109375" style="130" customWidth="1"/>
    <col min="14097" max="14097" width="0.71875" style="130" customWidth="1"/>
    <col min="14098" max="14100" width="8.7109375" style="130" customWidth="1"/>
    <col min="14101" max="14101" width="0.71875" style="130" customWidth="1"/>
    <col min="14102" max="14102" width="10.28125" style="130" bestFit="1" customWidth="1"/>
    <col min="14103" max="14103" width="8.57421875" style="130" bestFit="1" customWidth="1"/>
    <col min="14104" max="14104" width="8.421875" style="130" bestFit="1" customWidth="1"/>
    <col min="14105" max="14105" width="10.140625" style="130" customWidth="1"/>
    <col min="14106" max="14107" width="8.7109375" style="130" customWidth="1"/>
    <col min="14108" max="14108" width="0.71875" style="130" customWidth="1"/>
    <col min="14109" max="14111" width="8.7109375" style="130" customWidth="1"/>
    <col min="14112" max="14112" width="0.71875" style="130" customWidth="1"/>
    <col min="14113" max="14113" width="10.8515625" style="130" customWidth="1"/>
    <col min="14114" max="14336" width="13.8515625" style="130" customWidth="1"/>
    <col min="14337" max="14337" width="19.28125" style="130" customWidth="1"/>
    <col min="14338" max="14340" width="8.7109375" style="130" customWidth="1"/>
    <col min="14341" max="14341" width="0.71875" style="130" customWidth="1"/>
    <col min="14342" max="14344" width="8.7109375" style="130" customWidth="1"/>
    <col min="14345" max="14345" width="0.71875" style="130" customWidth="1"/>
    <col min="14346" max="14348" width="8.7109375" style="130" customWidth="1"/>
    <col min="14349" max="14349" width="0.71875" style="130" customWidth="1"/>
    <col min="14350" max="14352" width="8.7109375" style="130" customWidth="1"/>
    <col min="14353" max="14353" width="0.71875" style="130" customWidth="1"/>
    <col min="14354" max="14356" width="8.7109375" style="130" customWidth="1"/>
    <col min="14357" max="14357" width="0.71875" style="130" customWidth="1"/>
    <col min="14358" max="14358" width="10.28125" style="130" bestFit="1" customWidth="1"/>
    <col min="14359" max="14359" width="8.57421875" style="130" bestFit="1" customWidth="1"/>
    <col min="14360" max="14360" width="8.421875" style="130" bestFit="1" customWidth="1"/>
    <col min="14361" max="14361" width="10.140625" style="130" customWidth="1"/>
    <col min="14362" max="14363" width="8.7109375" style="130" customWidth="1"/>
    <col min="14364" max="14364" width="0.71875" style="130" customWidth="1"/>
    <col min="14365" max="14367" width="8.7109375" style="130" customWidth="1"/>
    <col min="14368" max="14368" width="0.71875" style="130" customWidth="1"/>
    <col min="14369" max="14369" width="10.8515625" style="130" customWidth="1"/>
    <col min="14370" max="14592" width="13.8515625" style="130" customWidth="1"/>
    <col min="14593" max="14593" width="19.28125" style="130" customWidth="1"/>
    <col min="14594" max="14596" width="8.7109375" style="130" customWidth="1"/>
    <col min="14597" max="14597" width="0.71875" style="130" customWidth="1"/>
    <col min="14598" max="14600" width="8.7109375" style="130" customWidth="1"/>
    <col min="14601" max="14601" width="0.71875" style="130" customWidth="1"/>
    <col min="14602" max="14604" width="8.7109375" style="130" customWidth="1"/>
    <col min="14605" max="14605" width="0.71875" style="130" customWidth="1"/>
    <col min="14606" max="14608" width="8.7109375" style="130" customWidth="1"/>
    <col min="14609" max="14609" width="0.71875" style="130" customWidth="1"/>
    <col min="14610" max="14612" width="8.7109375" style="130" customWidth="1"/>
    <col min="14613" max="14613" width="0.71875" style="130" customWidth="1"/>
    <col min="14614" max="14614" width="10.28125" style="130" bestFit="1" customWidth="1"/>
    <col min="14615" max="14615" width="8.57421875" style="130" bestFit="1" customWidth="1"/>
    <col min="14616" max="14616" width="8.421875" style="130" bestFit="1" customWidth="1"/>
    <col min="14617" max="14617" width="10.140625" style="130" customWidth="1"/>
    <col min="14618" max="14619" width="8.7109375" style="130" customWidth="1"/>
    <col min="14620" max="14620" width="0.71875" style="130" customWidth="1"/>
    <col min="14621" max="14623" width="8.7109375" style="130" customWidth="1"/>
    <col min="14624" max="14624" width="0.71875" style="130" customWidth="1"/>
    <col min="14625" max="14625" width="10.8515625" style="130" customWidth="1"/>
    <col min="14626" max="14848" width="13.8515625" style="130" customWidth="1"/>
    <col min="14849" max="14849" width="19.28125" style="130" customWidth="1"/>
    <col min="14850" max="14852" width="8.7109375" style="130" customWidth="1"/>
    <col min="14853" max="14853" width="0.71875" style="130" customWidth="1"/>
    <col min="14854" max="14856" width="8.7109375" style="130" customWidth="1"/>
    <col min="14857" max="14857" width="0.71875" style="130" customWidth="1"/>
    <col min="14858" max="14860" width="8.7109375" style="130" customWidth="1"/>
    <col min="14861" max="14861" width="0.71875" style="130" customWidth="1"/>
    <col min="14862" max="14864" width="8.7109375" style="130" customWidth="1"/>
    <col min="14865" max="14865" width="0.71875" style="130" customWidth="1"/>
    <col min="14866" max="14868" width="8.7109375" style="130" customWidth="1"/>
    <col min="14869" max="14869" width="0.71875" style="130" customWidth="1"/>
    <col min="14870" max="14870" width="10.28125" style="130" bestFit="1" customWidth="1"/>
    <col min="14871" max="14871" width="8.57421875" style="130" bestFit="1" customWidth="1"/>
    <col min="14872" max="14872" width="8.421875" style="130" bestFit="1" customWidth="1"/>
    <col min="14873" max="14873" width="10.140625" style="130" customWidth="1"/>
    <col min="14874" max="14875" width="8.7109375" style="130" customWidth="1"/>
    <col min="14876" max="14876" width="0.71875" style="130" customWidth="1"/>
    <col min="14877" max="14879" width="8.7109375" style="130" customWidth="1"/>
    <col min="14880" max="14880" width="0.71875" style="130" customWidth="1"/>
    <col min="14881" max="14881" width="10.8515625" style="130" customWidth="1"/>
    <col min="14882" max="15104" width="13.8515625" style="130" customWidth="1"/>
    <col min="15105" max="15105" width="19.28125" style="130" customWidth="1"/>
    <col min="15106" max="15108" width="8.7109375" style="130" customWidth="1"/>
    <col min="15109" max="15109" width="0.71875" style="130" customWidth="1"/>
    <col min="15110" max="15112" width="8.7109375" style="130" customWidth="1"/>
    <col min="15113" max="15113" width="0.71875" style="130" customWidth="1"/>
    <col min="15114" max="15116" width="8.7109375" style="130" customWidth="1"/>
    <col min="15117" max="15117" width="0.71875" style="130" customWidth="1"/>
    <col min="15118" max="15120" width="8.7109375" style="130" customWidth="1"/>
    <col min="15121" max="15121" width="0.71875" style="130" customWidth="1"/>
    <col min="15122" max="15124" width="8.7109375" style="130" customWidth="1"/>
    <col min="15125" max="15125" width="0.71875" style="130" customWidth="1"/>
    <col min="15126" max="15126" width="10.28125" style="130" bestFit="1" customWidth="1"/>
    <col min="15127" max="15127" width="8.57421875" style="130" bestFit="1" customWidth="1"/>
    <col min="15128" max="15128" width="8.421875" style="130" bestFit="1" customWidth="1"/>
    <col min="15129" max="15129" width="10.140625" style="130" customWidth="1"/>
    <col min="15130" max="15131" width="8.7109375" style="130" customWidth="1"/>
    <col min="15132" max="15132" width="0.71875" style="130" customWidth="1"/>
    <col min="15133" max="15135" width="8.7109375" style="130" customWidth="1"/>
    <col min="15136" max="15136" width="0.71875" style="130" customWidth="1"/>
    <col min="15137" max="15137" width="10.8515625" style="130" customWidth="1"/>
    <col min="15138" max="15360" width="13.8515625" style="130" customWidth="1"/>
    <col min="15361" max="15361" width="19.28125" style="130" customWidth="1"/>
    <col min="15362" max="15364" width="8.7109375" style="130" customWidth="1"/>
    <col min="15365" max="15365" width="0.71875" style="130" customWidth="1"/>
    <col min="15366" max="15368" width="8.7109375" style="130" customWidth="1"/>
    <col min="15369" max="15369" width="0.71875" style="130" customWidth="1"/>
    <col min="15370" max="15372" width="8.7109375" style="130" customWidth="1"/>
    <col min="15373" max="15373" width="0.71875" style="130" customWidth="1"/>
    <col min="15374" max="15376" width="8.7109375" style="130" customWidth="1"/>
    <col min="15377" max="15377" width="0.71875" style="130" customWidth="1"/>
    <col min="15378" max="15380" width="8.7109375" style="130" customWidth="1"/>
    <col min="15381" max="15381" width="0.71875" style="130" customWidth="1"/>
    <col min="15382" max="15382" width="10.28125" style="130" bestFit="1" customWidth="1"/>
    <col min="15383" max="15383" width="8.57421875" style="130" bestFit="1" customWidth="1"/>
    <col min="15384" max="15384" width="8.421875" style="130" bestFit="1" customWidth="1"/>
    <col min="15385" max="15385" width="10.140625" style="130" customWidth="1"/>
    <col min="15386" max="15387" width="8.7109375" style="130" customWidth="1"/>
    <col min="15388" max="15388" width="0.71875" style="130" customWidth="1"/>
    <col min="15389" max="15391" width="8.7109375" style="130" customWidth="1"/>
    <col min="15392" max="15392" width="0.71875" style="130" customWidth="1"/>
    <col min="15393" max="15393" width="10.8515625" style="130" customWidth="1"/>
    <col min="15394" max="15616" width="13.8515625" style="130" customWidth="1"/>
    <col min="15617" max="15617" width="19.28125" style="130" customWidth="1"/>
    <col min="15618" max="15620" width="8.7109375" style="130" customWidth="1"/>
    <col min="15621" max="15621" width="0.71875" style="130" customWidth="1"/>
    <col min="15622" max="15624" width="8.7109375" style="130" customWidth="1"/>
    <col min="15625" max="15625" width="0.71875" style="130" customWidth="1"/>
    <col min="15626" max="15628" width="8.7109375" style="130" customWidth="1"/>
    <col min="15629" max="15629" width="0.71875" style="130" customWidth="1"/>
    <col min="15630" max="15632" width="8.7109375" style="130" customWidth="1"/>
    <col min="15633" max="15633" width="0.71875" style="130" customWidth="1"/>
    <col min="15634" max="15636" width="8.7109375" style="130" customWidth="1"/>
    <col min="15637" max="15637" width="0.71875" style="130" customWidth="1"/>
    <col min="15638" max="15638" width="10.28125" style="130" bestFit="1" customWidth="1"/>
    <col min="15639" max="15639" width="8.57421875" style="130" bestFit="1" customWidth="1"/>
    <col min="15640" max="15640" width="8.421875" style="130" bestFit="1" customWidth="1"/>
    <col min="15641" max="15641" width="10.140625" style="130" customWidth="1"/>
    <col min="15642" max="15643" width="8.7109375" style="130" customWidth="1"/>
    <col min="15644" max="15644" width="0.71875" style="130" customWidth="1"/>
    <col min="15645" max="15647" width="8.7109375" style="130" customWidth="1"/>
    <col min="15648" max="15648" width="0.71875" style="130" customWidth="1"/>
    <col min="15649" max="15649" width="10.8515625" style="130" customWidth="1"/>
    <col min="15650" max="15872" width="13.8515625" style="130" customWidth="1"/>
    <col min="15873" max="15873" width="19.28125" style="130" customWidth="1"/>
    <col min="15874" max="15876" width="8.7109375" style="130" customWidth="1"/>
    <col min="15877" max="15877" width="0.71875" style="130" customWidth="1"/>
    <col min="15878" max="15880" width="8.7109375" style="130" customWidth="1"/>
    <col min="15881" max="15881" width="0.71875" style="130" customWidth="1"/>
    <col min="15882" max="15884" width="8.7109375" style="130" customWidth="1"/>
    <col min="15885" max="15885" width="0.71875" style="130" customWidth="1"/>
    <col min="15886" max="15888" width="8.7109375" style="130" customWidth="1"/>
    <col min="15889" max="15889" width="0.71875" style="130" customWidth="1"/>
    <col min="15890" max="15892" width="8.7109375" style="130" customWidth="1"/>
    <col min="15893" max="15893" width="0.71875" style="130" customWidth="1"/>
    <col min="15894" max="15894" width="10.28125" style="130" bestFit="1" customWidth="1"/>
    <col min="15895" max="15895" width="8.57421875" style="130" bestFit="1" customWidth="1"/>
    <col min="15896" max="15896" width="8.421875" style="130" bestFit="1" customWidth="1"/>
    <col min="15897" max="15897" width="10.140625" style="130" customWidth="1"/>
    <col min="15898" max="15899" width="8.7109375" style="130" customWidth="1"/>
    <col min="15900" max="15900" width="0.71875" style="130" customWidth="1"/>
    <col min="15901" max="15903" width="8.7109375" style="130" customWidth="1"/>
    <col min="15904" max="15904" width="0.71875" style="130" customWidth="1"/>
    <col min="15905" max="15905" width="10.8515625" style="130" customWidth="1"/>
    <col min="15906" max="16128" width="13.8515625" style="130" customWidth="1"/>
    <col min="16129" max="16129" width="19.28125" style="130" customWidth="1"/>
    <col min="16130" max="16132" width="8.7109375" style="130" customWidth="1"/>
    <col min="16133" max="16133" width="0.71875" style="130" customWidth="1"/>
    <col min="16134" max="16136" width="8.7109375" style="130" customWidth="1"/>
    <col min="16137" max="16137" width="0.71875" style="130" customWidth="1"/>
    <col min="16138" max="16140" width="8.7109375" style="130" customWidth="1"/>
    <col min="16141" max="16141" width="0.71875" style="130" customWidth="1"/>
    <col min="16142" max="16144" width="8.7109375" style="130" customWidth="1"/>
    <col min="16145" max="16145" width="0.71875" style="130" customWidth="1"/>
    <col min="16146" max="16148" width="8.7109375" style="130" customWidth="1"/>
    <col min="16149" max="16149" width="0.71875" style="130" customWidth="1"/>
    <col min="16150" max="16150" width="10.28125" style="130" bestFit="1" customWidth="1"/>
    <col min="16151" max="16151" width="8.57421875" style="130" bestFit="1" customWidth="1"/>
    <col min="16152" max="16152" width="8.421875" style="130" bestFit="1" customWidth="1"/>
    <col min="16153" max="16153" width="10.140625" style="130" customWidth="1"/>
    <col min="16154" max="16155" width="8.7109375" style="130" customWidth="1"/>
    <col min="16156" max="16156" width="0.71875" style="130" customWidth="1"/>
    <col min="16157" max="16159" width="8.7109375" style="130" customWidth="1"/>
    <col min="16160" max="16160" width="0.71875" style="130" customWidth="1"/>
    <col min="16161" max="16161" width="10.8515625" style="130" customWidth="1"/>
    <col min="16162" max="16384" width="13.8515625" style="130" customWidth="1"/>
  </cols>
  <sheetData>
    <row r="1" spans="1:33" ht="18" customHeight="1">
      <c r="A1" s="284" t="s">
        <v>788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s="131" customFormat="1" ht="27.75">
      <c r="A2" s="436" t="s">
        <v>173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</row>
    <row r="3" spans="1:33" s="132" customFormat="1" ht="23.1" customHeight="1">
      <c r="A3" s="437">
        <v>44104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</row>
    <row r="4" spans="1:33" s="135" customFormat="1" ht="16.5">
      <c r="A4" s="133" t="s">
        <v>174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</row>
    <row r="5" spans="1:33" s="137" customFormat="1" ht="8.2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</row>
    <row r="6" spans="1:33" s="137" customFormat="1" ht="30" customHeight="1">
      <c r="A6" s="438" t="s">
        <v>164</v>
      </c>
      <c r="B6" s="441" t="s">
        <v>175</v>
      </c>
      <c r="C6" s="441"/>
      <c r="D6" s="441"/>
      <c r="E6" s="138"/>
      <c r="F6" s="441" t="s">
        <v>176</v>
      </c>
      <c r="G6" s="441"/>
      <c r="H6" s="441"/>
      <c r="I6" s="138"/>
      <c r="J6" s="441" t="s">
        <v>177</v>
      </c>
      <c r="K6" s="441"/>
      <c r="L6" s="441"/>
      <c r="M6" s="138"/>
      <c r="N6" s="441" t="s">
        <v>178</v>
      </c>
      <c r="O6" s="441"/>
      <c r="P6" s="441"/>
      <c r="Q6" s="138"/>
      <c r="R6" s="441" t="s">
        <v>179</v>
      </c>
      <c r="S6" s="441"/>
      <c r="T6" s="441"/>
      <c r="U6" s="138"/>
      <c r="V6" s="438" t="s">
        <v>180</v>
      </c>
      <c r="W6" s="438"/>
      <c r="X6" s="438"/>
      <c r="Y6" s="438"/>
      <c r="Z6" s="438"/>
      <c r="AA6" s="438"/>
      <c r="AB6" s="138"/>
      <c r="AC6" s="442" t="s">
        <v>181</v>
      </c>
      <c r="AD6" s="442"/>
      <c r="AE6" s="442"/>
      <c r="AF6" s="138"/>
      <c r="AG6" s="432" t="s">
        <v>182</v>
      </c>
    </row>
    <row r="7" spans="1:33" s="137" customFormat="1" ht="15.75" customHeight="1">
      <c r="A7" s="439"/>
      <c r="B7" s="139"/>
      <c r="C7" s="139"/>
      <c r="D7" s="139"/>
      <c r="E7" s="140"/>
      <c r="F7" s="139"/>
      <c r="G7" s="139"/>
      <c r="H7" s="139"/>
      <c r="I7" s="140"/>
      <c r="J7" s="139"/>
      <c r="K7" s="139"/>
      <c r="L7" s="139"/>
      <c r="M7" s="140"/>
      <c r="N7" s="139"/>
      <c r="O7" s="139"/>
      <c r="P7" s="139"/>
      <c r="Q7" s="140"/>
      <c r="R7" s="139"/>
      <c r="S7" s="139"/>
      <c r="T7" s="139"/>
      <c r="U7" s="140"/>
      <c r="V7" s="435" t="s">
        <v>183</v>
      </c>
      <c r="W7" s="435"/>
      <c r="X7" s="435"/>
      <c r="Y7" s="435" t="s">
        <v>184</v>
      </c>
      <c r="Z7" s="435"/>
      <c r="AA7" s="435"/>
      <c r="AB7" s="140"/>
      <c r="AC7" s="141"/>
      <c r="AD7" s="141"/>
      <c r="AE7" s="141"/>
      <c r="AF7" s="140"/>
      <c r="AG7" s="433"/>
    </row>
    <row r="8" spans="1:33" s="137" customFormat="1" ht="54.95" customHeight="1">
      <c r="A8" s="440"/>
      <c r="B8" s="142" t="s">
        <v>185</v>
      </c>
      <c r="C8" s="143" t="s">
        <v>186</v>
      </c>
      <c r="D8" s="142" t="s">
        <v>187</v>
      </c>
      <c r="E8" s="142"/>
      <c r="F8" s="142" t="s">
        <v>185</v>
      </c>
      <c r="G8" s="143" t="s">
        <v>186</v>
      </c>
      <c r="H8" s="142" t="s">
        <v>187</v>
      </c>
      <c r="I8" s="142"/>
      <c r="J8" s="142" t="s">
        <v>185</v>
      </c>
      <c r="K8" s="143" t="s">
        <v>186</v>
      </c>
      <c r="L8" s="142" t="s">
        <v>187</v>
      </c>
      <c r="M8" s="142"/>
      <c r="N8" s="142" t="s">
        <v>185</v>
      </c>
      <c r="O8" s="143" t="s">
        <v>186</v>
      </c>
      <c r="P8" s="142" t="s">
        <v>187</v>
      </c>
      <c r="Q8" s="142"/>
      <c r="R8" s="142" t="s">
        <v>185</v>
      </c>
      <c r="S8" s="143" t="s">
        <v>186</v>
      </c>
      <c r="T8" s="142" t="s">
        <v>187</v>
      </c>
      <c r="U8" s="142"/>
      <c r="V8" s="142" t="s">
        <v>185</v>
      </c>
      <c r="W8" s="143" t="s">
        <v>186</v>
      </c>
      <c r="X8" s="142" t="s">
        <v>187</v>
      </c>
      <c r="Y8" s="144" t="s">
        <v>185</v>
      </c>
      <c r="Z8" s="145" t="s">
        <v>186</v>
      </c>
      <c r="AA8" s="144" t="s">
        <v>187</v>
      </c>
      <c r="AB8" s="142"/>
      <c r="AC8" s="142" t="s">
        <v>185</v>
      </c>
      <c r="AD8" s="143" t="s">
        <v>186</v>
      </c>
      <c r="AE8" s="142" t="s">
        <v>187</v>
      </c>
      <c r="AF8" s="142"/>
      <c r="AG8" s="434"/>
    </row>
    <row r="9" spans="2:33" s="137" customFormat="1" ht="6" customHeight="1"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8"/>
    </row>
    <row r="10" spans="1:33" s="152" customFormat="1" ht="20.1" customHeight="1">
      <c r="A10" s="149" t="s">
        <v>188</v>
      </c>
      <c r="B10" s="150">
        <v>3620218.762</v>
      </c>
      <c r="C10" s="150">
        <v>0</v>
      </c>
      <c r="D10" s="150">
        <v>193.475</v>
      </c>
      <c r="E10" s="150"/>
      <c r="F10" s="150">
        <v>0</v>
      </c>
      <c r="G10" s="150">
        <v>0</v>
      </c>
      <c r="H10" s="150">
        <v>0</v>
      </c>
      <c r="I10" s="150"/>
      <c r="J10" s="150">
        <v>0</v>
      </c>
      <c r="K10" s="150">
        <v>0</v>
      </c>
      <c r="L10" s="150">
        <v>6482.96</v>
      </c>
      <c r="M10" s="150"/>
      <c r="N10" s="150">
        <v>0</v>
      </c>
      <c r="O10" s="150">
        <v>0</v>
      </c>
      <c r="P10" s="150">
        <v>624.517</v>
      </c>
      <c r="Q10" s="150"/>
      <c r="R10" s="150">
        <v>0</v>
      </c>
      <c r="S10" s="150">
        <v>0</v>
      </c>
      <c r="T10" s="150">
        <v>37.8</v>
      </c>
      <c r="U10" s="150"/>
      <c r="V10" s="150">
        <v>549019.19614</v>
      </c>
      <c r="W10" s="150">
        <v>0</v>
      </c>
      <c r="X10" s="150">
        <v>37968.49623</v>
      </c>
      <c r="Y10" s="150">
        <v>4319498.20092</v>
      </c>
      <c r="Z10" s="150">
        <v>14422.55148</v>
      </c>
      <c r="AA10" s="150">
        <v>120074.92089</v>
      </c>
      <c r="AB10" s="150"/>
      <c r="AC10" s="150">
        <v>315974.234</v>
      </c>
      <c r="AD10" s="150">
        <v>0</v>
      </c>
      <c r="AE10" s="150">
        <v>2884.824</v>
      </c>
      <c r="AF10" s="150"/>
      <c r="AG10" s="151">
        <v>8987399.941</v>
      </c>
    </row>
    <row r="11" spans="1:33" s="152" customFormat="1" ht="20.1" customHeight="1">
      <c r="A11" s="153" t="s">
        <v>3</v>
      </c>
      <c r="B11" s="154">
        <v>0</v>
      </c>
      <c r="C11" s="154">
        <v>0</v>
      </c>
      <c r="D11" s="154">
        <v>384.204</v>
      </c>
      <c r="E11" s="154"/>
      <c r="F11" s="154">
        <v>346.848</v>
      </c>
      <c r="G11" s="154">
        <v>0</v>
      </c>
      <c r="H11" s="154">
        <v>0</v>
      </c>
      <c r="I11" s="154"/>
      <c r="J11" s="154">
        <v>14294.024</v>
      </c>
      <c r="K11" s="154">
        <v>11914.624</v>
      </c>
      <c r="L11" s="154">
        <v>523282.047</v>
      </c>
      <c r="M11" s="154"/>
      <c r="N11" s="154">
        <v>31658.153</v>
      </c>
      <c r="O11" s="154">
        <v>2752.21</v>
      </c>
      <c r="P11" s="154">
        <v>121368.856</v>
      </c>
      <c r="Q11" s="154"/>
      <c r="R11" s="154">
        <v>47253.778</v>
      </c>
      <c r="S11" s="154">
        <v>550.482</v>
      </c>
      <c r="T11" s="154">
        <v>57718.978</v>
      </c>
      <c r="U11" s="154"/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/>
      <c r="AC11" s="154">
        <v>0</v>
      </c>
      <c r="AD11" s="154">
        <v>0</v>
      </c>
      <c r="AE11" s="154">
        <v>0</v>
      </c>
      <c r="AF11" s="154"/>
      <c r="AG11" s="155">
        <v>811524.208</v>
      </c>
    </row>
    <row r="12" spans="1:33" s="152" customFormat="1" ht="15">
      <c r="A12" s="156"/>
      <c r="B12" s="157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156"/>
      <c r="T12" s="157"/>
      <c r="U12" s="156"/>
      <c r="V12" s="156"/>
      <c r="W12" s="156"/>
      <c r="Y12" s="150"/>
      <c r="Z12" s="150"/>
      <c r="AA12" s="150"/>
      <c r="AB12" s="156"/>
      <c r="AC12" s="156"/>
      <c r="AD12" s="156"/>
      <c r="AE12" s="157"/>
      <c r="AF12" s="156"/>
      <c r="AG12" s="156"/>
    </row>
    <row r="13" spans="1:33" s="137" customFormat="1" ht="15">
      <c r="A13" s="150" t="s">
        <v>189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</row>
    <row r="14" spans="1:33" s="137" customFormat="1" ht="15">
      <c r="A14" s="150" t="s">
        <v>190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59"/>
      <c r="Z14" s="136"/>
      <c r="AA14" s="159"/>
      <c r="AB14" s="136"/>
      <c r="AC14" s="136"/>
      <c r="AD14" s="136"/>
      <c r="AE14" s="136"/>
      <c r="AF14" s="136"/>
      <c r="AG14" s="136"/>
    </row>
    <row r="15" spans="1:33" s="137" customFormat="1" ht="15">
      <c r="A15" s="150" t="s">
        <v>191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</row>
    <row r="16" spans="1:33" s="137" customFormat="1" ht="15">
      <c r="A16" s="160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59"/>
      <c r="Z16" s="136"/>
      <c r="AA16" s="136"/>
      <c r="AB16" s="136"/>
      <c r="AC16" s="136"/>
      <c r="AD16" s="136"/>
      <c r="AE16" s="136"/>
      <c r="AF16" s="136"/>
      <c r="AG16" s="136"/>
    </row>
    <row r="17" spans="1:33" s="137" customFormat="1" ht="15">
      <c r="A17" s="160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59"/>
      <c r="Z17" s="136"/>
      <c r="AA17" s="136"/>
      <c r="AB17" s="136"/>
      <c r="AC17" s="136"/>
      <c r="AD17" s="136"/>
      <c r="AE17" s="136"/>
      <c r="AF17" s="136"/>
      <c r="AG17" s="136"/>
    </row>
    <row r="18" spans="1:33" s="137" customFormat="1" ht="1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59"/>
      <c r="Z18" s="136"/>
      <c r="AA18" s="136"/>
      <c r="AB18" s="136"/>
      <c r="AC18" s="136"/>
      <c r="AD18" s="136"/>
      <c r="AE18" s="136"/>
      <c r="AF18" s="136"/>
      <c r="AG18" s="136"/>
    </row>
    <row r="19" spans="1:33" s="137" customFormat="1" ht="1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59"/>
      <c r="Z19" s="136"/>
      <c r="AA19" s="136"/>
      <c r="AB19" s="136"/>
      <c r="AC19" s="136"/>
      <c r="AD19" s="136"/>
      <c r="AE19" s="136"/>
      <c r="AF19" s="136"/>
      <c r="AG19" s="136"/>
    </row>
    <row r="20" spans="1:33" s="137" customFormat="1" ht="1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59"/>
      <c r="Z20" s="136"/>
      <c r="AA20" s="136"/>
      <c r="AB20" s="136"/>
      <c r="AC20" s="136"/>
      <c r="AD20" s="136"/>
      <c r="AE20" s="136"/>
      <c r="AF20" s="136"/>
      <c r="AG20" s="136"/>
    </row>
    <row r="21" spans="1:33" s="137" customFormat="1" ht="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59"/>
      <c r="Z21" s="136"/>
      <c r="AA21" s="136"/>
      <c r="AB21" s="136"/>
      <c r="AC21" s="136"/>
      <c r="AD21" s="136"/>
      <c r="AE21" s="136"/>
      <c r="AF21" s="136"/>
      <c r="AG21" s="136"/>
    </row>
    <row r="22" ht="15">
      <c r="Y22" s="159"/>
    </row>
    <row r="23" ht="15">
      <c r="Y23" s="159"/>
    </row>
    <row r="24" ht="15">
      <c r="Y24" s="159"/>
    </row>
    <row r="25" ht="15">
      <c r="Y25" s="159"/>
    </row>
    <row r="26" ht="15">
      <c r="Y26" s="159"/>
    </row>
    <row r="27" ht="15">
      <c r="Y27" s="159"/>
    </row>
    <row r="28" ht="15">
      <c r="Y28" s="159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51" zoomScaleNormal="51" workbookViewId="0" topLeftCell="A1"/>
  </sheetViews>
  <sheetFormatPr defaultColWidth="11.421875" defaultRowHeight="15"/>
  <cols>
    <col min="1" max="1" width="38.7109375" style="129" customWidth="1"/>
    <col min="2" max="6" width="19.421875" style="129" customWidth="1"/>
    <col min="7" max="7" width="17.57421875" style="129" customWidth="1"/>
    <col min="8" max="8" width="12.140625" style="129" bestFit="1" customWidth="1"/>
    <col min="9" max="9" width="10.57421875" style="129" bestFit="1" customWidth="1"/>
    <col min="10" max="10" width="9.57421875" style="129" bestFit="1" customWidth="1"/>
    <col min="11" max="11" width="11.00390625" style="129" bestFit="1" customWidth="1"/>
    <col min="12" max="15" width="9.57421875" style="129" bestFit="1" customWidth="1"/>
    <col min="16" max="16" width="10.57421875" style="129" bestFit="1" customWidth="1"/>
    <col min="17" max="19" width="9.57421875" style="129" bestFit="1" customWidth="1"/>
    <col min="20" max="20" width="9.7109375" style="129" bestFit="1" customWidth="1"/>
    <col min="21" max="256" width="11.421875" style="129" customWidth="1"/>
    <col min="257" max="257" width="38.7109375" style="129" customWidth="1"/>
    <col min="258" max="262" width="19.421875" style="129" customWidth="1"/>
    <col min="263" max="263" width="17.57421875" style="129" customWidth="1"/>
    <col min="264" max="264" width="12.140625" style="129" bestFit="1" customWidth="1"/>
    <col min="265" max="265" width="10.57421875" style="129" bestFit="1" customWidth="1"/>
    <col min="266" max="266" width="9.57421875" style="129" bestFit="1" customWidth="1"/>
    <col min="267" max="267" width="11.00390625" style="129" bestFit="1" customWidth="1"/>
    <col min="268" max="271" width="9.57421875" style="129" bestFit="1" customWidth="1"/>
    <col min="272" max="272" width="10.57421875" style="129" bestFit="1" customWidth="1"/>
    <col min="273" max="275" width="9.57421875" style="129" bestFit="1" customWidth="1"/>
    <col min="276" max="276" width="9.7109375" style="129" bestFit="1" customWidth="1"/>
    <col min="277" max="512" width="11.421875" style="129" customWidth="1"/>
    <col min="513" max="513" width="38.7109375" style="129" customWidth="1"/>
    <col min="514" max="518" width="19.421875" style="129" customWidth="1"/>
    <col min="519" max="519" width="17.57421875" style="129" customWidth="1"/>
    <col min="520" max="520" width="12.140625" style="129" bestFit="1" customWidth="1"/>
    <col min="521" max="521" width="10.57421875" style="129" bestFit="1" customWidth="1"/>
    <col min="522" max="522" width="9.57421875" style="129" bestFit="1" customWidth="1"/>
    <col min="523" max="523" width="11.00390625" style="129" bestFit="1" customWidth="1"/>
    <col min="524" max="527" width="9.57421875" style="129" bestFit="1" customWidth="1"/>
    <col min="528" max="528" width="10.57421875" style="129" bestFit="1" customWidth="1"/>
    <col min="529" max="531" width="9.57421875" style="129" bestFit="1" customWidth="1"/>
    <col min="532" max="532" width="9.7109375" style="129" bestFit="1" customWidth="1"/>
    <col min="533" max="768" width="11.421875" style="129" customWidth="1"/>
    <col min="769" max="769" width="38.7109375" style="129" customWidth="1"/>
    <col min="770" max="774" width="19.421875" style="129" customWidth="1"/>
    <col min="775" max="775" width="17.57421875" style="129" customWidth="1"/>
    <col min="776" max="776" width="12.140625" style="129" bestFit="1" customWidth="1"/>
    <col min="777" max="777" width="10.57421875" style="129" bestFit="1" customWidth="1"/>
    <col min="778" max="778" width="9.57421875" style="129" bestFit="1" customWidth="1"/>
    <col min="779" max="779" width="11.00390625" style="129" bestFit="1" customWidth="1"/>
    <col min="780" max="783" width="9.57421875" style="129" bestFit="1" customWidth="1"/>
    <col min="784" max="784" width="10.57421875" style="129" bestFit="1" customWidth="1"/>
    <col min="785" max="787" width="9.57421875" style="129" bestFit="1" customWidth="1"/>
    <col min="788" max="788" width="9.7109375" style="129" bestFit="1" customWidth="1"/>
    <col min="789" max="1024" width="11.421875" style="129" customWidth="1"/>
    <col min="1025" max="1025" width="38.7109375" style="129" customWidth="1"/>
    <col min="1026" max="1030" width="19.421875" style="129" customWidth="1"/>
    <col min="1031" max="1031" width="17.57421875" style="129" customWidth="1"/>
    <col min="1032" max="1032" width="12.140625" style="129" bestFit="1" customWidth="1"/>
    <col min="1033" max="1033" width="10.57421875" style="129" bestFit="1" customWidth="1"/>
    <col min="1034" max="1034" width="9.57421875" style="129" bestFit="1" customWidth="1"/>
    <col min="1035" max="1035" width="11.00390625" style="129" bestFit="1" customWidth="1"/>
    <col min="1036" max="1039" width="9.57421875" style="129" bestFit="1" customWidth="1"/>
    <col min="1040" max="1040" width="10.57421875" style="129" bestFit="1" customWidth="1"/>
    <col min="1041" max="1043" width="9.57421875" style="129" bestFit="1" customWidth="1"/>
    <col min="1044" max="1044" width="9.7109375" style="129" bestFit="1" customWidth="1"/>
    <col min="1045" max="1280" width="11.421875" style="129" customWidth="1"/>
    <col min="1281" max="1281" width="38.7109375" style="129" customWidth="1"/>
    <col min="1282" max="1286" width="19.421875" style="129" customWidth="1"/>
    <col min="1287" max="1287" width="17.57421875" style="129" customWidth="1"/>
    <col min="1288" max="1288" width="12.140625" style="129" bestFit="1" customWidth="1"/>
    <col min="1289" max="1289" width="10.57421875" style="129" bestFit="1" customWidth="1"/>
    <col min="1290" max="1290" width="9.57421875" style="129" bestFit="1" customWidth="1"/>
    <col min="1291" max="1291" width="11.00390625" style="129" bestFit="1" customWidth="1"/>
    <col min="1292" max="1295" width="9.57421875" style="129" bestFit="1" customWidth="1"/>
    <col min="1296" max="1296" width="10.57421875" style="129" bestFit="1" customWidth="1"/>
    <col min="1297" max="1299" width="9.57421875" style="129" bestFit="1" customWidth="1"/>
    <col min="1300" max="1300" width="9.7109375" style="129" bestFit="1" customWidth="1"/>
    <col min="1301" max="1536" width="11.421875" style="129" customWidth="1"/>
    <col min="1537" max="1537" width="38.7109375" style="129" customWidth="1"/>
    <col min="1538" max="1542" width="19.421875" style="129" customWidth="1"/>
    <col min="1543" max="1543" width="17.57421875" style="129" customWidth="1"/>
    <col min="1544" max="1544" width="12.140625" style="129" bestFit="1" customWidth="1"/>
    <col min="1545" max="1545" width="10.57421875" style="129" bestFit="1" customWidth="1"/>
    <col min="1546" max="1546" width="9.57421875" style="129" bestFit="1" customWidth="1"/>
    <col min="1547" max="1547" width="11.00390625" style="129" bestFit="1" customWidth="1"/>
    <col min="1548" max="1551" width="9.57421875" style="129" bestFit="1" customWidth="1"/>
    <col min="1552" max="1552" width="10.57421875" style="129" bestFit="1" customWidth="1"/>
    <col min="1553" max="1555" width="9.57421875" style="129" bestFit="1" customWidth="1"/>
    <col min="1556" max="1556" width="9.7109375" style="129" bestFit="1" customWidth="1"/>
    <col min="1557" max="1792" width="11.421875" style="129" customWidth="1"/>
    <col min="1793" max="1793" width="38.7109375" style="129" customWidth="1"/>
    <col min="1794" max="1798" width="19.421875" style="129" customWidth="1"/>
    <col min="1799" max="1799" width="17.57421875" style="129" customWidth="1"/>
    <col min="1800" max="1800" width="12.140625" style="129" bestFit="1" customWidth="1"/>
    <col min="1801" max="1801" width="10.57421875" style="129" bestFit="1" customWidth="1"/>
    <col min="1802" max="1802" width="9.57421875" style="129" bestFit="1" customWidth="1"/>
    <col min="1803" max="1803" width="11.00390625" style="129" bestFit="1" customWidth="1"/>
    <col min="1804" max="1807" width="9.57421875" style="129" bestFit="1" customWidth="1"/>
    <col min="1808" max="1808" width="10.57421875" style="129" bestFit="1" customWidth="1"/>
    <col min="1809" max="1811" width="9.57421875" style="129" bestFit="1" customWidth="1"/>
    <col min="1812" max="1812" width="9.7109375" style="129" bestFit="1" customWidth="1"/>
    <col min="1813" max="2048" width="11.421875" style="129" customWidth="1"/>
    <col min="2049" max="2049" width="38.7109375" style="129" customWidth="1"/>
    <col min="2050" max="2054" width="19.421875" style="129" customWidth="1"/>
    <col min="2055" max="2055" width="17.57421875" style="129" customWidth="1"/>
    <col min="2056" max="2056" width="12.140625" style="129" bestFit="1" customWidth="1"/>
    <col min="2057" max="2057" width="10.57421875" style="129" bestFit="1" customWidth="1"/>
    <col min="2058" max="2058" width="9.57421875" style="129" bestFit="1" customWidth="1"/>
    <col min="2059" max="2059" width="11.00390625" style="129" bestFit="1" customWidth="1"/>
    <col min="2060" max="2063" width="9.57421875" style="129" bestFit="1" customWidth="1"/>
    <col min="2064" max="2064" width="10.57421875" style="129" bestFit="1" customWidth="1"/>
    <col min="2065" max="2067" width="9.57421875" style="129" bestFit="1" customWidth="1"/>
    <col min="2068" max="2068" width="9.7109375" style="129" bestFit="1" customWidth="1"/>
    <col min="2069" max="2304" width="11.421875" style="129" customWidth="1"/>
    <col min="2305" max="2305" width="38.7109375" style="129" customWidth="1"/>
    <col min="2306" max="2310" width="19.421875" style="129" customWidth="1"/>
    <col min="2311" max="2311" width="17.57421875" style="129" customWidth="1"/>
    <col min="2312" max="2312" width="12.140625" style="129" bestFit="1" customWidth="1"/>
    <col min="2313" max="2313" width="10.57421875" style="129" bestFit="1" customWidth="1"/>
    <col min="2314" max="2314" width="9.57421875" style="129" bestFit="1" customWidth="1"/>
    <col min="2315" max="2315" width="11.00390625" style="129" bestFit="1" customWidth="1"/>
    <col min="2316" max="2319" width="9.57421875" style="129" bestFit="1" customWidth="1"/>
    <col min="2320" max="2320" width="10.57421875" style="129" bestFit="1" customWidth="1"/>
    <col min="2321" max="2323" width="9.57421875" style="129" bestFit="1" customWidth="1"/>
    <col min="2324" max="2324" width="9.7109375" style="129" bestFit="1" customWidth="1"/>
    <col min="2325" max="2560" width="11.421875" style="129" customWidth="1"/>
    <col min="2561" max="2561" width="38.7109375" style="129" customWidth="1"/>
    <col min="2562" max="2566" width="19.421875" style="129" customWidth="1"/>
    <col min="2567" max="2567" width="17.57421875" style="129" customWidth="1"/>
    <col min="2568" max="2568" width="12.140625" style="129" bestFit="1" customWidth="1"/>
    <col min="2569" max="2569" width="10.57421875" style="129" bestFit="1" customWidth="1"/>
    <col min="2570" max="2570" width="9.57421875" style="129" bestFit="1" customWidth="1"/>
    <col min="2571" max="2571" width="11.00390625" style="129" bestFit="1" customWidth="1"/>
    <col min="2572" max="2575" width="9.57421875" style="129" bestFit="1" customWidth="1"/>
    <col min="2576" max="2576" width="10.57421875" style="129" bestFit="1" customWidth="1"/>
    <col min="2577" max="2579" width="9.57421875" style="129" bestFit="1" customWidth="1"/>
    <col min="2580" max="2580" width="9.7109375" style="129" bestFit="1" customWidth="1"/>
    <col min="2581" max="2816" width="11.421875" style="129" customWidth="1"/>
    <col min="2817" max="2817" width="38.7109375" style="129" customWidth="1"/>
    <col min="2818" max="2822" width="19.421875" style="129" customWidth="1"/>
    <col min="2823" max="2823" width="17.57421875" style="129" customWidth="1"/>
    <col min="2824" max="2824" width="12.140625" style="129" bestFit="1" customWidth="1"/>
    <col min="2825" max="2825" width="10.57421875" style="129" bestFit="1" customWidth="1"/>
    <col min="2826" max="2826" width="9.57421875" style="129" bestFit="1" customWidth="1"/>
    <col min="2827" max="2827" width="11.00390625" style="129" bestFit="1" customWidth="1"/>
    <col min="2828" max="2831" width="9.57421875" style="129" bestFit="1" customWidth="1"/>
    <col min="2832" max="2832" width="10.57421875" style="129" bestFit="1" customWidth="1"/>
    <col min="2833" max="2835" width="9.57421875" style="129" bestFit="1" customWidth="1"/>
    <col min="2836" max="2836" width="9.7109375" style="129" bestFit="1" customWidth="1"/>
    <col min="2837" max="3072" width="11.421875" style="129" customWidth="1"/>
    <col min="3073" max="3073" width="38.7109375" style="129" customWidth="1"/>
    <col min="3074" max="3078" width="19.421875" style="129" customWidth="1"/>
    <col min="3079" max="3079" width="17.57421875" style="129" customWidth="1"/>
    <col min="3080" max="3080" width="12.140625" style="129" bestFit="1" customWidth="1"/>
    <col min="3081" max="3081" width="10.57421875" style="129" bestFit="1" customWidth="1"/>
    <col min="3082" max="3082" width="9.57421875" style="129" bestFit="1" customWidth="1"/>
    <col min="3083" max="3083" width="11.00390625" style="129" bestFit="1" customWidth="1"/>
    <col min="3084" max="3087" width="9.57421875" style="129" bestFit="1" customWidth="1"/>
    <col min="3088" max="3088" width="10.57421875" style="129" bestFit="1" customWidth="1"/>
    <col min="3089" max="3091" width="9.57421875" style="129" bestFit="1" customWidth="1"/>
    <col min="3092" max="3092" width="9.7109375" style="129" bestFit="1" customWidth="1"/>
    <col min="3093" max="3328" width="11.421875" style="129" customWidth="1"/>
    <col min="3329" max="3329" width="38.7109375" style="129" customWidth="1"/>
    <col min="3330" max="3334" width="19.421875" style="129" customWidth="1"/>
    <col min="3335" max="3335" width="17.57421875" style="129" customWidth="1"/>
    <col min="3336" max="3336" width="12.140625" style="129" bestFit="1" customWidth="1"/>
    <col min="3337" max="3337" width="10.57421875" style="129" bestFit="1" customWidth="1"/>
    <col min="3338" max="3338" width="9.57421875" style="129" bestFit="1" customWidth="1"/>
    <col min="3339" max="3339" width="11.00390625" style="129" bestFit="1" customWidth="1"/>
    <col min="3340" max="3343" width="9.57421875" style="129" bestFit="1" customWidth="1"/>
    <col min="3344" max="3344" width="10.57421875" style="129" bestFit="1" customWidth="1"/>
    <col min="3345" max="3347" width="9.57421875" style="129" bestFit="1" customWidth="1"/>
    <col min="3348" max="3348" width="9.7109375" style="129" bestFit="1" customWidth="1"/>
    <col min="3349" max="3584" width="11.421875" style="129" customWidth="1"/>
    <col min="3585" max="3585" width="38.7109375" style="129" customWidth="1"/>
    <col min="3586" max="3590" width="19.421875" style="129" customWidth="1"/>
    <col min="3591" max="3591" width="17.57421875" style="129" customWidth="1"/>
    <col min="3592" max="3592" width="12.140625" style="129" bestFit="1" customWidth="1"/>
    <col min="3593" max="3593" width="10.57421875" style="129" bestFit="1" customWidth="1"/>
    <col min="3594" max="3594" width="9.57421875" style="129" bestFit="1" customWidth="1"/>
    <col min="3595" max="3595" width="11.00390625" style="129" bestFit="1" customWidth="1"/>
    <col min="3596" max="3599" width="9.57421875" style="129" bestFit="1" customWidth="1"/>
    <col min="3600" max="3600" width="10.57421875" style="129" bestFit="1" customWidth="1"/>
    <col min="3601" max="3603" width="9.57421875" style="129" bestFit="1" customWidth="1"/>
    <col min="3604" max="3604" width="9.7109375" style="129" bestFit="1" customWidth="1"/>
    <col min="3605" max="3840" width="11.421875" style="129" customWidth="1"/>
    <col min="3841" max="3841" width="38.7109375" style="129" customWidth="1"/>
    <col min="3842" max="3846" width="19.421875" style="129" customWidth="1"/>
    <col min="3847" max="3847" width="17.57421875" style="129" customWidth="1"/>
    <col min="3848" max="3848" width="12.140625" style="129" bestFit="1" customWidth="1"/>
    <col min="3849" max="3849" width="10.57421875" style="129" bestFit="1" customWidth="1"/>
    <col min="3850" max="3850" width="9.57421875" style="129" bestFit="1" customWidth="1"/>
    <col min="3851" max="3851" width="11.00390625" style="129" bestFit="1" customWidth="1"/>
    <col min="3852" max="3855" width="9.57421875" style="129" bestFit="1" customWidth="1"/>
    <col min="3856" max="3856" width="10.57421875" style="129" bestFit="1" customWidth="1"/>
    <col min="3857" max="3859" width="9.57421875" style="129" bestFit="1" customWidth="1"/>
    <col min="3860" max="3860" width="9.7109375" style="129" bestFit="1" customWidth="1"/>
    <col min="3861" max="4096" width="11.421875" style="129" customWidth="1"/>
    <col min="4097" max="4097" width="38.7109375" style="129" customWidth="1"/>
    <col min="4098" max="4102" width="19.421875" style="129" customWidth="1"/>
    <col min="4103" max="4103" width="17.57421875" style="129" customWidth="1"/>
    <col min="4104" max="4104" width="12.140625" style="129" bestFit="1" customWidth="1"/>
    <col min="4105" max="4105" width="10.57421875" style="129" bestFit="1" customWidth="1"/>
    <col min="4106" max="4106" width="9.57421875" style="129" bestFit="1" customWidth="1"/>
    <col min="4107" max="4107" width="11.00390625" style="129" bestFit="1" customWidth="1"/>
    <col min="4108" max="4111" width="9.57421875" style="129" bestFit="1" customWidth="1"/>
    <col min="4112" max="4112" width="10.57421875" style="129" bestFit="1" customWidth="1"/>
    <col min="4113" max="4115" width="9.57421875" style="129" bestFit="1" customWidth="1"/>
    <col min="4116" max="4116" width="9.7109375" style="129" bestFit="1" customWidth="1"/>
    <col min="4117" max="4352" width="11.421875" style="129" customWidth="1"/>
    <col min="4353" max="4353" width="38.7109375" style="129" customWidth="1"/>
    <col min="4354" max="4358" width="19.421875" style="129" customWidth="1"/>
    <col min="4359" max="4359" width="17.57421875" style="129" customWidth="1"/>
    <col min="4360" max="4360" width="12.140625" style="129" bestFit="1" customWidth="1"/>
    <col min="4361" max="4361" width="10.57421875" style="129" bestFit="1" customWidth="1"/>
    <col min="4362" max="4362" width="9.57421875" style="129" bestFit="1" customWidth="1"/>
    <col min="4363" max="4363" width="11.00390625" style="129" bestFit="1" customWidth="1"/>
    <col min="4364" max="4367" width="9.57421875" style="129" bestFit="1" customWidth="1"/>
    <col min="4368" max="4368" width="10.57421875" style="129" bestFit="1" customWidth="1"/>
    <col min="4369" max="4371" width="9.57421875" style="129" bestFit="1" customWidth="1"/>
    <col min="4372" max="4372" width="9.7109375" style="129" bestFit="1" customWidth="1"/>
    <col min="4373" max="4608" width="11.421875" style="129" customWidth="1"/>
    <col min="4609" max="4609" width="38.7109375" style="129" customWidth="1"/>
    <col min="4610" max="4614" width="19.421875" style="129" customWidth="1"/>
    <col min="4615" max="4615" width="17.57421875" style="129" customWidth="1"/>
    <col min="4616" max="4616" width="12.140625" style="129" bestFit="1" customWidth="1"/>
    <col min="4617" max="4617" width="10.57421875" style="129" bestFit="1" customWidth="1"/>
    <col min="4618" max="4618" width="9.57421875" style="129" bestFit="1" customWidth="1"/>
    <col min="4619" max="4619" width="11.00390625" style="129" bestFit="1" customWidth="1"/>
    <col min="4620" max="4623" width="9.57421875" style="129" bestFit="1" customWidth="1"/>
    <col min="4624" max="4624" width="10.57421875" style="129" bestFit="1" customWidth="1"/>
    <col min="4625" max="4627" width="9.57421875" style="129" bestFit="1" customWidth="1"/>
    <col min="4628" max="4628" width="9.7109375" style="129" bestFit="1" customWidth="1"/>
    <col min="4629" max="4864" width="11.421875" style="129" customWidth="1"/>
    <col min="4865" max="4865" width="38.7109375" style="129" customWidth="1"/>
    <col min="4866" max="4870" width="19.421875" style="129" customWidth="1"/>
    <col min="4871" max="4871" width="17.57421875" style="129" customWidth="1"/>
    <col min="4872" max="4872" width="12.140625" style="129" bestFit="1" customWidth="1"/>
    <col min="4873" max="4873" width="10.57421875" style="129" bestFit="1" customWidth="1"/>
    <col min="4874" max="4874" width="9.57421875" style="129" bestFit="1" customWidth="1"/>
    <col min="4875" max="4875" width="11.00390625" style="129" bestFit="1" customWidth="1"/>
    <col min="4876" max="4879" width="9.57421875" style="129" bestFit="1" customWidth="1"/>
    <col min="4880" max="4880" width="10.57421875" style="129" bestFit="1" customWidth="1"/>
    <col min="4881" max="4883" width="9.57421875" style="129" bestFit="1" customWidth="1"/>
    <col min="4884" max="4884" width="9.7109375" style="129" bestFit="1" customWidth="1"/>
    <col min="4885" max="5120" width="11.421875" style="129" customWidth="1"/>
    <col min="5121" max="5121" width="38.7109375" style="129" customWidth="1"/>
    <col min="5122" max="5126" width="19.421875" style="129" customWidth="1"/>
    <col min="5127" max="5127" width="17.57421875" style="129" customWidth="1"/>
    <col min="5128" max="5128" width="12.140625" style="129" bestFit="1" customWidth="1"/>
    <col min="5129" max="5129" width="10.57421875" style="129" bestFit="1" customWidth="1"/>
    <col min="5130" max="5130" width="9.57421875" style="129" bestFit="1" customWidth="1"/>
    <col min="5131" max="5131" width="11.00390625" style="129" bestFit="1" customWidth="1"/>
    <col min="5132" max="5135" width="9.57421875" style="129" bestFit="1" customWidth="1"/>
    <col min="5136" max="5136" width="10.57421875" style="129" bestFit="1" customWidth="1"/>
    <col min="5137" max="5139" width="9.57421875" style="129" bestFit="1" customWidth="1"/>
    <col min="5140" max="5140" width="9.7109375" style="129" bestFit="1" customWidth="1"/>
    <col min="5141" max="5376" width="11.421875" style="129" customWidth="1"/>
    <col min="5377" max="5377" width="38.7109375" style="129" customWidth="1"/>
    <col min="5378" max="5382" width="19.421875" style="129" customWidth="1"/>
    <col min="5383" max="5383" width="17.57421875" style="129" customWidth="1"/>
    <col min="5384" max="5384" width="12.140625" style="129" bestFit="1" customWidth="1"/>
    <col min="5385" max="5385" width="10.57421875" style="129" bestFit="1" customWidth="1"/>
    <col min="5386" max="5386" width="9.57421875" style="129" bestFit="1" customWidth="1"/>
    <col min="5387" max="5387" width="11.00390625" style="129" bestFit="1" customWidth="1"/>
    <col min="5388" max="5391" width="9.57421875" style="129" bestFit="1" customWidth="1"/>
    <col min="5392" max="5392" width="10.57421875" style="129" bestFit="1" customWidth="1"/>
    <col min="5393" max="5395" width="9.57421875" style="129" bestFit="1" customWidth="1"/>
    <col min="5396" max="5396" width="9.7109375" style="129" bestFit="1" customWidth="1"/>
    <col min="5397" max="5632" width="11.421875" style="129" customWidth="1"/>
    <col min="5633" max="5633" width="38.7109375" style="129" customWidth="1"/>
    <col min="5634" max="5638" width="19.421875" style="129" customWidth="1"/>
    <col min="5639" max="5639" width="17.57421875" style="129" customWidth="1"/>
    <col min="5640" max="5640" width="12.140625" style="129" bestFit="1" customWidth="1"/>
    <col min="5641" max="5641" width="10.57421875" style="129" bestFit="1" customWidth="1"/>
    <col min="5642" max="5642" width="9.57421875" style="129" bestFit="1" customWidth="1"/>
    <col min="5643" max="5643" width="11.00390625" style="129" bestFit="1" customWidth="1"/>
    <col min="5644" max="5647" width="9.57421875" style="129" bestFit="1" customWidth="1"/>
    <col min="5648" max="5648" width="10.57421875" style="129" bestFit="1" customWidth="1"/>
    <col min="5649" max="5651" width="9.57421875" style="129" bestFit="1" customWidth="1"/>
    <col min="5652" max="5652" width="9.7109375" style="129" bestFit="1" customWidth="1"/>
    <col min="5653" max="5888" width="11.421875" style="129" customWidth="1"/>
    <col min="5889" max="5889" width="38.7109375" style="129" customWidth="1"/>
    <col min="5890" max="5894" width="19.421875" style="129" customWidth="1"/>
    <col min="5895" max="5895" width="17.57421875" style="129" customWidth="1"/>
    <col min="5896" max="5896" width="12.140625" style="129" bestFit="1" customWidth="1"/>
    <col min="5897" max="5897" width="10.57421875" style="129" bestFit="1" customWidth="1"/>
    <col min="5898" max="5898" width="9.57421875" style="129" bestFit="1" customWidth="1"/>
    <col min="5899" max="5899" width="11.00390625" style="129" bestFit="1" customWidth="1"/>
    <col min="5900" max="5903" width="9.57421875" style="129" bestFit="1" customWidth="1"/>
    <col min="5904" max="5904" width="10.57421875" style="129" bestFit="1" customWidth="1"/>
    <col min="5905" max="5907" width="9.57421875" style="129" bestFit="1" customWidth="1"/>
    <col min="5908" max="5908" width="9.7109375" style="129" bestFit="1" customWidth="1"/>
    <col min="5909" max="6144" width="11.421875" style="129" customWidth="1"/>
    <col min="6145" max="6145" width="38.7109375" style="129" customWidth="1"/>
    <col min="6146" max="6150" width="19.421875" style="129" customWidth="1"/>
    <col min="6151" max="6151" width="17.57421875" style="129" customWidth="1"/>
    <col min="6152" max="6152" width="12.140625" style="129" bestFit="1" customWidth="1"/>
    <col min="6153" max="6153" width="10.57421875" style="129" bestFit="1" customWidth="1"/>
    <col min="6154" max="6154" width="9.57421875" style="129" bestFit="1" customWidth="1"/>
    <col min="6155" max="6155" width="11.00390625" style="129" bestFit="1" customWidth="1"/>
    <col min="6156" max="6159" width="9.57421875" style="129" bestFit="1" customWidth="1"/>
    <col min="6160" max="6160" width="10.57421875" style="129" bestFit="1" customWidth="1"/>
    <col min="6161" max="6163" width="9.57421875" style="129" bestFit="1" customWidth="1"/>
    <col min="6164" max="6164" width="9.7109375" style="129" bestFit="1" customWidth="1"/>
    <col min="6165" max="6400" width="11.421875" style="129" customWidth="1"/>
    <col min="6401" max="6401" width="38.7109375" style="129" customWidth="1"/>
    <col min="6402" max="6406" width="19.421875" style="129" customWidth="1"/>
    <col min="6407" max="6407" width="17.57421875" style="129" customWidth="1"/>
    <col min="6408" max="6408" width="12.140625" style="129" bestFit="1" customWidth="1"/>
    <col min="6409" max="6409" width="10.57421875" style="129" bestFit="1" customWidth="1"/>
    <col min="6410" max="6410" width="9.57421875" style="129" bestFit="1" customWidth="1"/>
    <col min="6411" max="6411" width="11.00390625" style="129" bestFit="1" customWidth="1"/>
    <col min="6412" max="6415" width="9.57421875" style="129" bestFit="1" customWidth="1"/>
    <col min="6416" max="6416" width="10.57421875" style="129" bestFit="1" customWidth="1"/>
    <col min="6417" max="6419" width="9.57421875" style="129" bestFit="1" customWidth="1"/>
    <col min="6420" max="6420" width="9.7109375" style="129" bestFit="1" customWidth="1"/>
    <col min="6421" max="6656" width="11.421875" style="129" customWidth="1"/>
    <col min="6657" max="6657" width="38.7109375" style="129" customWidth="1"/>
    <col min="6658" max="6662" width="19.421875" style="129" customWidth="1"/>
    <col min="6663" max="6663" width="17.57421875" style="129" customWidth="1"/>
    <col min="6664" max="6664" width="12.140625" style="129" bestFit="1" customWidth="1"/>
    <col min="6665" max="6665" width="10.57421875" style="129" bestFit="1" customWidth="1"/>
    <col min="6666" max="6666" width="9.57421875" style="129" bestFit="1" customWidth="1"/>
    <col min="6667" max="6667" width="11.00390625" style="129" bestFit="1" customWidth="1"/>
    <col min="6668" max="6671" width="9.57421875" style="129" bestFit="1" customWidth="1"/>
    <col min="6672" max="6672" width="10.57421875" style="129" bestFit="1" customWidth="1"/>
    <col min="6673" max="6675" width="9.57421875" style="129" bestFit="1" customWidth="1"/>
    <col min="6676" max="6676" width="9.7109375" style="129" bestFit="1" customWidth="1"/>
    <col min="6677" max="6912" width="11.421875" style="129" customWidth="1"/>
    <col min="6913" max="6913" width="38.7109375" style="129" customWidth="1"/>
    <col min="6914" max="6918" width="19.421875" style="129" customWidth="1"/>
    <col min="6919" max="6919" width="17.57421875" style="129" customWidth="1"/>
    <col min="6920" max="6920" width="12.140625" style="129" bestFit="1" customWidth="1"/>
    <col min="6921" max="6921" width="10.57421875" style="129" bestFit="1" customWidth="1"/>
    <col min="6922" max="6922" width="9.57421875" style="129" bestFit="1" customWidth="1"/>
    <col min="6923" max="6923" width="11.00390625" style="129" bestFit="1" customWidth="1"/>
    <col min="6924" max="6927" width="9.57421875" style="129" bestFit="1" customWidth="1"/>
    <col min="6928" max="6928" width="10.57421875" style="129" bestFit="1" customWidth="1"/>
    <col min="6929" max="6931" width="9.57421875" style="129" bestFit="1" customWidth="1"/>
    <col min="6932" max="6932" width="9.7109375" style="129" bestFit="1" customWidth="1"/>
    <col min="6933" max="7168" width="11.421875" style="129" customWidth="1"/>
    <col min="7169" max="7169" width="38.7109375" style="129" customWidth="1"/>
    <col min="7170" max="7174" width="19.421875" style="129" customWidth="1"/>
    <col min="7175" max="7175" width="17.57421875" style="129" customWidth="1"/>
    <col min="7176" max="7176" width="12.140625" style="129" bestFit="1" customWidth="1"/>
    <col min="7177" max="7177" width="10.57421875" style="129" bestFit="1" customWidth="1"/>
    <col min="7178" max="7178" width="9.57421875" style="129" bestFit="1" customWidth="1"/>
    <col min="7179" max="7179" width="11.00390625" style="129" bestFit="1" customWidth="1"/>
    <col min="7180" max="7183" width="9.57421875" style="129" bestFit="1" customWidth="1"/>
    <col min="7184" max="7184" width="10.57421875" style="129" bestFit="1" customWidth="1"/>
    <col min="7185" max="7187" width="9.57421875" style="129" bestFit="1" customWidth="1"/>
    <col min="7188" max="7188" width="9.7109375" style="129" bestFit="1" customWidth="1"/>
    <col min="7189" max="7424" width="11.421875" style="129" customWidth="1"/>
    <col min="7425" max="7425" width="38.7109375" style="129" customWidth="1"/>
    <col min="7426" max="7430" width="19.421875" style="129" customWidth="1"/>
    <col min="7431" max="7431" width="17.57421875" style="129" customWidth="1"/>
    <col min="7432" max="7432" width="12.140625" style="129" bestFit="1" customWidth="1"/>
    <col min="7433" max="7433" width="10.57421875" style="129" bestFit="1" customWidth="1"/>
    <col min="7434" max="7434" width="9.57421875" style="129" bestFit="1" customWidth="1"/>
    <col min="7435" max="7435" width="11.00390625" style="129" bestFit="1" customWidth="1"/>
    <col min="7436" max="7439" width="9.57421875" style="129" bestFit="1" customWidth="1"/>
    <col min="7440" max="7440" width="10.57421875" style="129" bestFit="1" customWidth="1"/>
    <col min="7441" max="7443" width="9.57421875" style="129" bestFit="1" customWidth="1"/>
    <col min="7444" max="7444" width="9.7109375" style="129" bestFit="1" customWidth="1"/>
    <col min="7445" max="7680" width="11.421875" style="129" customWidth="1"/>
    <col min="7681" max="7681" width="38.7109375" style="129" customWidth="1"/>
    <col min="7682" max="7686" width="19.421875" style="129" customWidth="1"/>
    <col min="7687" max="7687" width="17.57421875" style="129" customWidth="1"/>
    <col min="7688" max="7688" width="12.140625" style="129" bestFit="1" customWidth="1"/>
    <col min="7689" max="7689" width="10.57421875" style="129" bestFit="1" customWidth="1"/>
    <col min="7690" max="7690" width="9.57421875" style="129" bestFit="1" customWidth="1"/>
    <col min="7691" max="7691" width="11.00390625" style="129" bestFit="1" customWidth="1"/>
    <col min="7692" max="7695" width="9.57421875" style="129" bestFit="1" customWidth="1"/>
    <col min="7696" max="7696" width="10.57421875" style="129" bestFit="1" customWidth="1"/>
    <col min="7697" max="7699" width="9.57421875" style="129" bestFit="1" customWidth="1"/>
    <col min="7700" max="7700" width="9.7109375" style="129" bestFit="1" customWidth="1"/>
    <col min="7701" max="7936" width="11.421875" style="129" customWidth="1"/>
    <col min="7937" max="7937" width="38.7109375" style="129" customWidth="1"/>
    <col min="7938" max="7942" width="19.421875" style="129" customWidth="1"/>
    <col min="7943" max="7943" width="17.57421875" style="129" customWidth="1"/>
    <col min="7944" max="7944" width="12.140625" style="129" bestFit="1" customWidth="1"/>
    <col min="7945" max="7945" width="10.57421875" style="129" bestFit="1" customWidth="1"/>
    <col min="7946" max="7946" width="9.57421875" style="129" bestFit="1" customWidth="1"/>
    <col min="7947" max="7947" width="11.00390625" style="129" bestFit="1" customWidth="1"/>
    <col min="7948" max="7951" width="9.57421875" style="129" bestFit="1" customWidth="1"/>
    <col min="7952" max="7952" width="10.57421875" style="129" bestFit="1" customWidth="1"/>
    <col min="7953" max="7955" width="9.57421875" style="129" bestFit="1" customWidth="1"/>
    <col min="7956" max="7956" width="9.7109375" style="129" bestFit="1" customWidth="1"/>
    <col min="7957" max="8192" width="11.421875" style="129" customWidth="1"/>
    <col min="8193" max="8193" width="38.7109375" style="129" customWidth="1"/>
    <col min="8194" max="8198" width="19.421875" style="129" customWidth="1"/>
    <col min="8199" max="8199" width="17.57421875" style="129" customWidth="1"/>
    <col min="8200" max="8200" width="12.140625" style="129" bestFit="1" customWidth="1"/>
    <col min="8201" max="8201" width="10.57421875" style="129" bestFit="1" customWidth="1"/>
    <col min="8202" max="8202" width="9.57421875" style="129" bestFit="1" customWidth="1"/>
    <col min="8203" max="8203" width="11.00390625" style="129" bestFit="1" customWidth="1"/>
    <col min="8204" max="8207" width="9.57421875" style="129" bestFit="1" customWidth="1"/>
    <col min="8208" max="8208" width="10.57421875" style="129" bestFit="1" customWidth="1"/>
    <col min="8209" max="8211" width="9.57421875" style="129" bestFit="1" customWidth="1"/>
    <col min="8212" max="8212" width="9.7109375" style="129" bestFit="1" customWidth="1"/>
    <col min="8213" max="8448" width="11.421875" style="129" customWidth="1"/>
    <col min="8449" max="8449" width="38.7109375" style="129" customWidth="1"/>
    <col min="8450" max="8454" width="19.421875" style="129" customWidth="1"/>
    <col min="8455" max="8455" width="17.57421875" style="129" customWidth="1"/>
    <col min="8456" max="8456" width="12.140625" style="129" bestFit="1" customWidth="1"/>
    <col min="8457" max="8457" width="10.57421875" style="129" bestFit="1" customWidth="1"/>
    <col min="8458" max="8458" width="9.57421875" style="129" bestFit="1" customWidth="1"/>
    <col min="8459" max="8459" width="11.00390625" style="129" bestFit="1" customWidth="1"/>
    <col min="8460" max="8463" width="9.57421875" style="129" bestFit="1" customWidth="1"/>
    <col min="8464" max="8464" width="10.57421875" style="129" bestFit="1" customWidth="1"/>
    <col min="8465" max="8467" width="9.57421875" style="129" bestFit="1" customWidth="1"/>
    <col min="8468" max="8468" width="9.7109375" style="129" bestFit="1" customWidth="1"/>
    <col min="8469" max="8704" width="11.421875" style="129" customWidth="1"/>
    <col min="8705" max="8705" width="38.7109375" style="129" customWidth="1"/>
    <col min="8706" max="8710" width="19.421875" style="129" customWidth="1"/>
    <col min="8711" max="8711" width="17.57421875" style="129" customWidth="1"/>
    <col min="8712" max="8712" width="12.140625" style="129" bestFit="1" customWidth="1"/>
    <col min="8713" max="8713" width="10.57421875" style="129" bestFit="1" customWidth="1"/>
    <col min="8714" max="8714" width="9.57421875" style="129" bestFit="1" customWidth="1"/>
    <col min="8715" max="8715" width="11.00390625" style="129" bestFit="1" customWidth="1"/>
    <col min="8716" max="8719" width="9.57421875" style="129" bestFit="1" customWidth="1"/>
    <col min="8720" max="8720" width="10.57421875" style="129" bestFit="1" customWidth="1"/>
    <col min="8721" max="8723" width="9.57421875" style="129" bestFit="1" customWidth="1"/>
    <col min="8724" max="8724" width="9.7109375" style="129" bestFit="1" customWidth="1"/>
    <col min="8725" max="8960" width="11.421875" style="129" customWidth="1"/>
    <col min="8961" max="8961" width="38.7109375" style="129" customWidth="1"/>
    <col min="8962" max="8966" width="19.421875" style="129" customWidth="1"/>
    <col min="8967" max="8967" width="17.57421875" style="129" customWidth="1"/>
    <col min="8968" max="8968" width="12.140625" style="129" bestFit="1" customWidth="1"/>
    <col min="8969" max="8969" width="10.57421875" style="129" bestFit="1" customWidth="1"/>
    <col min="8970" max="8970" width="9.57421875" style="129" bestFit="1" customWidth="1"/>
    <col min="8971" max="8971" width="11.00390625" style="129" bestFit="1" customWidth="1"/>
    <col min="8972" max="8975" width="9.57421875" style="129" bestFit="1" customWidth="1"/>
    <col min="8976" max="8976" width="10.57421875" style="129" bestFit="1" customWidth="1"/>
    <col min="8977" max="8979" width="9.57421875" style="129" bestFit="1" customWidth="1"/>
    <col min="8980" max="8980" width="9.7109375" style="129" bestFit="1" customWidth="1"/>
    <col min="8981" max="9216" width="11.421875" style="129" customWidth="1"/>
    <col min="9217" max="9217" width="38.7109375" style="129" customWidth="1"/>
    <col min="9218" max="9222" width="19.421875" style="129" customWidth="1"/>
    <col min="9223" max="9223" width="17.57421875" style="129" customWidth="1"/>
    <col min="9224" max="9224" width="12.140625" style="129" bestFit="1" customWidth="1"/>
    <col min="9225" max="9225" width="10.57421875" style="129" bestFit="1" customWidth="1"/>
    <col min="9226" max="9226" width="9.57421875" style="129" bestFit="1" customWidth="1"/>
    <col min="9227" max="9227" width="11.00390625" style="129" bestFit="1" customWidth="1"/>
    <col min="9228" max="9231" width="9.57421875" style="129" bestFit="1" customWidth="1"/>
    <col min="9232" max="9232" width="10.57421875" style="129" bestFit="1" customWidth="1"/>
    <col min="9233" max="9235" width="9.57421875" style="129" bestFit="1" customWidth="1"/>
    <col min="9236" max="9236" width="9.7109375" style="129" bestFit="1" customWidth="1"/>
    <col min="9237" max="9472" width="11.421875" style="129" customWidth="1"/>
    <col min="9473" max="9473" width="38.7109375" style="129" customWidth="1"/>
    <col min="9474" max="9478" width="19.421875" style="129" customWidth="1"/>
    <col min="9479" max="9479" width="17.57421875" style="129" customWidth="1"/>
    <col min="9480" max="9480" width="12.140625" style="129" bestFit="1" customWidth="1"/>
    <col min="9481" max="9481" width="10.57421875" style="129" bestFit="1" customWidth="1"/>
    <col min="9482" max="9482" width="9.57421875" style="129" bestFit="1" customWidth="1"/>
    <col min="9483" max="9483" width="11.00390625" style="129" bestFit="1" customWidth="1"/>
    <col min="9484" max="9487" width="9.57421875" style="129" bestFit="1" customWidth="1"/>
    <col min="9488" max="9488" width="10.57421875" style="129" bestFit="1" customWidth="1"/>
    <col min="9489" max="9491" width="9.57421875" style="129" bestFit="1" customWidth="1"/>
    <col min="9492" max="9492" width="9.7109375" style="129" bestFit="1" customWidth="1"/>
    <col min="9493" max="9728" width="11.421875" style="129" customWidth="1"/>
    <col min="9729" max="9729" width="38.7109375" style="129" customWidth="1"/>
    <col min="9730" max="9734" width="19.421875" style="129" customWidth="1"/>
    <col min="9735" max="9735" width="17.57421875" style="129" customWidth="1"/>
    <col min="9736" max="9736" width="12.140625" style="129" bestFit="1" customWidth="1"/>
    <col min="9737" max="9737" width="10.57421875" style="129" bestFit="1" customWidth="1"/>
    <col min="9738" max="9738" width="9.57421875" style="129" bestFit="1" customWidth="1"/>
    <col min="9739" max="9739" width="11.00390625" style="129" bestFit="1" customWidth="1"/>
    <col min="9740" max="9743" width="9.57421875" style="129" bestFit="1" customWidth="1"/>
    <col min="9744" max="9744" width="10.57421875" style="129" bestFit="1" customWidth="1"/>
    <col min="9745" max="9747" width="9.57421875" style="129" bestFit="1" customWidth="1"/>
    <col min="9748" max="9748" width="9.7109375" style="129" bestFit="1" customWidth="1"/>
    <col min="9749" max="9984" width="11.421875" style="129" customWidth="1"/>
    <col min="9985" max="9985" width="38.7109375" style="129" customWidth="1"/>
    <col min="9986" max="9990" width="19.421875" style="129" customWidth="1"/>
    <col min="9991" max="9991" width="17.57421875" style="129" customWidth="1"/>
    <col min="9992" max="9992" width="12.140625" style="129" bestFit="1" customWidth="1"/>
    <col min="9993" max="9993" width="10.57421875" style="129" bestFit="1" customWidth="1"/>
    <col min="9994" max="9994" width="9.57421875" style="129" bestFit="1" customWidth="1"/>
    <col min="9995" max="9995" width="11.00390625" style="129" bestFit="1" customWidth="1"/>
    <col min="9996" max="9999" width="9.57421875" style="129" bestFit="1" customWidth="1"/>
    <col min="10000" max="10000" width="10.57421875" style="129" bestFit="1" customWidth="1"/>
    <col min="10001" max="10003" width="9.57421875" style="129" bestFit="1" customWidth="1"/>
    <col min="10004" max="10004" width="9.7109375" style="129" bestFit="1" customWidth="1"/>
    <col min="10005" max="10240" width="11.421875" style="129" customWidth="1"/>
    <col min="10241" max="10241" width="38.7109375" style="129" customWidth="1"/>
    <col min="10242" max="10246" width="19.421875" style="129" customWidth="1"/>
    <col min="10247" max="10247" width="17.57421875" style="129" customWidth="1"/>
    <col min="10248" max="10248" width="12.140625" style="129" bestFit="1" customWidth="1"/>
    <col min="10249" max="10249" width="10.57421875" style="129" bestFit="1" customWidth="1"/>
    <col min="10250" max="10250" width="9.57421875" style="129" bestFit="1" customWidth="1"/>
    <col min="10251" max="10251" width="11.00390625" style="129" bestFit="1" customWidth="1"/>
    <col min="10252" max="10255" width="9.57421875" style="129" bestFit="1" customWidth="1"/>
    <col min="10256" max="10256" width="10.57421875" style="129" bestFit="1" customWidth="1"/>
    <col min="10257" max="10259" width="9.57421875" style="129" bestFit="1" customWidth="1"/>
    <col min="10260" max="10260" width="9.7109375" style="129" bestFit="1" customWidth="1"/>
    <col min="10261" max="10496" width="11.421875" style="129" customWidth="1"/>
    <col min="10497" max="10497" width="38.7109375" style="129" customWidth="1"/>
    <col min="10498" max="10502" width="19.421875" style="129" customWidth="1"/>
    <col min="10503" max="10503" width="17.57421875" style="129" customWidth="1"/>
    <col min="10504" max="10504" width="12.140625" style="129" bestFit="1" customWidth="1"/>
    <col min="10505" max="10505" width="10.57421875" style="129" bestFit="1" customWidth="1"/>
    <col min="10506" max="10506" width="9.57421875" style="129" bestFit="1" customWidth="1"/>
    <col min="10507" max="10507" width="11.00390625" style="129" bestFit="1" customWidth="1"/>
    <col min="10508" max="10511" width="9.57421875" style="129" bestFit="1" customWidth="1"/>
    <col min="10512" max="10512" width="10.57421875" style="129" bestFit="1" customWidth="1"/>
    <col min="10513" max="10515" width="9.57421875" style="129" bestFit="1" customWidth="1"/>
    <col min="10516" max="10516" width="9.7109375" style="129" bestFit="1" customWidth="1"/>
    <col min="10517" max="10752" width="11.421875" style="129" customWidth="1"/>
    <col min="10753" max="10753" width="38.7109375" style="129" customWidth="1"/>
    <col min="10754" max="10758" width="19.421875" style="129" customWidth="1"/>
    <col min="10759" max="10759" width="17.57421875" style="129" customWidth="1"/>
    <col min="10760" max="10760" width="12.140625" style="129" bestFit="1" customWidth="1"/>
    <col min="10761" max="10761" width="10.57421875" style="129" bestFit="1" customWidth="1"/>
    <col min="10762" max="10762" width="9.57421875" style="129" bestFit="1" customWidth="1"/>
    <col min="10763" max="10763" width="11.00390625" style="129" bestFit="1" customWidth="1"/>
    <col min="10764" max="10767" width="9.57421875" style="129" bestFit="1" customWidth="1"/>
    <col min="10768" max="10768" width="10.57421875" style="129" bestFit="1" customWidth="1"/>
    <col min="10769" max="10771" width="9.57421875" style="129" bestFit="1" customWidth="1"/>
    <col min="10772" max="10772" width="9.7109375" style="129" bestFit="1" customWidth="1"/>
    <col min="10773" max="11008" width="11.421875" style="129" customWidth="1"/>
    <col min="11009" max="11009" width="38.7109375" style="129" customWidth="1"/>
    <col min="11010" max="11014" width="19.421875" style="129" customWidth="1"/>
    <col min="11015" max="11015" width="17.57421875" style="129" customWidth="1"/>
    <col min="11016" max="11016" width="12.140625" style="129" bestFit="1" customWidth="1"/>
    <col min="11017" max="11017" width="10.57421875" style="129" bestFit="1" customWidth="1"/>
    <col min="11018" max="11018" width="9.57421875" style="129" bestFit="1" customWidth="1"/>
    <col min="11019" max="11019" width="11.00390625" style="129" bestFit="1" customWidth="1"/>
    <col min="11020" max="11023" width="9.57421875" style="129" bestFit="1" customWidth="1"/>
    <col min="11024" max="11024" width="10.57421875" style="129" bestFit="1" customWidth="1"/>
    <col min="11025" max="11027" width="9.57421875" style="129" bestFit="1" customWidth="1"/>
    <col min="11028" max="11028" width="9.7109375" style="129" bestFit="1" customWidth="1"/>
    <col min="11029" max="11264" width="11.421875" style="129" customWidth="1"/>
    <col min="11265" max="11265" width="38.7109375" style="129" customWidth="1"/>
    <col min="11266" max="11270" width="19.421875" style="129" customWidth="1"/>
    <col min="11271" max="11271" width="17.57421875" style="129" customWidth="1"/>
    <col min="11272" max="11272" width="12.140625" style="129" bestFit="1" customWidth="1"/>
    <col min="11273" max="11273" width="10.57421875" style="129" bestFit="1" customWidth="1"/>
    <col min="11274" max="11274" width="9.57421875" style="129" bestFit="1" customWidth="1"/>
    <col min="11275" max="11275" width="11.00390625" style="129" bestFit="1" customWidth="1"/>
    <col min="11276" max="11279" width="9.57421875" style="129" bestFit="1" customWidth="1"/>
    <col min="11280" max="11280" width="10.57421875" style="129" bestFit="1" customWidth="1"/>
    <col min="11281" max="11283" width="9.57421875" style="129" bestFit="1" customWidth="1"/>
    <col min="11284" max="11284" width="9.7109375" style="129" bestFit="1" customWidth="1"/>
    <col min="11285" max="11520" width="11.421875" style="129" customWidth="1"/>
    <col min="11521" max="11521" width="38.7109375" style="129" customWidth="1"/>
    <col min="11522" max="11526" width="19.421875" style="129" customWidth="1"/>
    <col min="11527" max="11527" width="17.57421875" style="129" customWidth="1"/>
    <col min="11528" max="11528" width="12.140625" style="129" bestFit="1" customWidth="1"/>
    <col min="11529" max="11529" width="10.57421875" style="129" bestFit="1" customWidth="1"/>
    <col min="11530" max="11530" width="9.57421875" style="129" bestFit="1" customWidth="1"/>
    <col min="11531" max="11531" width="11.00390625" style="129" bestFit="1" customWidth="1"/>
    <col min="11532" max="11535" width="9.57421875" style="129" bestFit="1" customWidth="1"/>
    <col min="11536" max="11536" width="10.57421875" style="129" bestFit="1" customWidth="1"/>
    <col min="11537" max="11539" width="9.57421875" style="129" bestFit="1" customWidth="1"/>
    <col min="11540" max="11540" width="9.7109375" style="129" bestFit="1" customWidth="1"/>
    <col min="11541" max="11776" width="11.421875" style="129" customWidth="1"/>
    <col min="11777" max="11777" width="38.7109375" style="129" customWidth="1"/>
    <col min="11778" max="11782" width="19.421875" style="129" customWidth="1"/>
    <col min="11783" max="11783" width="17.57421875" style="129" customWidth="1"/>
    <col min="11784" max="11784" width="12.140625" style="129" bestFit="1" customWidth="1"/>
    <col min="11785" max="11785" width="10.57421875" style="129" bestFit="1" customWidth="1"/>
    <col min="11786" max="11786" width="9.57421875" style="129" bestFit="1" customWidth="1"/>
    <col min="11787" max="11787" width="11.00390625" style="129" bestFit="1" customWidth="1"/>
    <col min="11788" max="11791" width="9.57421875" style="129" bestFit="1" customWidth="1"/>
    <col min="11792" max="11792" width="10.57421875" style="129" bestFit="1" customWidth="1"/>
    <col min="11793" max="11795" width="9.57421875" style="129" bestFit="1" customWidth="1"/>
    <col min="11796" max="11796" width="9.7109375" style="129" bestFit="1" customWidth="1"/>
    <col min="11797" max="12032" width="11.421875" style="129" customWidth="1"/>
    <col min="12033" max="12033" width="38.7109375" style="129" customWidth="1"/>
    <col min="12034" max="12038" width="19.421875" style="129" customWidth="1"/>
    <col min="12039" max="12039" width="17.57421875" style="129" customWidth="1"/>
    <col min="12040" max="12040" width="12.140625" style="129" bestFit="1" customWidth="1"/>
    <col min="12041" max="12041" width="10.57421875" style="129" bestFit="1" customWidth="1"/>
    <col min="12042" max="12042" width="9.57421875" style="129" bestFit="1" customWidth="1"/>
    <col min="12043" max="12043" width="11.00390625" style="129" bestFit="1" customWidth="1"/>
    <col min="12044" max="12047" width="9.57421875" style="129" bestFit="1" customWidth="1"/>
    <col min="12048" max="12048" width="10.57421875" style="129" bestFit="1" customWidth="1"/>
    <col min="12049" max="12051" width="9.57421875" style="129" bestFit="1" customWidth="1"/>
    <col min="12052" max="12052" width="9.7109375" style="129" bestFit="1" customWidth="1"/>
    <col min="12053" max="12288" width="11.421875" style="129" customWidth="1"/>
    <col min="12289" max="12289" width="38.7109375" style="129" customWidth="1"/>
    <col min="12290" max="12294" width="19.421875" style="129" customWidth="1"/>
    <col min="12295" max="12295" width="17.57421875" style="129" customWidth="1"/>
    <col min="12296" max="12296" width="12.140625" style="129" bestFit="1" customWidth="1"/>
    <col min="12297" max="12297" width="10.57421875" style="129" bestFit="1" customWidth="1"/>
    <col min="12298" max="12298" width="9.57421875" style="129" bestFit="1" customWidth="1"/>
    <col min="12299" max="12299" width="11.00390625" style="129" bestFit="1" customWidth="1"/>
    <col min="12300" max="12303" width="9.57421875" style="129" bestFit="1" customWidth="1"/>
    <col min="12304" max="12304" width="10.57421875" style="129" bestFit="1" customWidth="1"/>
    <col min="12305" max="12307" width="9.57421875" style="129" bestFit="1" customWidth="1"/>
    <col min="12308" max="12308" width="9.7109375" style="129" bestFit="1" customWidth="1"/>
    <col min="12309" max="12544" width="11.421875" style="129" customWidth="1"/>
    <col min="12545" max="12545" width="38.7109375" style="129" customWidth="1"/>
    <col min="12546" max="12550" width="19.421875" style="129" customWidth="1"/>
    <col min="12551" max="12551" width="17.57421875" style="129" customWidth="1"/>
    <col min="12552" max="12552" width="12.140625" style="129" bestFit="1" customWidth="1"/>
    <col min="12553" max="12553" width="10.57421875" style="129" bestFit="1" customWidth="1"/>
    <col min="12554" max="12554" width="9.57421875" style="129" bestFit="1" customWidth="1"/>
    <col min="12555" max="12555" width="11.00390625" style="129" bestFit="1" customWidth="1"/>
    <col min="12556" max="12559" width="9.57421875" style="129" bestFit="1" customWidth="1"/>
    <col min="12560" max="12560" width="10.57421875" style="129" bestFit="1" customWidth="1"/>
    <col min="12561" max="12563" width="9.57421875" style="129" bestFit="1" customWidth="1"/>
    <col min="12564" max="12564" width="9.7109375" style="129" bestFit="1" customWidth="1"/>
    <col min="12565" max="12800" width="11.421875" style="129" customWidth="1"/>
    <col min="12801" max="12801" width="38.7109375" style="129" customWidth="1"/>
    <col min="12802" max="12806" width="19.421875" style="129" customWidth="1"/>
    <col min="12807" max="12807" width="17.57421875" style="129" customWidth="1"/>
    <col min="12808" max="12808" width="12.140625" style="129" bestFit="1" customWidth="1"/>
    <col min="12809" max="12809" width="10.57421875" style="129" bestFit="1" customWidth="1"/>
    <col min="12810" max="12810" width="9.57421875" style="129" bestFit="1" customWidth="1"/>
    <col min="12811" max="12811" width="11.00390625" style="129" bestFit="1" customWidth="1"/>
    <col min="12812" max="12815" width="9.57421875" style="129" bestFit="1" customWidth="1"/>
    <col min="12816" max="12816" width="10.57421875" style="129" bestFit="1" customWidth="1"/>
    <col min="12817" max="12819" width="9.57421875" style="129" bestFit="1" customWidth="1"/>
    <col min="12820" max="12820" width="9.7109375" style="129" bestFit="1" customWidth="1"/>
    <col min="12821" max="13056" width="11.421875" style="129" customWidth="1"/>
    <col min="13057" max="13057" width="38.7109375" style="129" customWidth="1"/>
    <col min="13058" max="13062" width="19.421875" style="129" customWidth="1"/>
    <col min="13063" max="13063" width="17.57421875" style="129" customWidth="1"/>
    <col min="13064" max="13064" width="12.140625" style="129" bestFit="1" customWidth="1"/>
    <col min="13065" max="13065" width="10.57421875" style="129" bestFit="1" customWidth="1"/>
    <col min="13066" max="13066" width="9.57421875" style="129" bestFit="1" customWidth="1"/>
    <col min="13067" max="13067" width="11.00390625" style="129" bestFit="1" customWidth="1"/>
    <col min="13068" max="13071" width="9.57421875" style="129" bestFit="1" customWidth="1"/>
    <col min="13072" max="13072" width="10.57421875" style="129" bestFit="1" customWidth="1"/>
    <col min="13073" max="13075" width="9.57421875" style="129" bestFit="1" customWidth="1"/>
    <col min="13076" max="13076" width="9.7109375" style="129" bestFit="1" customWidth="1"/>
    <col min="13077" max="13312" width="11.421875" style="129" customWidth="1"/>
    <col min="13313" max="13313" width="38.7109375" style="129" customWidth="1"/>
    <col min="13314" max="13318" width="19.421875" style="129" customWidth="1"/>
    <col min="13319" max="13319" width="17.57421875" style="129" customWidth="1"/>
    <col min="13320" max="13320" width="12.140625" style="129" bestFit="1" customWidth="1"/>
    <col min="13321" max="13321" width="10.57421875" style="129" bestFit="1" customWidth="1"/>
    <col min="13322" max="13322" width="9.57421875" style="129" bestFit="1" customWidth="1"/>
    <col min="13323" max="13323" width="11.00390625" style="129" bestFit="1" customWidth="1"/>
    <col min="13324" max="13327" width="9.57421875" style="129" bestFit="1" customWidth="1"/>
    <col min="13328" max="13328" width="10.57421875" style="129" bestFit="1" customWidth="1"/>
    <col min="13329" max="13331" width="9.57421875" style="129" bestFit="1" customWidth="1"/>
    <col min="13332" max="13332" width="9.7109375" style="129" bestFit="1" customWidth="1"/>
    <col min="13333" max="13568" width="11.421875" style="129" customWidth="1"/>
    <col min="13569" max="13569" width="38.7109375" style="129" customWidth="1"/>
    <col min="13570" max="13574" width="19.421875" style="129" customWidth="1"/>
    <col min="13575" max="13575" width="17.57421875" style="129" customWidth="1"/>
    <col min="13576" max="13576" width="12.140625" style="129" bestFit="1" customWidth="1"/>
    <col min="13577" max="13577" width="10.57421875" style="129" bestFit="1" customWidth="1"/>
    <col min="13578" max="13578" width="9.57421875" style="129" bestFit="1" customWidth="1"/>
    <col min="13579" max="13579" width="11.00390625" style="129" bestFit="1" customWidth="1"/>
    <col min="13580" max="13583" width="9.57421875" style="129" bestFit="1" customWidth="1"/>
    <col min="13584" max="13584" width="10.57421875" style="129" bestFit="1" customWidth="1"/>
    <col min="13585" max="13587" width="9.57421875" style="129" bestFit="1" customWidth="1"/>
    <col min="13588" max="13588" width="9.7109375" style="129" bestFit="1" customWidth="1"/>
    <col min="13589" max="13824" width="11.421875" style="129" customWidth="1"/>
    <col min="13825" max="13825" width="38.7109375" style="129" customWidth="1"/>
    <col min="13826" max="13830" width="19.421875" style="129" customWidth="1"/>
    <col min="13831" max="13831" width="17.57421875" style="129" customWidth="1"/>
    <col min="13832" max="13832" width="12.140625" style="129" bestFit="1" customWidth="1"/>
    <col min="13833" max="13833" width="10.57421875" style="129" bestFit="1" customWidth="1"/>
    <col min="13834" max="13834" width="9.57421875" style="129" bestFit="1" customWidth="1"/>
    <col min="13835" max="13835" width="11.00390625" style="129" bestFit="1" customWidth="1"/>
    <col min="13836" max="13839" width="9.57421875" style="129" bestFit="1" customWidth="1"/>
    <col min="13840" max="13840" width="10.57421875" style="129" bestFit="1" customWidth="1"/>
    <col min="13841" max="13843" width="9.57421875" style="129" bestFit="1" customWidth="1"/>
    <col min="13844" max="13844" width="9.7109375" style="129" bestFit="1" customWidth="1"/>
    <col min="13845" max="14080" width="11.421875" style="129" customWidth="1"/>
    <col min="14081" max="14081" width="38.7109375" style="129" customWidth="1"/>
    <col min="14082" max="14086" width="19.421875" style="129" customWidth="1"/>
    <col min="14087" max="14087" width="17.57421875" style="129" customWidth="1"/>
    <col min="14088" max="14088" width="12.140625" style="129" bestFit="1" customWidth="1"/>
    <col min="14089" max="14089" width="10.57421875" style="129" bestFit="1" customWidth="1"/>
    <col min="14090" max="14090" width="9.57421875" style="129" bestFit="1" customWidth="1"/>
    <col min="14091" max="14091" width="11.00390625" style="129" bestFit="1" customWidth="1"/>
    <col min="14092" max="14095" width="9.57421875" style="129" bestFit="1" customWidth="1"/>
    <col min="14096" max="14096" width="10.57421875" style="129" bestFit="1" customWidth="1"/>
    <col min="14097" max="14099" width="9.57421875" style="129" bestFit="1" customWidth="1"/>
    <col min="14100" max="14100" width="9.7109375" style="129" bestFit="1" customWidth="1"/>
    <col min="14101" max="14336" width="11.421875" style="129" customWidth="1"/>
    <col min="14337" max="14337" width="38.7109375" style="129" customWidth="1"/>
    <col min="14338" max="14342" width="19.421875" style="129" customWidth="1"/>
    <col min="14343" max="14343" width="17.57421875" style="129" customWidth="1"/>
    <col min="14344" max="14344" width="12.140625" style="129" bestFit="1" customWidth="1"/>
    <col min="14345" max="14345" width="10.57421875" style="129" bestFit="1" customWidth="1"/>
    <col min="14346" max="14346" width="9.57421875" style="129" bestFit="1" customWidth="1"/>
    <col min="14347" max="14347" width="11.00390625" style="129" bestFit="1" customWidth="1"/>
    <col min="14348" max="14351" width="9.57421875" style="129" bestFit="1" customWidth="1"/>
    <col min="14352" max="14352" width="10.57421875" style="129" bestFit="1" customWidth="1"/>
    <col min="14353" max="14355" width="9.57421875" style="129" bestFit="1" customWidth="1"/>
    <col min="14356" max="14356" width="9.7109375" style="129" bestFit="1" customWidth="1"/>
    <col min="14357" max="14592" width="11.421875" style="129" customWidth="1"/>
    <col min="14593" max="14593" width="38.7109375" style="129" customWidth="1"/>
    <col min="14594" max="14598" width="19.421875" style="129" customWidth="1"/>
    <col min="14599" max="14599" width="17.57421875" style="129" customWidth="1"/>
    <col min="14600" max="14600" width="12.140625" style="129" bestFit="1" customWidth="1"/>
    <col min="14601" max="14601" width="10.57421875" style="129" bestFit="1" customWidth="1"/>
    <col min="14602" max="14602" width="9.57421875" style="129" bestFit="1" customWidth="1"/>
    <col min="14603" max="14603" width="11.00390625" style="129" bestFit="1" customWidth="1"/>
    <col min="14604" max="14607" width="9.57421875" style="129" bestFit="1" customWidth="1"/>
    <col min="14608" max="14608" width="10.57421875" style="129" bestFit="1" customWidth="1"/>
    <col min="14609" max="14611" width="9.57421875" style="129" bestFit="1" customWidth="1"/>
    <col min="14612" max="14612" width="9.7109375" style="129" bestFit="1" customWidth="1"/>
    <col min="14613" max="14848" width="11.421875" style="129" customWidth="1"/>
    <col min="14849" max="14849" width="38.7109375" style="129" customWidth="1"/>
    <col min="14850" max="14854" width="19.421875" style="129" customWidth="1"/>
    <col min="14855" max="14855" width="17.57421875" style="129" customWidth="1"/>
    <col min="14856" max="14856" width="12.140625" style="129" bestFit="1" customWidth="1"/>
    <col min="14857" max="14857" width="10.57421875" style="129" bestFit="1" customWidth="1"/>
    <col min="14858" max="14858" width="9.57421875" style="129" bestFit="1" customWidth="1"/>
    <col min="14859" max="14859" width="11.00390625" style="129" bestFit="1" customWidth="1"/>
    <col min="14860" max="14863" width="9.57421875" style="129" bestFit="1" customWidth="1"/>
    <col min="14864" max="14864" width="10.57421875" style="129" bestFit="1" customWidth="1"/>
    <col min="14865" max="14867" width="9.57421875" style="129" bestFit="1" customWidth="1"/>
    <col min="14868" max="14868" width="9.7109375" style="129" bestFit="1" customWidth="1"/>
    <col min="14869" max="15104" width="11.421875" style="129" customWidth="1"/>
    <col min="15105" max="15105" width="38.7109375" style="129" customWidth="1"/>
    <col min="15106" max="15110" width="19.421875" style="129" customWidth="1"/>
    <col min="15111" max="15111" width="17.57421875" style="129" customWidth="1"/>
    <col min="15112" max="15112" width="12.140625" style="129" bestFit="1" customWidth="1"/>
    <col min="15113" max="15113" width="10.57421875" style="129" bestFit="1" customWidth="1"/>
    <col min="15114" max="15114" width="9.57421875" style="129" bestFit="1" customWidth="1"/>
    <col min="15115" max="15115" width="11.00390625" style="129" bestFit="1" customWidth="1"/>
    <col min="15116" max="15119" width="9.57421875" style="129" bestFit="1" customWidth="1"/>
    <col min="15120" max="15120" width="10.57421875" style="129" bestFit="1" customWidth="1"/>
    <col min="15121" max="15123" width="9.57421875" style="129" bestFit="1" customWidth="1"/>
    <col min="15124" max="15124" width="9.7109375" style="129" bestFit="1" customWidth="1"/>
    <col min="15125" max="15360" width="11.421875" style="129" customWidth="1"/>
    <col min="15361" max="15361" width="38.7109375" style="129" customWidth="1"/>
    <col min="15362" max="15366" width="19.421875" style="129" customWidth="1"/>
    <col min="15367" max="15367" width="17.57421875" style="129" customWidth="1"/>
    <col min="15368" max="15368" width="12.140625" style="129" bestFit="1" customWidth="1"/>
    <col min="15369" max="15369" width="10.57421875" style="129" bestFit="1" customWidth="1"/>
    <col min="15370" max="15370" width="9.57421875" style="129" bestFit="1" customWidth="1"/>
    <col min="15371" max="15371" width="11.00390625" style="129" bestFit="1" customWidth="1"/>
    <col min="15372" max="15375" width="9.57421875" style="129" bestFit="1" customWidth="1"/>
    <col min="15376" max="15376" width="10.57421875" style="129" bestFit="1" customWidth="1"/>
    <col min="15377" max="15379" width="9.57421875" style="129" bestFit="1" customWidth="1"/>
    <col min="15380" max="15380" width="9.7109375" style="129" bestFit="1" customWidth="1"/>
    <col min="15381" max="15616" width="11.421875" style="129" customWidth="1"/>
    <col min="15617" max="15617" width="38.7109375" style="129" customWidth="1"/>
    <col min="15618" max="15622" width="19.421875" style="129" customWidth="1"/>
    <col min="15623" max="15623" width="17.57421875" style="129" customWidth="1"/>
    <col min="15624" max="15624" width="12.140625" style="129" bestFit="1" customWidth="1"/>
    <col min="15625" max="15625" width="10.57421875" style="129" bestFit="1" customWidth="1"/>
    <col min="15626" max="15626" width="9.57421875" style="129" bestFit="1" customWidth="1"/>
    <col min="15627" max="15627" width="11.00390625" style="129" bestFit="1" customWidth="1"/>
    <col min="15628" max="15631" width="9.57421875" style="129" bestFit="1" customWidth="1"/>
    <col min="15632" max="15632" width="10.57421875" style="129" bestFit="1" customWidth="1"/>
    <col min="15633" max="15635" width="9.57421875" style="129" bestFit="1" customWidth="1"/>
    <col min="15636" max="15636" width="9.7109375" style="129" bestFit="1" customWidth="1"/>
    <col min="15637" max="15872" width="11.421875" style="129" customWidth="1"/>
    <col min="15873" max="15873" width="38.7109375" style="129" customWidth="1"/>
    <col min="15874" max="15878" width="19.421875" style="129" customWidth="1"/>
    <col min="15879" max="15879" width="17.57421875" style="129" customWidth="1"/>
    <col min="15880" max="15880" width="12.140625" style="129" bestFit="1" customWidth="1"/>
    <col min="15881" max="15881" width="10.57421875" style="129" bestFit="1" customWidth="1"/>
    <col min="15882" max="15882" width="9.57421875" style="129" bestFit="1" customWidth="1"/>
    <col min="15883" max="15883" width="11.00390625" style="129" bestFit="1" customWidth="1"/>
    <col min="15884" max="15887" width="9.57421875" style="129" bestFit="1" customWidth="1"/>
    <col min="15888" max="15888" width="10.57421875" style="129" bestFit="1" customWidth="1"/>
    <col min="15889" max="15891" width="9.57421875" style="129" bestFit="1" customWidth="1"/>
    <col min="15892" max="15892" width="9.7109375" style="129" bestFit="1" customWidth="1"/>
    <col min="15893" max="16128" width="11.421875" style="129" customWidth="1"/>
    <col min="16129" max="16129" width="38.7109375" style="129" customWidth="1"/>
    <col min="16130" max="16134" width="19.421875" style="129" customWidth="1"/>
    <col min="16135" max="16135" width="17.57421875" style="129" customWidth="1"/>
    <col min="16136" max="16136" width="12.140625" style="129" bestFit="1" customWidth="1"/>
    <col min="16137" max="16137" width="10.57421875" style="129" bestFit="1" customWidth="1"/>
    <col min="16138" max="16138" width="9.57421875" style="129" bestFit="1" customWidth="1"/>
    <col min="16139" max="16139" width="11.00390625" style="129" bestFit="1" customWidth="1"/>
    <col min="16140" max="16143" width="9.57421875" style="129" bestFit="1" customWidth="1"/>
    <col min="16144" max="16144" width="10.57421875" style="129" bestFit="1" customWidth="1"/>
    <col min="16145" max="16147" width="9.57421875" style="129" bestFit="1" customWidth="1"/>
    <col min="16148" max="16148" width="9.7109375" style="129" bestFit="1" customWidth="1"/>
    <col min="16149" max="16384" width="11.421875" style="129" customWidth="1"/>
  </cols>
  <sheetData>
    <row r="1" spans="1:7" s="104" customFormat="1" ht="18" customHeight="1">
      <c r="A1" s="284" t="s">
        <v>788</v>
      </c>
      <c r="B1" s="103"/>
      <c r="C1" s="103"/>
      <c r="D1" s="103"/>
      <c r="E1" s="103"/>
      <c r="F1" s="103"/>
      <c r="G1" s="103"/>
    </row>
    <row r="2" spans="1:7" s="105" customFormat="1" ht="24" customHeight="1">
      <c r="A2" s="445" t="s">
        <v>161</v>
      </c>
      <c r="B2" s="445"/>
      <c r="C2" s="445"/>
      <c r="D2" s="445"/>
      <c r="E2" s="445"/>
      <c r="F2" s="445"/>
      <c r="G2" s="445"/>
    </row>
    <row r="3" spans="1:7" s="106" customFormat="1" ht="24" customHeight="1">
      <c r="A3" s="445" t="s">
        <v>162</v>
      </c>
      <c r="B3" s="445"/>
      <c r="C3" s="445"/>
      <c r="D3" s="445"/>
      <c r="E3" s="445"/>
      <c r="F3" s="445"/>
      <c r="G3" s="445"/>
    </row>
    <row r="4" spans="1:7" s="107" customFormat="1" ht="17.25" customHeight="1">
      <c r="A4" s="403">
        <v>44104</v>
      </c>
      <c r="B4" s="403"/>
      <c r="C4" s="403"/>
      <c r="D4" s="403"/>
      <c r="E4" s="403"/>
      <c r="F4" s="403"/>
      <c r="G4" s="403"/>
    </row>
    <row r="5" spans="1:7" s="108" customFormat="1" ht="15.95" customHeight="1">
      <c r="A5" s="404" t="s">
        <v>163</v>
      </c>
      <c r="B5" s="404"/>
      <c r="C5" s="404"/>
      <c r="D5" s="404"/>
      <c r="E5" s="404"/>
      <c r="F5" s="404"/>
      <c r="G5" s="404"/>
    </row>
    <row r="6" spans="1:7" s="110" customFormat="1" ht="9.75" customHeight="1" thickBot="1">
      <c r="A6" s="109"/>
      <c r="B6" s="109"/>
      <c r="C6" s="109"/>
      <c r="D6" s="109"/>
      <c r="E6" s="109"/>
      <c r="F6" s="109"/>
      <c r="G6" s="109"/>
    </row>
    <row r="7" spans="1:7" s="111" customFormat="1" ht="20.1" customHeight="1">
      <c r="A7" s="446" t="s">
        <v>164</v>
      </c>
      <c r="B7" s="448" t="s">
        <v>165</v>
      </c>
      <c r="C7" s="448" t="s">
        <v>166</v>
      </c>
      <c r="D7" s="448" t="s">
        <v>167</v>
      </c>
      <c r="E7" s="448" t="s">
        <v>168</v>
      </c>
      <c r="F7" s="448" t="s">
        <v>169</v>
      </c>
      <c r="G7" s="443" t="s">
        <v>170</v>
      </c>
    </row>
    <row r="8" spans="1:7" s="111" customFormat="1" ht="43.5" customHeight="1">
      <c r="A8" s="447"/>
      <c r="B8" s="449"/>
      <c r="C8" s="449"/>
      <c r="D8" s="444"/>
      <c r="E8" s="449"/>
      <c r="F8" s="449"/>
      <c r="G8" s="444"/>
    </row>
    <row r="9" spans="1:7" s="111" customFormat="1" ht="9" customHeight="1">
      <c r="A9" s="112"/>
      <c r="B9" s="113"/>
      <c r="C9" s="113"/>
      <c r="D9" s="113"/>
      <c r="E9" s="113"/>
      <c r="F9" s="113"/>
      <c r="G9" s="114"/>
    </row>
    <row r="10" spans="1:8" s="119" customFormat="1" ht="20.1" customHeight="1">
      <c r="A10" s="115" t="s">
        <v>171</v>
      </c>
      <c r="B10" s="116">
        <v>95.3</v>
      </c>
      <c r="C10" s="116">
        <v>1</v>
      </c>
      <c r="D10" s="116">
        <v>0.57</v>
      </c>
      <c r="E10" s="116">
        <v>1.58</v>
      </c>
      <c r="F10" s="116">
        <v>1.55</v>
      </c>
      <c r="G10" s="117">
        <v>9592185.978</v>
      </c>
      <c r="H10" s="118"/>
    </row>
    <row r="11" spans="1:8" s="119" customFormat="1" ht="20.1" customHeight="1" thickBot="1">
      <c r="A11" s="120" t="s">
        <v>3</v>
      </c>
      <c r="B11" s="121">
        <v>10.42</v>
      </c>
      <c r="C11" s="121">
        <v>0.52</v>
      </c>
      <c r="D11" s="121">
        <v>1.52</v>
      </c>
      <c r="E11" s="121">
        <v>0.65</v>
      </c>
      <c r="F11" s="121">
        <v>86.88</v>
      </c>
      <c r="G11" s="122">
        <v>773031.383</v>
      </c>
      <c r="H11" s="118"/>
    </row>
    <row r="12" spans="1:7" s="126" customFormat="1" ht="15.75" customHeight="1" thickTop="1">
      <c r="A12" s="123" t="s">
        <v>172</v>
      </c>
      <c r="B12" s="124"/>
      <c r="C12" s="125"/>
      <c r="D12" s="125"/>
      <c r="E12" s="125"/>
      <c r="F12" s="125"/>
      <c r="G12" s="125"/>
    </row>
    <row r="13" spans="1:7" s="126" customFormat="1" ht="12.75" customHeight="1">
      <c r="A13" s="123"/>
      <c r="B13" s="125"/>
      <c r="C13" s="125"/>
      <c r="D13" s="125"/>
      <c r="E13" s="125"/>
      <c r="F13" s="125"/>
      <c r="G13" s="125"/>
    </row>
    <row r="14" spans="1:7" s="110" customFormat="1" ht="15">
      <c r="A14" s="123"/>
      <c r="B14" s="116"/>
      <c r="C14" s="116"/>
      <c r="D14" s="116"/>
      <c r="E14" s="116"/>
      <c r="F14" s="116"/>
      <c r="G14" s="127"/>
    </row>
    <row r="15" s="110" customFormat="1" ht="15"/>
    <row r="16" s="110" customFormat="1" ht="15"/>
    <row r="17" s="110" customFormat="1" ht="15"/>
    <row r="18" s="110" customFormat="1" ht="15"/>
    <row r="19" s="110" customFormat="1" ht="15"/>
    <row r="20" s="110" customFormat="1" ht="15"/>
    <row r="21" s="110" customFormat="1" ht="15"/>
    <row r="22" s="110" customFormat="1" ht="15"/>
    <row r="23" s="110" customFormat="1" ht="15"/>
    <row r="24" s="110" customFormat="1" ht="15"/>
    <row r="25" s="110" customFormat="1" ht="15"/>
    <row r="26" s="110" customFormat="1" ht="15"/>
    <row r="27" s="110" customFormat="1" ht="15"/>
    <row r="28" s="110" customFormat="1" ht="15"/>
    <row r="29" s="110" customFormat="1" ht="15"/>
    <row r="30" s="110" customFormat="1" ht="15"/>
    <row r="31" s="110" customFormat="1" ht="15"/>
    <row r="32" s="110" customFormat="1" ht="15"/>
    <row r="33" s="110" customFormat="1" ht="15"/>
    <row r="34" s="110" customFormat="1" ht="15"/>
    <row r="35" s="110" customFormat="1" ht="15"/>
    <row r="36" s="110" customFormat="1" ht="15"/>
    <row r="37" s="110" customFormat="1" ht="15"/>
    <row r="39" spans="2:7" ht="15">
      <c r="B39" s="128"/>
      <c r="C39" s="128"/>
      <c r="D39" s="128"/>
      <c r="E39" s="128"/>
      <c r="F39" s="128"/>
      <c r="G39" s="128"/>
    </row>
    <row r="40" spans="2:7" ht="15">
      <c r="B40" s="128"/>
      <c r="C40" s="128"/>
      <c r="D40" s="128"/>
      <c r="E40" s="128"/>
      <c r="F40" s="128"/>
      <c r="G40" s="128"/>
    </row>
    <row r="41" spans="2:7" ht="15">
      <c r="B41" s="128"/>
      <c r="C41" s="128"/>
      <c r="D41" s="128"/>
      <c r="E41" s="128"/>
      <c r="F41" s="128"/>
      <c r="G41" s="128"/>
    </row>
    <row r="42" spans="2:7" ht="15">
      <c r="B42" s="128"/>
      <c r="C42" s="128"/>
      <c r="D42" s="128"/>
      <c r="E42" s="128"/>
      <c r="F42" s="128"/>
      <c r="G42" s="128"/>
    </row>
    <row r="43" spans="2:7" ht="15">
      <c r="B43" s="128"/>
      <c r="C43" s="128"/>
      <c r="D43" s="128"/>
      <c r="E43" s="128"/>
      <c r="F43" s="128"/>
      <c r="G43" s="128"/>
    </row>
    <row r="44" spans="2:7" ht="15">
      <c r="B44" s="128"/>
      <c r="C44" s="128"/>
      <c r="D44" s="128"/>
      <c r="E44" s="128"/>
      <c r="F44" s="128"/>
      <c r="G44" s="128"/>
    </row>
    <row r="45" spans="2:7" ht="15">
      <c r="B45" s="128"/>
      <c r="C45" s="128"/>
      <c r="D45" s="128"/>
      <c r="E45" s="128"/>
      <c r="F45" s="128"/>
      <c r="G45" s="128"/>
    </row>
    <row r="46" spans="2:7" ht="15">
      <c r="B46" s="128"/>
      <c r="C46" s="128"/>
      <c r="D46" s="128"/>
      <c r="E46" s="128"/>
      <c r="F46" s="128"/>
      <c r="G46" s="128"/>
    </row>
    <row r="47" spans="2:7" ht="15">
      <c r="B47" s="128"/>
      <c r="C47" s="128"/>
      <c r="D47" s="128"/>
      <c r="E47" s="128"/>
      <c r="F47" s="128"/>
      <c r="G47" s="128"/>
    </row>
    <row r="48" spans="2:7" ht="15">
      <c r="B48" s="128"/>
      <c r="C48" s="128"/>
      <c r="D48" s="128"/>
      <c r="E48" s="128"/>
      <c r="F48" s="128"/>
      <c r="G48" s="128"/>
    </row>
    <row r="49" spans="2:7" ht="15">
      <c r="B49" s="128"/>
      <c r="C49" s="128"/>
      <c r="D49" s="128"/>
      <c r="E49" s="128"/>
      <c r="F49" s="128"/>
      <c r="G49" s="128"/>
    </row>
    <row r="50" spans="2:7" ht="15">
      <c r="B50" s="128"/>
      <c r="C50" s="128"/>
      <c r="D50" s="128"/>
      <c r="E50" s="128"/>
      <c r="F50" s="128"/>
      <c r="G50" s="128"/>
    </row>
    <row r="51" spans="2:7" ht="15">
      <c r="B51" s="128"/>
      <c r="C51" s="128"/>
      <c r="D51" s="128"/>
      <c r="E51" s="128"/>
      <c r="F51" s="128"/>
      <c r="G51" s="128"/>
    </row>
    <row r="52" spans="2:7" ht="15">
      <c r="B52" s="128"/>
      <c r="C52" s="128"/>
      <c r="D52" s="128"/>
      <c r="E52" s="128"/>
      <c r="F52" s="128"/>
      <c r="G52" s="128"/>
    </row>
    <row r="53" spans="2:7" ht="15">
      <c r="B53" s="128"/>
      <c r="C53" s="128"/>
      <c r="D53" s="128"/>
      <c r="E53" s="128"/>
      <c r="F53" s="128"/>
      <c r="G53" s="128"/>
    </row>
    <row r="54" spans="2:7" ht="15">
      <c r="B54" s="128"/>
      <c r="C54" s="128"/>
      <c r="D54" s="128"/>
      <c r="E54" s="128"/>
      <c r="F54" s="128"/>
      <c r="G54" s="128"/>
    </row>
    <row r="55" spans="2:7" ht="15">
      <c r="B55" s="128"/>
      <c r="C55" s="128"/>
      <c r="D55" s="128"/>
      <c r="E55" s="128"/>
      <c r="F55" s="128"/>
      <c r="G55" s="128"/>
    </row>
    <row r="56" spans="2:7" ht="15">
      <c r="B56" s="128"/>
      <c r="C56" s="128"/>
      <c r="D56" s="128"/>
      <c r="E56" s="128"/>
      <c r="F56" s="128"/>
      <c r="G56" s="128"/>
    </row>
    <row r="57" spans="2:7" ht="15">
      <c r="B57" s="128"/>
      <c r="C57" s="128"/>
      <c r="D57" s="128"/>
      <c r="E57" s="128"/>
      <c r="F57" s="128"/>
      <c r="G57" s="128"/>
    </row>
    <row r="200" ht="15">
      <c r="C200" s="129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2" customWidth="1"/>
    <col min="2" max="2" width="88.8515625" style="282" customWidth="1"/>
    <col min="3" max="3" width="12.421875" style="282" customWidth="1"/>
    <col min="4" max="16384" width="10.8515625" style="282" customWidth="1"/>
  </cols>
  <sheetData>
    <row r="1" ht="15">
      <c r="A1" s="284" t="s">
        <v>788</v>
      </c>
    </row>
    <row r="4" spans="1:3" ht="18.75">
      <c r="A4" s="361" t="s">
        <v>787</v>
      </c>
      <c r="B4" s="361"/>
      <c r="C4" s="361"/>
    </row>
    <row r="6" ht="15">
      <c r="B6" s="283" t="s">
        <v>1126</v>
      </c>
    </row>
    <row r="7" spans="2:3" ht="15">
      <c r="B7" s="283" t="s">
        <v>151</v>
      </c>
      <c r="C7" s="282">
        <v>1</v>
      </c>
    </row>
    <row r="8" spans="2:3" ht="15">
      <c r="B8" s="283" t="s">
        <v>154</v>
      </c>
      <c r="C8" s="282">
        <v>2</v>
      </c>
    </row>
    <row r="9" spans="2:3" ht="15">
      <c r="B9" s="283" t="s">
        <v>789</v>
      </c>
      <c r="C9" s="282">
        <v>3</v>
      </c>
    </row>
    <row r="10" spans="2:3" ht="15">
      <c r="B10" s="283" t="s">
        <v>790</v>
      </c>
      <c r="C10" s="282">
        <v>4</v>
      </c>
    </row>
    <row r="11" spans="2:3" ht="15">
      <c r="B11" s="283" t="s">
        <v>791</v>
      </c>
      <c r="C11" s="282">
        <v>5</v>
      </c>
    </row>
    <row r="12" spans="2:3" ht="15">
      <c r="B12" s="283" t="s">
        <v>792</v>
      </c>
      <c r="C12" s="282">
        <v>6</v>
      </c>
    </row>
    <row r="13" spans="2:3" ht="15">
      <c r="B13" s="283" t="s">
        <v>793</v>
      </c>
      <c r="C13" s="282">
        <v>7</v>
      </c>
    </row>
    <row r="14" spans="2:3" ht="15">
      <c r="B14" s="283" t="s">
        <v>794</v>
      </c>
      <c r="C14" s="282">
        <v>8</v>
      </c>
    </row>
    <row r="15" spans="2:3" ht="15">
      <c r="B15" s="283" t="s">
        <v>795</v>
      </c>
      <c r="C15" s="282">
        <v>9</v>
      </c>
    </row>
    <row r="16" spans="2:3" ht="15">
      <c r="B16" s="283" t="s">
        <v>796</v>
      </c>
      <c r="C16" s="282">
        <v>10</v>
      </c>
    </row>
    <row r="17" spans="2:3" ht="15">
      <c r="B17" s="283" t="s">
        <v>797</v>
      </c>
      <c r="C17" s="282">
        <v>11</v>
      </c>
    </row>
    <row r="18" spans="2:3" ht="15">
      <c r="B18" s="283" t="s">
        <v>798</v>
      </c>
      <c r="C18" s="282">
        <v>12</v>
      </c>
    </row>
    <row r="19" spans="2:3" ht="15">
      <c r="B19" s="283" t="s">
        <v>729</v>
      </c>
      <c r="C19" s="282">
        <v>13</v>
      </c>
    </row>
    <row r="20" spans="2:3" ht="15">
      <c r="B20" s="283" t="s">
        <v>173</v>
      </c>
      <c r="C20" s="282">
        <v>14</v>
      </c>
    </row>
    <row r="21" spans="2:3" ht="15">
      <c r="B21" s="283" t="s">
        <v>161</v>
      </c>
      <c r="C21" s="282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1" bestFit="1" customWidth="1"/>
    <col min="2" max="2" width="69.421875" style="301" bestFit="1" customWidth="1"/>
    <col min="3" max="3" width="99.7109375" style="301" customWidth="1"/>
    <col min="4" max="16384" width="12.7109375" style="301" customWidth="1"/>
  </cols>
  <sheetData>
    <row r="1" ht="15">
      <c r="B1" s="302" t="s">
        <v>800</v>
      </c>
    </row>
    <row r="2" ht="6.6" customHeight="1"/>
    <row r="3" spans="2:3" ht="12.75" customHeight="1">
      <c r="B3" s="362" t="s">
        <v>801</v>
      </c>
      <c r="C3" s="363"/>
    </row>
    <row r="4" spans="2:3" ht="15">
      <c r="B4" s="364"/>
      <c r="C4" s="365"/>
    </row>
    <row r="5" spans="2:3" ht="15">
      <c r="B5" s="364"/>
      <c r="C5" s="365"/>
    </row>
    <row r="6" spans="2:3" ht="30.75" customHeight="1">
      <c r="B6" s="366"/>
      <c r="C6" s="367"/>
    </row>
    <row r="7" spans="2:3" ht="15">
      <c r="B7" s="303"/>
      <c r="C7" s="303"/>
    </row>
    <row r="8" spans="1:3" ht="15">
      <c r="A8" s="304"/>
      <c r="B8" s="304"/>
      <c r="C8" s="304"/>
    </row>
    <row r="9" spans="1:3" ht="15">
      <c r="A9" s="305"/>
      <c r="B9" s="305" t="s">
        <v>802</v>
      </c>
      <c r="C9" s="305"/>
    </row>
    <row r="10" spans="1:3" ht="13.5" thickBot="1">
      <c r="A10" s="306"/>
      <c r="B10" s="306"/>
      <c r="C10" s="306"/>
    </row>
    <row r="11" spans="2:3" ht="24" customHeight="1">
      <c r="B11" s="307" t="s">
        <v>803</v>
      </c>
      <c r="C11" s="308"/>
    </row>
    <row r="12" spans="2:3" ht="11.45" customHeight="1">
      <c r="B12" s="307"/>
      <c r="C12" s="308"/>
    </row>
    <row r="13" spans="1:3" ht="15">
      <c r="A13" s="309" t="s">
        <v>804</v>
      </c>
      <c r="B13" s="307" t="s">
        <v>7</v>
      </c>
      <c r="C13" s="310" t="str">
        <f>A14&amp;"+"&amp;A15&amp;"+"&amp;A16&amp;"+"&amp;A17</f>
        <v>(A.1)+(A.2)+(A.3)+(A.4)</v>
      </c>
    </row>
    <row r="14" spans="1:3" ht="15">
      <c r="A14" s="311" t="s">
        <v>805</v>
      </c>
      <c r="B14" s="312" t="s">
        <v>806</v>
      </c>
      <c r="C14" s="313">
        <v>1101</v>
      </c>
    </row>
    <row r="15" spans="1:3" ht="15">
      <c r="A15" s="311" t="s">
        <v>807</v>
      </c>
      <c r="B15" s="312" t="s">
        <v>808</v>
      </c>
      <c r="C15" s="314" t="s">
        <v>809</v>
      </c>
    </row>
    <row r="16" spans="1:3" ht="15">
      <c r="A16" s="311" t="s">
        <v>810</v>
      </c>
      <c r="B16" s="312" t="s">
        <v>811</v>
      </c>
      <c r="C16" s="314" t="s">
        <v>812</v>
      </c>
    </row>
    <row r="17" spans="1:3" ht="15">
      <c r="A17" s="311" t="s">
        <v>813</v>
      </c>
      <c r="B17" s="312" t="s">
        <v>814</v>
      </c>
      <c r="C17" s="313">
        <v>1105</v>
      </c>
    </row>
    <row r="18" spans="1:3" ht="15">
      <c r="A18" s="309" t="s">
        <v>815</v>
      </c>
      <c r="B18" s="307" t="s">
        <v>12</v>
      </c>
      <c r="C18" s="315">
        <v>1201</v>
      </c>
    </row>
    <row r="19" spans="1:3" ht="18.75" customHeight="1">
      <c r="A19" s="309" t="s">
        <v>816</v>
      </c>
      <c r="B19" s="307" t="s">
        <v>817</v>
      </c>
      <c r="C19" s="310" t="str">
        <f>A20&amp;"+"&amp;A21&amp;"+"&amp;A22&amp;"+"&amp;A23&amp;"+"&amp;A24&amp;"+"&amp;A25</f>
        <v>(C.1)+(C.2)+(C.3)+(C.4)+(C.5)+(C.6)</v>
      </c>
    </row>
    <row r="20" spans="1:3" ht="15">
      <c r="A20" s="311" t="s">
        <v>818</v>
      </c>
      <c r="B20" s="312" t="s">
        <v>819</v>
      </c>
      <c r="C20" s="314" t="s">
        <v>820</v>
      </c>
    </row>
    <row r="21" spans="1:3" ht="15">
      <c r="A21" s="311" t="s">
        <v>821</v>
      </c>
      <c r="B21" s="312" t="s">
        <v>822</v>
      </c>
      <c r="C21" s="314" t="s">
        <v>823</v>
      </c>
    </row>
    <row r="22" spans="1:3" ht="15">
      <c r="A22" s="311" t="s">
        <v>824</v>
      </c>
      <c r="B22" s="312" t="s">
        <v>825</v>
      </c>
      <c r="C22" s="313">
        <v>1305</v>
      </c>
    </row>
    <row r="23" spans="1:3" ht="15">
      <c r="A23" s="311" t="s">
        <v>826</v>
      </c>
      <c r="B23" s="312" t="s">
        <v>827</v>
      </c>
      <c r="C23" s="313">
        <v>1306</v>
      </c>
    </row>
    <row r="24" spans="1:3" ht="15">
      <c r="A24" s="311" t="s">
        <v>828</v>
      </c>
      <c r="B24" s="312" t="s">
        <v>829</v>
      </c>
      <c r="C24" s="313" t="s">
        <v>830</v>
      </c>
    </row>
    <row r="25" spans="1:3" ht="15">
      <c r="A25" s="311" t="s">
        <v>831</v>
      </c>
      <c r="B25" s="312" t="s">
        <v>832</v>
      </c>
      <c r="C25" s="316" t="s">
        <v>833</v>
      </c>
    </row>
    <row r="26" spans="1:3" ht="19.15" customHeight="1">
      <c r="A26" s="309" t="s">
        <v>834</v>
      </c>
      <c r="B26" s="307" t="s">
        <v>835</v>
      </c>
      <c r="C26" s="310" t="str">
        <f>A27&amp;"+"&amp;A38&amp;"+"&amp;A39&amp;"+"&amp;A42&amp;"+"&amp;A43</f>
        <v>(D.1)+(D.12)+(D.13)+(D.16)+(D.17)</v>
      </c>
    </row>
    <row r="27" spans="1:3" ht="15">
      <c r="A27" s="311" t="s">
        <v>836</v>
      </c>
      <c r="B27" s="317" t="s">
        <v>185</v>
      </c>
      <c r="C27" s="310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1" t="s">
        <v>837</v>
      </c>
      <c r="B28" s="318" t="s">
        <v>838</v>
      </c>
      <c r="C28" s="319" t="s">
        <v>839</v>
      </c>
    </row>
    <row r="29" spans="1:3" ht="25.5">
      <c r="A29" s="311" t="s">
        <v>840</v>
      </c>
      <c r="B29" s="318" t="s">
        <v>841</v>
      </c>
      <c r="C29" s="320" t="s">
        <v>842</v>
      </c>
    </row>
    <row r="30" spans="1:3" ht="15">
      <c r="A30" s="311" t="s">
        <v>843</v>
      </c>
      <c r="B30" s="318" t="s">
        <v>844</v>
      </c>
      <c r="C30" s="321" t="s">
        <v>845</v>
      </c>
    </row>
    <row r="31" spans="1:3" ht="15">
      <c r="A31" s="311" t="s">
        <v>846</v>
      </c>
      <c r="B31" s="318" t="s">
        <v>847</v>
      </c>
      <c r="C31" s="321" t="s">
        <v>848</v>
      </c>
    </row>
    <row r="32" spans="1:3" ht="25.5">
      <c r="A32" s="311" t="s">
        <v>849</v>
      </c>
      <c r="B32" s="318" t="s">
        <v>850</v>
      </c>
      <c r="C32" s="320" t="s">
        <v>851</v>
      </c>
    </row>
    <row r="33" spans="1:3" ht="25.5">
      <c r="A33" s="311" t="s">
        <v>852</v>
      </c>
      <c r="B33" s="318" t="s">
        <v>853</v>
      </c>
      <c r="C33" s="320" t="s">
        <v>854</v>
      </c>
    </row>
    <row r="34" spans="1:3" ht="15">
      <c r="A34" s="311" t="s">
        <v>855</v>
      </c>
      <c r="B34" s="318" t="s">
        <v>181</v>
      </c>
      <c r="C34" s="322">
        <v>1401.04</v>
      </c>
    </row>
    <row r="35" spans="1:3" ht="15">
      <c r="A35" s="311" t="s">
        <v>856</v>
      </c>
      <c r="B35" s="318" t="s">
        <v>857</v>
      </c>
      <c r="C35" s="323" t="s">
        <v>858</v>
      </c>
    </row>
    <row r="36" spans="1:3" ht="15">
      <c r="A36" s="324" t="s">
        <v>859</v>
      </c>
      <c r="B36" s="318" t="s">
        <v>860</v>
      </c>
      <c r="C36" s="320" t="s">
        <v>861</v>
      </c>
    </row>
    <row r="37" spans="1:3" ht="63.75">
      <c r="A37" s="324" t="s">
        <v>862</v>
      </c>
      <c r="B37" s="318" t="s">
        <v>811</v>
      </c>
      <c r="C37" s="325" t="s">
        <v>863</v>
      </c>
    </row>
    <row r="38" spans="1:3" ht="15">
      <c r="A38" s="324" t="s">
        <v>864</v>
      </c>
      <c r="B38" s="317" t="s">
        <v>865</v>
      </c>
      <c r="C38" s="326" t="s">
        <v>866</v>
      </c>
    </row>
    <row r="39" spans="1:3" ht="15">
      <c r="A39" s="311" t="s">
        <v>867</v>
      </c>
      <c r="B39" s="317" t="s">
        <v>187</v>
      </c>
      <c r="C39" s="307" t="str">
        <f>A40&amp;"+"&amp;A41</f>
        <v>(D.14)+(D.15)</v>
      </c>
    </row>
    <row r="40" spans="1:3" ht="15">
      <c r="A40" s="311" t="s">
        <v>868</v>
      </c>
      <c r="B40" s="327" t="s">
        <v>780</v>
      </c>
      <c r="C40" s="316">
        <v>1405</v>
      </c>
    </row>
    <row r="41" spans="1:3" ht="15">
      <c r="A41" s="311" t="s">
        <v>869</v>
      </c>
      <c r="B41" s="327" t="s">
        <v>781</v>
      </c>
      <c r="C41" s="316">
        <v>1406</v>
      </c>
    </row>
    <row r="42" spans="1:3" ht="15">
      <c r="A42" s="311" t="s">
        <v>870</v>
      </c>
      <c r="B42" s="317" t="s">
        <v>832</v>
      </c>
      <c r="C42" s="328" t="s">
        <v>871</v>
      </c>
    </row>
    <row r="43" spans="1:3" ht="24" customHeight="1">
      <c r="A43" s="311" t="s">
        <v>872</v>
      </c>
      <c r="B43" s="317" t="s">
        <v>873</v>
      </c>
      <c r="C43" s="329" t="s">
        <v>874</v>
      </c>
    </row>
    <row r="44" spans="1:3" ht="19.5" customHeight="1">
      <c r="A44" s="309" t="s">
        <v>875</v>
      </c>
      <c r="B44" s="307" t="s">
        <v>36</v>
      </c>
      <c r="C44" s="329" t="s">
        <v>876</v>
      </c>
    </row>
    <row r="45" spans="1:3" ht="15">
      <c r="A45" s="309" t="s">
        <v>877</v>
      </c>
      <c r="B45" s="307" t="s">
        <v>878</v>
      </c>
      <c r="C45" s="307" t="str">
        <f>A46&amp;"+"&amp;A47&amp;"+"&amp;A48&amp;"+"&amp;A49&amp;"+"&amp;A50</f>
        <v>(F.1)+(F.2)+(F.3)+(F.4)+(F.5)</v>
      </c>
    </row>
    <row r="46" spans="1:3" ht="15">
      <c r="A46" s="311" t="s">
        <v>879</v>
      </c>
      <c r="B46" s="312" t="s">
        <v>38</v>
      </c>
      <c r="C46" s="313">
        <v>1108</v>
      </c>
    </row>
    <row r="47" spans="1:3" ht="15">
      <c r="A47" s="311" t="s">
        <v>880</v>
      </c>
      <c r="B47" s="312" t="s">
        <v>881</v>
      </c>
      <c r="C47" s="313">
        <v>1208</v>
      </c>
    </row>
    <row r="48" spans="1:3" ht="15">
      <c r="A48" s="311" t="s">
        <v>882</v>
      </c>
      <c r="B48" s="312" t="s">
        <v>883</v>
      </c>
      <c r="C48" s="313">
        <v>1308</v>
      </c>
    </row>
    <row r="49" spans="1:3" ht="15">
      <c r="A49" s="311" t="s">
        <v>884</v>
      </c>
      <c r="B49" s="312" t="s">
        <v>885</v>
      </c>
      <c r="C49" s="313">
        <v>1408</v>
      </c>
    </row>
    <row r="50" spans="1:3" ht="15">
      <c r="A50" s="311" t="s">
        <v>886</v>
      </c>
      <c r="B50" s="312" t="s">
        <v>887</v>
      </c>
      <c r="C50" s="313">
        <v>1508</v>
      </c>
    </row>
    <row r="51" spans="1:3" ht="18.75" customHeight="1">
      <c r="A51" s="309" t="s">
        <v>888</v>
      </c>
      <c r="B51" s="326" t="s">
        <v>43</v>
      </c>
      <c r="C51" s="330" t="s">
        <v>889</v>
      </c>
    </row>
    <row r="52" spans="1:3" ht="21" customHeight="1">
      <c r="A52" s="309" t="s">
        <v>890</v>
      </c>
      <c r="B52" s="307" t="s">
        <v>891</v>
      </c>
      <c r="C52" s="315">
        <v>18</v>
      </c>
    </row>
    <row r="53" spans="1:3" ht="42.75">
      <c r="A53" s="368" t="s">
        <v>892</v>
      </c>
      <c r="B53" s="369" t="s">
        <v>893</v>
      </c>
      <c r="C53" s="331" t="s">
        <v>894</v>
      </c>
    </row>
    <row r="54" spans="1:3" ht="42.75">
      <c r="A54" s="368"/>
      <c r="B54" s="369"/>
      <c r="C54" s="331" t="s">
        <v>895</v>
      </c>
    </row>
    <row r="55" spans="1:3" ht="18.6" customHeight="1">
      <c r="A55" s="309" t="s">
        <v>896</v>
      </c>
      <c r="B55" s="332" t="s">
        <v>897</v>
      </c>
      <c r="C55" s="310" t="str">
        <f>A13&amp;"+"&amp;A18&amp;"+"&amp;A19&amp;"+"&amp;A26&amp;"+"&amp;A44&amp;"+"&amp;A45&amp;"+"&amp;A51&amp;"+"&amp;A52&amp;"+"&amp;A53</f>
        <v>(A)+(B)+(C)+(D)+(E)+(F)+(G)+(H)+(I)</v>
      </c>
    </row>
    <row r="56" ht="15">
      <c r="B56" s="333"/>
    </row>
    <row r="57" ht="15">
      <c r="B57" s="333"/>
    </row>
    <row r="58" ht="15">
      <c r="B58" s="334" t="s">
        <v>898</v>
      </c>
    </row>
    <row r="59" ht="15">
      <c r="B59" s="334"/>
    </row>
    <row r="60" spans="1:3" ht="15">
      <c r="A60" s="309" t="s">
        <v>899</v>
      </c>
      <c r="B60" s="334" t="s">
        <v>49</v>
      </c>
      <c r="C60" s="310" t="str">
        <f>A61&amp;"+"&amp;A62&amp;"+"&amp;A63&amp;"+"&amp;A68&amp;"+"&amp;A69</f>
        <v>(K.1)+(K.2)+(K.3)+(K.8)+(K.9)</v>
      </c>
    </row>
    <row r="61" spans="1:3" ht="15">
      <c r="A61" s="311" t="s">
        <v>900</v>
      </c>
      <c r="B61" s="312" t="s">
        <v>197</v>
      </c>
      <c r="C61" s="335" t="s">
        <v>901</v>
      </c>
    </row>
    <row r="62" spans="1:3" ht="15">
      <c r="A62" s="311" t="s">
        <v>902</v>
      </c>
      <c r="B62" s="312" t="s">
        <v>903</v>
      </c>
      <c r="C62" s="313">
        <v>2102</v>
      </c>
    </row>
    <row r="63" spans="1:3" ht="15">
      <c r="A63" s="311" t="s">
        <v>904</v>
      </c>
      <c r="B63" s="312" t="s">
        <v>199</v>
      </c>
      <c r="C63" s="336" t="str">
        <f>A64&amp;"+"&amp;A65&amp;"+"&amp;A66&amp;"+"&amp;A67</f>
        <v>(K.4)+(K.5)+(K.6)+(K.7)</v>
      </c>
    </row>
    <row r="64" spans="1:3" ht="15">
      <c r="A64" s="311" t="s">
        <v>905</v>
      </c>
      <c r="B64" s="312" t="s">
        <v>906</v>
      </c>
      <c r="C64" s="337" t="s">
        <v>907</v>
      </c>
    </row>
    <row r="65" spans="1:3" ht="15">
      <c r="A65" s="311" t="s">
        <v>908</v>
      </c>
      <c r="B65" s="312" t="s">
        <v>909</v>
      </c>
      <c r="C65" s="337">
        <v>2103.03</v>
      </c>
    </row>
    <row r="66" spans="1:3" ht="15">
      <c r="A66" s="311" t="s">
        <v>910</v>
      </c>
      <c r="B66" s="312" t="s">
        <v>911</v>
      </c>
      <c r="C66" s="337">
        <v>2103.05</v>
      </c>
    </row>
    <row r="67" spans="1:3" ht="15">
      <c r="A67" s="311" t="s">
        <v>912</v>
      </c>
      <c r="B67" s="312" t="s">
        <v>913</v>
      </c>
      <c r="C67" s="314" t="s">
        <v>914</v>
      </c>
    </row>
    <row r="68" spans="1:3" ht="15">
      <c r="A68" s="311" t="s">
        <v>915</v>
      </c>
      <c r="B68" s="312" t="s">
        <v>916</v>
      </c>
      <c r="C68" s="337">
        <v>2107</v>
      </c>
    </row>
    <row r="69" spans="1:3" ht="15">
      <c r="A69" s="311" t="s">
        <v>917</v>
      </c>
      <c r="B69" s="312" t="s">
        <v>918</v>
      </c>
      <c r="C69" s="336" t="str">
        <f>A70&amp;"+"&amp;A71</f>
        <v>(K.10)+(K.11)</v>
      </c>
    </row>
    <row r="70" spans="1:3" ht="30">
      <c r="A70" s="324" t="s">
        <v>919</v>
      </c>
      <c r="B70" s="338" t="s">
        <v>920</v>
      </c>
      <c r="C70" s="323" t="s">
        <v>921</v>
      </c>
    </row>
    <row r="71" spans="1:3" ht="15">
      <c r="A71" s="324" t="s">
        <v>922</v>
      </c>
      <c r="B71" s="338" t="s">
        <v>923</v>
      </c>
      <c r="C71" s="337">
        <v>2105</v>
      </c>
    </row>
    <row r="72" spans="1:3" ht="15">
      <c r="A72" s="309" t="s">
        <v>924</v>
      </c>
      <c r="B72" s="334" t="s">
        <v>925</v>
      </c>
      <c r="C72" s="336" t="str">
        <f>A73&amp;"+"&amp;A74&amp;"+"&amp;A75</f>
        <v>(L.1)+(L.2)+(L.3)</v>
      </c>
    </row>
    <row r="73" spans="1:3" ht="15">
      <c r="A73" s="311" t="s">
        <v>926</v>
      </c>
      <c r="B73" s="312" t="s">
        <v>197</v>
      </c>
      <c r="C73" s="313">
        <v>2301</v>
      </c>
    </row>
    <row r="74" spans="1:3" ht="15">
      <c r="A74" s="311" t="s">
        <v>927</v>
      </c>
      <c r="B74" s="312" t="s">
        <v>903</v>
      </c>
      <c r="C74" s="313">
        <v>2302</v>
      </c>
    </row>
    <row r="75" spans="1:3" ht="15">
      <c r="A75" s="311" t="s">
        <v>928</v>
      </c>
      <c r="B75" s="312" t="s">
        <v>199</v>
      </c>
      <c r="C75" s="313">
        <v>2303</v>
      </c>
    </row>
    <row r="76" spans="1:3" ht="15">
      <c r="A76" s="309" t="s">
        <v>929</v>
      </c>
      <c r="B76" s="334" t="s">
        <v>12</v>
      </c>
      <c r="C76" s="314" t="s">
        <v>930</v>
      </c>
    </row>
    <row r="77" spans="1:3" ht="15">
      <c r="A77" s="309" t="s">
        <v>931</v>
      </c>
      <c r="B77" s="334" t="s">
        <v>932</v>
      </c>
      <c r="C77" s="336" t="str">
        <f>A78&amp;"+"&amp;A79</f>
        <v>(N.1)+(N.2)</v>
      </c>
    </row>
    <row r="78" spans="1:3" ht="15">
      <c r="A78" s="311" t="s">
        <v>933</v>
      </c>
      <c r="B78" s="313" t="s">
        <v>934</v>
      </c>
      <c r="C78" s="314" t="s">
        <v>935</v>
      </c>
    </row>
    <row r="79" spans="1:3" ht="15">
      <c r="A79" s="311" t="s">
        <v>936</v>
      </c>
      <c r="B79" s="313" t="s">
        <v>937</v>
      </c>
      <c r="C79" s="314" t="s">
        <v>938</v>
      </c>
    </row>
    <row r="80" spans="1:3" ht="15">
      <c r="A80" s="309" t="s">
        <v>939</v>
      </c>
      <c r="B80" s="334" t="s">
        <v>940</v>
      </c>
      <c r="C80" s="336" t="str">
        <f>A81&amp;"+"&amp;A82&amp;"+"&amp;A83</f>
        <v>(Ñ.1)+(Ñ.2)+(Ñ.3)</v>
      </c>
    </row>
    <row r="81" spans="1:3" ht="15">
      <c r="A81" s="311" t="s">
        <v>941</v>
      </c>
      <c r="B81" s="301" t="s">
        <v>942</v>
      </c>
      <c r="C81" s="313">
        <v>2804</v>
      </c>
    </row>
    <row r="82" spans="1:3" ht="12.75" customHeight="1">
      <c r="A82" s="311" t="s">
        <v>943</v>
      </c>
      <c r="B82" s="301" t="s">
        <v>944</v>
      </c>
      <c r="C82" s="313">
        <v>2805</v>
      </c>
    </row>
    <row r="83" spans="1:3" ht="15">
      <c r="A83" s="311" t="s">
        <v>945</v>
      </c>
      <c r="B83" s="313" t="s">
        <v>946</v>
      </c>
      <c r="C83" s="314" t="s">
        <v>947</v>
      </c>
    </row>
    <row r="84" spans="1:3" ht="15">
      <c r="A84" s="309" t="s">
        <v>948</v>
      </c>
      <c r="B84" s="334" t="s">
        <v>949</v>
      </c>
      <c r="C84" s="314" t="s">
        <v>950</v>
      </c>
    </row>
    <row r="85" spans="1:3" ht="15">
      <c r="A85" s="309" t="s">
        <v>951</v>
      </c>
      <c r="B85" s="334" t="s">
        <v>952</v>
      </c>
      <c r="C85" s="310" t="str">
        <f>A86&amp;"+"&amp;A87&amp;"+"&amp;A88&amp;"+"&amp;A89&amp;"+"&amp;A90&amp;"+"&amp;A91</f>
        <v>(P.1)+(P.2)+(P.3)+(P.4)+(P.5)+(P.6)</v>
      </c>
    </row>
    <row r="86" spans="1:3" ht="15">
      <c r="A86" s="311" t="s">
        <v>953</v>
      </c>
      <c r="B86" s="313" t="s">
        <v>954</v>
      </c>
      <c r="C86" s="314" t="s">
        <v>955</v>
      </c>
    </row>
    <row r="87" spans="1:3" ht="15">
      <c r="A87" s="311" t="s">
        <v>956</v>
      </c>
      <c r="B87" s="313" t="s">
        <v>957</v>
      </c>
      <c r="C87" s="313">
        <v>2308</v>
      </c>
    </row>
    <row r="88" spans="1:3" ht="15">
      <c r="A88" s="311" t="s">
        <v>958</v>
      </c>
      <c r="B88" s="313" t="s">
        <v>39</v>
      </c>
      <c r="C88" s="313">
        <v>2208</v>
      </c>
    </row>
    <row r="89" spans="1:3" ht="15">
      <c r="A89" s="311" t="s">
        <v>959</v>
      </c>
      <c r="B89" s="313" t="s">
        <v>960</v>
      </c>
      <c r="C89" s="314" t="s">
        <v>961</v>
      </c>
    </row>
    <row r="90" spans="1:3" ht="15">
      <c r="A90" s="311" t="s">
        <v>962</v>
      </c>
      <c r="B90" s="313" t="s">
        <v>963</v>
      </c>
      <c r="C90" s="314" t="s">
        <v>964</v>
      </c>
    </row>
    <row r="91" spans="1:3" ht="15">
      <c r="A91" s="311" t="s">
        <v>965</v>
      </c>
      <c r="B91" s="313" t="s">
        <v>966</v>
      </c>
      <c r="C91" s="313">
        <v>2508</v>
      </c>
    </row>
    <row r="92" spans="1:3" ht="75">
      <c r="A92" s="368" t="s">
        <v>967</v>
      </c>
      <c r="B92" s="369" t="s">
        <v>80</v>
      </c>
      <c r="C92" s="339" t="s">
        <v>968</v>
      </c>
    </row>
    <row r="93" spans="1:3" ht="45">
      <c r="A93" s="368"/>
      <c r="B93" s="369"/>
      <c r="C93" s="339" t="s">
        <v>969</v>
      </c>
    </row>
    <row r="94" spans="1:3" ht="8.45" customHeight="1">
      <c r="A94" s="309"/>
      <c r="B94" s="334"/>
      <c r="C94" s="339"/>
    </row>
    <row r="95" spans="1:3" ht="15">
      <c r="A95" s="309" t="s">
        <v>970</v>
      </c>
      <c r="B95" s="334" t="s">
        <v>971</v>
      </c>
      <c r="C95" s="336" t="str">
        <f>A96&amp;"+"&amp;A97</f>
        <v>(R.1)+(R.2)</v>
      </c>
    </row>
    <row r="96" spans="1:3" ht="15">
      <c r="A96" s="311" t="s">
        <v>972</v>
      </c>
      <c r="B96" s="312" t="s">
        <v>973</v>
      </c>
      <c r="C96" s="313">
        <v>2701</v>
      </c>
    </row>
    <row r="97" spans="1:3" ht="15">
      <c r="A97" s="311" t="s">
        <v>974</v>
      </c>
      <c r="B97" s="312" t="s">
        <v>975</v>
      </c>
      <c r="C97" s="337" t="s">
        <v>976</v>
      </c>
    </row>
    <row r="98" spans="1:3" ht="15">
      <c r="A98" s="309" t="s">
        <v>977</v>
      </c>
      <c r="B98" s="340" t="s">
        <v>978</v>
      </c>
      <c r="C98" s="341" t="s">
        <v>979</v>
      </c>
    </row>
    <row r="99" spans="1:3" ht="6.6" customHeight="1">
      <c r="A99" s="309"/>
      <c r="B99" s="340"/>
      <c r="C99" s="341"/>
    </row>
    <row r="100" spans="1:3" ht="15">
      <c r="A100" s="309" t="s">
        <v>980</v>
      </c>
      <c r="B100" s="340" t="s">
        <v>85</v>
      </c>
      <c r="C100" s="332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09"/>
      <c r="B101" s="340"/>
      <c r="C101" s="332"/>
    </row>
    <row r="102" spans="1:3" ht="15">
      <c r="A102" s="309" t="s">
        <v>981</v>
      </c>
      <c r="B102" s="340" t="s">
        <v>86</v>
      </c>
      <c r="C102" s="342" t="str">
        <f>A103&amp;"+"&amp;A104&amp;"+"&amp;A105&amp;"+"&amp;A106&amp;"+"&amp;A107&amp;"+"&amp;A108</f>
        <v>(U.1)+(U.2)+(U.3)+(U.4)+(U.5)+(U.6)</v>
      </c>
    </row>
    <row r="103" spans="1:3" ht="15">
      <c r="A103" s="311" t="s">
        <v>982</v>
      </c>
      <c r="B103" s="343" t="s">
        <v>983</v>
      </c>
      <c r="C103" s="341" t="s">
        <v>984</v>
      </c>
    </row>
    <row r="104" spans="1:3" ht="15">
      <c r="A104" s="311" t="s">
        <v>985</v>
      </c>
      <c r="B104" s="343" t="s">
        <v>986</v>
      </c>
      <c r="C104" s="344" t="s">
        <v>987</v>
      </c>
    </row>
    <row r="105" spans="1:3" ht="15">
      <c r="A105" s="311" t="s">
        <v>988</v>
      </c>
      <c r="B105" s="343" t="s">
        <v>989</v>
      </c>
      <c r="C105" s="341" t="s">
        <v>990</v>
      </c>
    </row>
    <row r="106" spans="1:3" ht="15">
      <c r="A106" s="311" t="s">
        <v>991</v>
      </c>
      <c r="B106" s="343" t="s">
        <v>992</v>
      </c>
      <c r="C106" s="341" t="s">
        <v>993</v>
      </c>
    </row>
    <row r="107" spans="1:3" ht="15">
      <c r="A107" s="311" t="s">
        <v>994</v>
      </c>
      <c r="B107" s="343" t="s">
        <v>995</v>
      </c>
      <c r="C107" s="341" t="s">
        <v>996</v>
      </c>
    </row>
    <row r="108" spans="1:3" ht="15">
      <c r="A108" s="311" t="s">
        <v>997</v>
      </c>
      <c r="B108" s="343" t="s">
        <v>998</v>
      </c>
      <c r="C108" s="341" t="s">
        <v>999</v>
      </c>
    </row>
    <row r="109" spans="1:3" ht="15">
      <c r="A109" s="309" t="s">
        <v>1000</v>
      </c>
      <c r="B109" s="340" t="s">
        <v>93</v>
      </c>
      <c r="C109" s="332" t="str">
        <f>A100&amp;"+"&amp;A102</f>
        <v>(T)+(U)</v>
      </c>
    </row>
    <row r="110" spans="1:3" ht="9.6" customHeight="1">
      <c r="A110" s="309"/>
      <c r="B110" s="340"/>
      <c r="C110" s="332"/>
    </row>
    <row r="111" spans="1:3" ht="15">
      <c r="A111" s="309" t="s">
        <v>1001</v>
      </c>
      <c r="B111" s="334" t="s">
        <v>1002</v>
      </c>
      <c r="C111" s="336" t="str">
        <f>A112&amp;"+"&amp;A113&amp;"+"&amp;A114&amp;"+"&amp;A115</f>
        <v>(W.1)+(W.2)+(W.3)+(W.4)</v>
      </c>
    </row>
    <row r="112" spans="1:3" ht="15">
      <c r="A112" s="311" t="s">
        <v>1003</v>
      </c>
      <c r="B112" s="312" t="s">
        <v>973</v>
      </c>
      <c r="C112" s="314" t="s">
        <v>1004</v>
      </c>
    </row>
    <row r="113" spans="1:3" ht="15">
      <c r="A113" s="311" t="s">
        <v>1005</v>
      </c>
      <c r="B113" s="312" t="s">
        <v>1006</v>
      </c>
      <c r="C113" s="313">
        <v>7205</v>
      </c>
    </row>
    <row r="114" spans="1:3" ht="15">
      <c r="A114" s="311" t="s">
        <v>1007</v>
      </c>
      <c r="B114" s="312" t="s">
        <v>1008</v>
      </c>
      <c r="C114" s="313">
        <v>7206</v>
      </c>
    </row>
    <row r="115" spans="1:3" ht="15">
      <c r="A115" s="311" t="s">
        <v>1009</v>
      </c>
      <c r="B115" s="312" t="s">
        <v>1010</v>
      </c>
      <c r="C115" s="337" t="s">
        <v>1011</v>
      </c>
    </row>
    <row r="116" spans="2:3" ht="15">
      <c r="B116" s="312"/>
      <c r="C116" s="337"/>
    </row>
    <row r="118" spans="1:4" ht="15">
      <c r="A118" s="304"/>
      <c r="B118" s="304"/>
      <c r="C118" s="304"/>
      <c r="D118" s="304"/>
    </row>
    <row r="119" spans="1:4" ht="15">
      <c r="A119" s="345"/>
      <c r="B119" s="370" t="s">
        <v>1012</v>
      </c>
      <c r="C119" s="370"/>
      <c r="D119" s="346"/>
    </row>
    <row r="120" spans="1:4" ht="13.5" thickBot="1">
      <c r="A120" s="306"/>
      <c r="B120" s="306"/>
      <c r="C120" s="306"/>
      <c r="D120" s="306"/>
    </row>
    <row r="121" spans="2:4" ht="15">
      <c r="B121" s="347"/>
      <c r="C121" s="348"/>
      <c r="D121" s="349"/>
    </row>
    <row r="122" spans="1:3" ht="15">
      <c r="A122" s="309" t="s">
        <v>804</v>
      </c>
      <c r="B122" s="334" t="s">
        <v>1013</v>
      </c>
      <c r="C122" s="315" t="s">
        <v>1014</v>
      </c>
    </row>
    <row r="123" spans="1:3" ht="15">
      <c r="A123" s="311" t="s">
        <v>805</v>
      </c>
      <c r="B123" s="312" t="s">
        <v>38</v>
      </c>
      <c r="C123" s="313">
        <v>5101</v>
      </c>
    </row>
    <row r="124" spans="1:3" ht="15">
      <c r="A124" s="311" t="s">
        <v>807</v>
      </c>
      <c r="B124" s="312" t="s">
        <v>881</v>
      </c>
      <c r="C124" s="313">
        <v>5102</v>
      </c>
    </row>
    <row r="125" spans="1:3" ht="15">
      <c r="A125" s="311" t="s">
        <v>810</v>
      </c>
      <c r="B125" s="312" t="s">
        <v>883</v>
      </c>
      <c r="C125" s="313">
        <v>5103</v>
      </c>
    </row>
    <row r="126" spans="1:3" ht="15">
      <c r="A126" s="311" t="s">
        <v>813</v>
      </c>
      <c r="B126" s="312" t="s">
        <v>1015</v>
      </c>
      <c r="C126" s="313" t="s">
        <v>1016</v>
      </c>
    </row>
    <row r="127" spans="1:3" ht="15">
      <c r="A127" s="311" t="s">
        <v>1017</v>
      </c>
      <c r="B127" s="312" t="s">
        <v>1018</v>
      </c>
      <c r="C127" s="313" t="s">
        <v>1019</v>
      </c>
    </row>
    <row r="128" spans="1:3" ht="15">
      <c r="A128" s="311" t="s">
        <v>1020</v>
      </c>
      <c r="B128" s="312" t="s">
        <v>1021</v>
      </c>
      <c r="C128" s="313" t="s">
        <v>1022</v>
      </c>
    </row>
    <row r="129" spans="1:3" ht="15">
      <c r="A129" s="311" t="s">
        <v>1023</v>
      </c>
      <c r="B129" s="312" t="s">
        <v>1024</v>
      </c>
      <c r="C129" s="313" t="s">
        <v>1025</v>
      </c>
    </row>
    <row r="130" spans="1:3" ht="15">
      <c r="A130" s="311" t="s">
        <v>1026</v>
      </c>
      <c r="B130" s="312" t="s">
        <v>1027</v>
      </c>
      <c r="C130" s="313" t="s">
        <v>1028</v>
      </c>
    </row>
    <row r="131" spans="1:3" ht="15">
      <c r="A131" s="311" t="s">
        <v>1029</v>
      </c>
      <c r="B131" s="312" t="s">
        <v>811</v>
      </c>
      <c r="C131" s="313" t="s">
        <v>1030</v>
      </c>
    </row>
    <row r="132" spans="1:3" ht="9" customHeight="1">
      <c r="A132" s="350"/>
      <c r="B132" s="351"/>
      <c r="C132" s="313"/>
    </row>
    <row r="133" spans="1:3" ht="15">
      <c r="A133" s="309" t="s">
        <v>815</v>
      </c>
      <c r="B133" s="334" t="s">
        <v>1031</v>
      </c>
      <c r="C133" s="315" t="s">
        <v>1032</v>
      </c>
    </row>
    <row r="134" spans="1:3" ht="15">
      <c r="A134" s="311" t="s">
        <v>1033</v>
      </c>
      <c r="B134" s="312" t="s">
        <v>1034</v>
      </c>
      <c r="C134" s="313">
        <v>4101</v>
      </c>
    </row>
    <row r="135" spans="1:3" ht="15">
      <c r="A135" s="311" t="s">
        <v>1035</v>
      </c>
      <c r="B135" s="312" t="s">
        <v>881</v>
      </c>
      <c r="C135" s="313">
        <v>4102</v>
      </c>
    </row>
    <row r="136" spans="1:3" ht="15">
      <c r="A136" s="311" t="s">
        <v>1036</v>
      </c>
      <c r="B136" s="312" t="s">
        <v>1037</v>
      </c>
      <c r="C136" s="313">
        <v>4103</v>
      </c>
    </row>
    <row r="137" spans="1:3" ht="15">
      <c r="A137" s="311" t="s">
        <v>1038</v>
      </c>
      <c r="B137" s="312" t="s">
        <v>1039</v>
      </c>
      <c r="C137" s="313" t="s">
        <v>1040</v>
      </c>
    </row>
    <row r="138" spans="1:3" ht="15">
      <c r="A138" s="311" t="s">
        <v>1041</v>
      </c>
      <c r="B138" s="312" t="s">
        <v>1042</v>
      </c>
      <c r="C138" s="313" t="s">
        <v>1043</v>
      </c>
    </row>
    <row r="139" spans="1:3" ht="15">
      <c r="A139" s="311" t="s">
        <v>1044</v>
      </c>
      <c r="B139" s="312" t="s">
        <v>1045</v>
      </c>
      <c r="C139" s="313" t="s">
        <v>1046</v>
      </c>
    </row>
    <row r="140" spans="1:3" ht="15">
      <c r="A140" s="311" t="s">
        <v>1047</v>
      </c>
      <c r="B140" s="312" t="s">
        <v>1048</v>
      </c>
      <c r="C140" s="313" t="s">
        <v>1049</v>
      </c>
    </row>
    <row r="141" spans="1:3" ht="15">
      <c r="A141" s="311" t="s">
        <v>1050</v>
      </c>
      <c r="B141" s="312" t="s">
        <v>1051</v>
      </c>
      <c r="C141" s="313" t="s">
        <v>1052</v>
      </c>
    </row>
    <row r="142" spans="1:3" ht="15">
      <c r="A142" s="311" t="s">
        <v>1053</v>
      </c>
      <c r="B142" s="312" t="s">
        <v>1054</v>
      </c>
      <c r="C142" s="313">
        <v>4109.05</v>
      </c>
    </row>
    <row r="143" spans="1:3" ht="15">
      <c r="A143" s="324" t="s">
        <v>1055</v>
      </c>
      <c r="B143" s="312" t="s">
        <v>1056</v>
      </c>
      <c r="C143" s="313" t="s">
        <v>1057</v>
      </c>
    </row>
    <row r="144" spans="1:3" ht="15">
      <c r="A144" s="324" t="s">
        <v>1058</v>
      </c>
      <c r="B144" s="312" t="s">
        <v>1059</v>
      </c>
      <c r="C144" s="313" t="s">
        <v>1060</v>
      </c>
    </row>
    <row r="145" spans="1:3" ht="15">
      <c r="A145" s="324" t="s">
        <v>1061</v>
      </c>
      <c r="B145" s="312" t="s">
        <v>811</v>
      </c>
      <c r="C145" s="313" t="s">
        <v>1062</v>
      </c>
    </row>
    <row r="146" spans="1:3" ht="9" customHeight="1">
      <c r="A146" s="350"/>
      <c r="B146" s="347"/>
      <c r="C146" s="313"/>
    </row>
    <row r="147" spans="1:3" ht="15">
      <c r="A147" s="352" t="s">
        <v>816</v>
      </c>
      <c r="B147" s="334" t="s">
        <v>120</v>
      </c>
      <c r="C147" s="315" t="s">
        <v>1063</v>
      </c>
    </row>
    <row r="148" spans="1:3" ht="15">
      <c r="A148" s="309" t="s">
        <v>834</v>
      </c>
      <c r="B148" s="312" t="s">
        <v>1064</v>
      </c>
      <c r="C148" s="313" t="s">
        <v>1065</v>
      </c>
    </row>
    <row r="149" spans="1:3" ht="9" customHeight="1">
      <c r="A149" s="311"/>
      <c r="B149" s="312"/>
      <c r="C149" s="313"/>
    </row>
    <row r="150" spans="1:3" ht="15">
      <c r="A150" s="352" t="s">
        <v>875</v>
      </c>
      <c r="B150" s="334" t="s">
        <v>122</v>
      </c>
      <c r="C150" s="315" t="s">
        <v>1066</v>
      </c>
    </row>
    <row r="151" spans="1:3" ht="9" customHeight="1">
      <c r="A151" s="353"/>
      <c r="B151" s="334"/>
      <c r="C151" s="313"/>
    </row>
    <row r="152" spans="1:3" ht="15">
      <c r="A152" s="309" t="s">
        <v>877</v>
      </c>
      <c r="B152" s="334" t="s">
        <v>123</v>
      </c>
      <c r="C152" s="315" t="s">
        <v>1067</v>
      </c>
    </row>
    <row r="153" spans="1:3" ht="15">
      <c r="A153" s="311" t="s">
        <v>879</v>
      </c>
      <c r="B153" s="312" t="s">
        <v>1068</v>
      </c>
      <c r="C153" s="313">
        <v>5105</v>
      </c>
    </row>
    <row r="154" spans="1:3" ht="15">
      <c r="A154" s="311" t="s">
        <v>880</v>
      </c>
      <c r="B154" s="312" t="s">
        <v>973</v>
      </c>
      <c r="C154" s="313">
        <v>5201</v>
      </c>
    </row>
    <row r="155" spans="1:3" ht="15">
      <c r="A155" s="311" t="s">
        <v>882</v>
      </c>
      <c r="B155" s="312" t="s">
        <v>1069</v>
      </c>
      <c r="C155" s="313" t="s">
        <v>1070</v>
      </c>
    </row>
    <row r="156" spans="1:3" ht="15">
      <c r="A156" s="311" t="s">
        <v>884</v>
      </c>
      <c r="B156" s="312" t="s">
        <v>1071</v>
      </c>
      <c r="C156" s="313" t="s">
        <v>1072</v>
      </c>
    </row>
    <row r="157" spans="1:3" ht="9" customHeight="1">
      <c r="A157" s="311"/>
      <c r="B157" s="312"/>
      <c r="C157" s="313"/>
    </row>
    <row r="158" spans="1:3" ht="15">
      <c r="A158" s="309" t="s">
        <v>888</v>
      </c>
      <c r="B158" s="334" t="s">
        <v>128</v>
      </c>
      <c r="C158" s="315" t="s">
        <v>1073</v>
      </c>
    </row>
    <row r="159" spans="1:3" ht="15">
      <c r="A159" s="311" t="s">
        <v>1074</v>
      </c>
      <c r="B159" s="312" t="s">
        <v>1075</v>
      </c>
      <c r="C159" s="313">
        <v>4105</v>
      </c>
    </row>
    <row r="160" spans="1:3" ht="15">
      <c r="A160" s="311" t="s">
        <v>1076</v>
      </c>
      <c r="B160" s="312" t="s">
        <v>1077</v>
      </c>
      <c r="C160" s="313" t="s">
        <v>1078</v>
      </c>
    </row>
    <row r="161" spans="1:3" ht="15">
      <c r="A161" s="311" t="s">
        <v>1079</v>
      </c>
      <c r="B161" s="312" t="s">
        <v>1069</v>
      </c>
      <c r="C161" s="313" t="s">
        <v>1080</v>
      </c>
    </row>
    <row r="162" spans="1:3" ht="15">
      <c r="A162" s="311" t="s">
        <v>1081</v>
      </c>
      <c r="B162" s="312" t="s">
        <v>1082</v>
      </c>
      <c r="C162" s="313" t="s">
        <v>1083</v>
      </c>
    </row>
    <row r="163" spans="1:3" ht="9" customHeight="1">
      <c r="A163" s="311"/>
      <c r="B163" s="312"/>
      <c r="C163" s="313"/>
    </row>
    <row r="164" spans="1:3" ht="15">
      <c r="A164" s="309" t="s">
        <v>892</v>
      </c>
      <c r="B164" s="334" t="s">
        <v>1084</v>
      </c>
      <c r="C164" s="313" t="s">
        <v>1085</v>
      </c>
    </row>
    <row r="165" spans="1:3" ht="9" customHeight="1">
      <c r="A165" s="309"/>
      <c r="B165" s="334"/>
      <c r="C165" s="313"/>
    </row>
    <row r="166" spans="1:3" ht="15">
      <c r="A166" s="309" t="s">
        <v>896</v>
      </c>
      <c r="B166" s="334" t="s">
        <v>132</v>
      </c>
      <c r="C166" s="315" t="s">
        <v>1086</v>
      </c>
    </row>
    <row r="167" spans="1:3" ht="9" customHeight="1">
      <c r="A167" s="309"/>
      <c r="B167" s="334"/>
      <c r="C167" s="313"/>
    </row>
    <row r="168" spans="1:3" ht="15">
      <c r="A168" s="309" t="s">
        <v>899</v>
      </c>
      <c r="B168" s="334" t="s">
        <v>1087</v>
      </c>
      <c r="C168" s="315" t="s">
        <v>1088</v>
      </c>
    </row>
    <row r="169" spans="1:3" ht="15">
      <c r="A169" s="311" t="s">
        <v>900</v>
      </c>
      <c r="B169" s="312" t="s">
        <v>1089</v>
      </c>
      <c r="C169" s="313">
        <v>4501</v>
      </c>
    </row>
    <row r="170" spans="1:3" ht="15">
      <c r="A170" s="311" t="s">
        <v>902</v>
      </c>
      <c r="B170" s="312" t="s">
        <v>1090</v>
      </c>
      <c r="C170" s="313">
        <v>4502</v>
      </c>
    </row>
    <row r="171" spans="1:3" ht="15">
      <c r="A171" s="311" t="s">
        <v>904</v>
      </c>
      <c r="B171" s="312" t="s">
        <v>1091</v>
      </c>
      <c r="C171" s="313">
        <v>4503</v>
      </c>
    </row>
    <row r="172" spans="1:3" ht="15">
      <c r="A172" s="311" t="s">
        <v>905</v>
      </c>
      <c r="B172" s="312" t="s">
        <v>1092</v>
      </c>
      <c r="C172" s="313">
        <v>4504</v>
      </c>
    </row>
    <row r="173" spans="1:3" ht="9" customHeight="1">
      <c r="A173" s="311"/>
      <c r="B173" s="312"/>
      <c r="C173" s="313"/>
    </row>
    <row r="174" spans="1:3" ht="15">
      <c r="A174" s="309" t="s">
        <v>924</v>
      </c>
      <c r="B174" s="334" t="s">
        <v>138</v>
      </c>
      <c r="C174" s="315" t="s">
        <v>1093</v>
      </c>
    </row>
    <row r="175" spans="1:3" ht="9" customHeight="1">
      <c r="A175" s="309"/>
      <c r="B175" s="334"/>
      <c r="C175" s="313"/>
    </row>
    <row r="176" spans="1:3" ht="15">
      <c r="A176" s="309" t="s">
        <v>929</v>
      </c>
      <c r="B176" s="334" t="s">
        <v>1094</v>
      </c>
      <c r="C176" s="315" t="s">
        <v>1095</v>
      </c>
    </row>
    <row r="177" spans="1:3" ht="15">
      <c r="A177" s="311" t="s">
        <v>1096</v>
      </c>
      <c r="B177" s="312" t="s">
        <v>1097</v>
      </c>
      <c r="C177" s="313" t="s">
        <v>1098</v>
      </c>
    </row>
    <row r="178" spans="1:3" ht="15">
      <c r="A178" s="311" t="s">
        <v>1099</v>
      </c>
      <c r="B178" s="312" t="s">
        <v>1100</v>
      </c>
      <c r="C178" s="313" t="s">
        <v>1101</v>
      </c>
    </row>
    <row r="179" spans="1:3" ht="15">
      <c r="A179" s="311" t="s">
        <v>1102</v>
      </c>
      <c r="B179" s="312" t="s">
        <v>1103</v>
      </c>
      <c r="C179" s="313" t="s">
        <v>1104</v>
      </c>
    </row>
    <row r="180" spans="1:3" ht="15">
      <c r="A180" s="311" t="s">
        <v>1105</v>
      </c>
      <c r="B180" s="312" t="s">
        <v>1106</v>
      </c>
      <c r="C180" s="313" t="s">
        <v>1107</v>
      </c>
    </row>
    <row r="181" spans="1:3" ht="15">
      <c r="A181" s="311" t="s">
        <v>1108</v>
      </c>
      <c r="B181" s="312" t="s">
        <v>975</v>
      </c>
      <c r="C181" s="313" t="s">
        <v>1109</v>
      </c>
    </row>
    <row r="182" spans="1:3" ht="15">
      <c r="A182" s="311" t="s">
        <v>1110</v>
      </c>
      <c r="B182" s="312" t="s">
        <v>1111</v>
      </c>
      <c r="C182" s="313" t="s">
        <v>1112</v>
      </c>
    </row>
    <row r="183" spans="1:3" ht="15">
      <c r="A183" s="311" t="s">
        <v>1113</v>
      </c>
      <c r="B183" s="312" t="s">
        <v>1114</v>
      </c>
      <c r="C183" s="313" t="s">
        <v>1115</v>
      </c>
    </row>
    <row r="184" spans="1:3" ht="9" customHeight="1">
      <c r="A184" s="311"/>
      <c r="B184" s="312"/>
      <c r="C184" s="313"/>
    </row>
    <row r="185" spans="1:3" ht="15">
      <c r="A185" s="309" t="s">
        <v>931</v>
      </c>
      <c r="B185" s="334" t="s">
        <v>1116</v>
      </c>
      <c r="C185" s="315" t="s">
        <v>1117</v>
      </c>
    </row>
    <row r="186" spans="1:3" ht="9" customHeight="1">
      <c r="A186" s="309"/>
      <c r="B186" s="334"/>
      <c r="C186" s="313"/>
    </row>
    <row r="187" spans="1:3" ht="15">
      <c r="A187" s="309" t="s">
        <v>948</v>
      </c>
      <c r="B187" s="334" t="s">
        <v>1118</v>
      </c>
      <c r="C187" s="315" t="s">
        <v>1119</v>
      </c>
    </row>
    <row r="188" spans="1:3" ht="9" customHeight="1">
      <c r="A188" s="309"/>
      <c r="B188" s="334"/>
      <c r="C188" s="313"/>
    </row>
    <row r="189" spans="1:3" ht="15">
      <c r="A189" s="352" t="s">
        <v>951</v>
      </c>
      <c r="B189" s="334" t="s">
        <v>149</v>
      </c>
      <c r="C189" s="315">
        <v>6801</v>
      </c>
    </row>
    <row r="190" spans="1:3" ht="9" customHeight="1">
      <c r="A190" s="352"/>
      <c r="B190" s="334"/>
      <c r="C190" s="313"/>
    </row>
    <row r="191" spans="1:3" ht="15">
      <c r="A191" s="354" t="s">
        <v>967</v>
      </c>
      <c r="B191" s="334" t="s">
        <v>150</v>
      </c>
      <c r="C191" s="315" t="s">
        <v>1120</v>
      </c>
    </row>
    <row r="192" spans="1:4" ht="15">
      <c r="A192" s="350"/>
      <c r="B192" s="347"/>
      <c r="C192" s="347"/>
      <c r="D192" s="347"/>
    </row>
    <row r="193" spans="1:4" ht="15">
      <c r="A193" s="350" t="s">
        <v>1121</v>
      </c>
      <c r="B193" s="347"/>
      <c r="C193" s="347"/>
      <c r="D193" s="347"/>
    </row>
    <row r="194" spans="1:4" ht="15">
      <c r="A194" s="350"/>
      <c r="B194" s="347" t="s">
        <v>1122</v>
      </c>
      <c r="C194" s="347"/>
      <c r="D194" s="347"/>
    </row>
    <row r="195" spans="1:4" ht="15">
      <c r="A195" s="350"/>
      <c r="B195" s="347" t="s">
        <v>1123</v>
      </c>
      <c r="D195" s="347"/>
    </row>
    <row r="196" spans="2:4" ht="15">
      <c r="B196" s="347" t="s">
        <v>1124</v>
      </c>
      <c r="D196" s="347"/>
    </row>
    <row r="197" spans="2:3" ht="15">
      <c r="B197" s="347" t="s">
        <v>1125</v>
      </c>
      <c r="C197" s="355"/>
    </row>
    <row r="198" spans="2:3" ht="15">
      <c r="B198" s="356"/>
      <c r="C198" s="355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0" t="s">
        <v>788</v>
      </c>
      <c r="B1" s="380"/>
      <c r="C1" s="380"/>
      <c r="D1" s="380"/>
    </row>
    <row r="2" spans="1:4" s="4" customFormat="1" ht="24" customHeight="1">
      <c r="A2" s="372" t="s">
        <v>151</v>
      </c>
      <c r="B2" s="372"/>
      <c r="C2" s="372"/>
      <c r="D2" s="372"/>
    </row>
    <row r="3" spans="1:4" s="6" customFormat="1" ht="18" customHeight="1">
      <c r="A3" s="373">
        <v>44104</v>
      </c>
      <c r="B3" s="373"/>
      <c r="C3" s="373"/>
      <c r="D3" s="373"/>
    </row>
    <row r="4" spans="1:4" s="8" customFormat="1" ht="15" customHeight="1">
      <c r="A4" s="375" t="s">
        <v>1</v>
      </c>
      <c r="B4" s="376"/>
      <c r="C4" s="376"/>
      <c r="D4" s="376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152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19132318.121</v>
      </c>
      <c r="C9" s="14">
        <v>2329626.947</v>
      </c>
      <c r="D9" s="14">
        <v>21461945.068</v>
      </c>
    </row>
    <row r="10" spans="1:7" s="17" customFormat="1" ht="9.75" customHeight="1">
      <c r="A10" s="18" t="s">
        <v>8</v>
      </c>
      <c r="B10" s="19">
        <v>1737319.873</v>
      </c>
      <c r="C10" s="19">
        <v>80615.113</v>
      </c>
      <c r="D10" s="19">
        <v>1817934.986</v>
      </c>
      <c r="G10" s="16"/>
    </row>
    <row r="11" spans="1:4" s="17" customFormat="1" ht="9.75" customHeight="1">
      <c r="A11" s="18" t="s">
        <v>9</v>
      </c>
      <c r="B11" s="19">
        <v>17378401.633</v>
      </c>
      <c r="C11" s="19">
        <v>2248223.409</v>
      </c>
      <c r="D11" s="19">
        <v>19626625.042</v>
      </c>
    </row>
    <row r="12" spans="1:4" s="17" customFormat="1" ht="9.75" customHeight="1">
      <c r="A12" s="18" t="s">
        <v>10</v>
      </c>
      <c r="B12" s="19">
        <v>15994.942</v>
      </c>
      <c r="C12" s="19">
        <v>557.967</v>
      </c>
      <c r="D12" s="19">
        <v>16552.91</v>
      </c>
    </row>
    <row r="13" spans="1:4" s="17" customFormat="1" ht="9.75" customHeight="1">
      <c r="A13" s="18" t="s">
        <v>11</v>
      </c>
      <c r="B13" s="19">
        <v>601.672</v>
      </c>
      <c r="C13" s="19">
        <v>230.456</v>
      </c>
      <c r="D13" s="19">
        <v>832.129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4977143.188</v>
      </c>
      <c r="C17" s="14">
        <v>298194.085</v>
      </c>
      <c r="D17" s="14">
        <v>5275337.274</v>
      </c>
    </row>
    <row r="18" spans="1:4" s="17" customFormat="1" ht="9.75" customHeight="1">
      <c r="A18" s="23" t="s">
        <v>14</v>
      </c>
      <c r="B18" s="19">
        <v>0</v>
      </c>
      <c r="C18" s="19">
        <v>86895.694</v>
      </c>
      <c r="D18" s="19">
        <v>86895.694</v>
      </c>
    </row>
    <row r="19" spans="1:4" s="17" customFormat="1" ht="9.75" customHeight="1">
      <c r="A19" s="23" t="s">
        <v>15</v>
      </c>
      <c r="B19" s="19">
        <v>3175224.808</v>
      </c>
      <c r="C19" s="19">
        <v>211298.391</v>
      </c>
      <c r="D19" s="19">
        <v>3386523.199</v>
      </c>
    </row>
    <row r="20" spans="1:7" s="17" customFormat="1" ht="9.75" customHeight="1">
      <c r="A20" s="23" t="s">
        <v>16</v>
      </c>
      <c r="B20" s="19">
        <v>1801918.38</v>
      </c>
      <c r="C20" s="19">
        <v>0</v>
      </c>
      <c r="D20" s="19">
        <v>1801918.38</v>
      </c>
      <c r="G20" s="85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6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8574047.409</v>
      </c>
      <c r="C24" s="14">
        <v>0</v>
      </c>
      <c r="D24" s="14">
        <v>8574047.409</v>
      </c>
      <c r="E24" s="87"/>
    </row>
    <row r="25" spans="1:5" s="17" customFormat="1" ht="9.75" customHeight="1">
      <c r="A25" s="24" t="s">
        <v>20</v>
      </c>
      <c r="B25" s="21">
        <v>8804710.394</v>
      </c>
      <c r="C25" s="21">
        <v>0</v>
      </c>
      <c r="D25" s="21">
        <v>8804710.394</v>
      </c>
      <c r="E25" s="16"/>
    </row>
    <row r="26" spans="1:5" s="17" customFormat="1" ht="9.75" customHeight="1">
      <c r="A26" s="18" t="s">
        <v>21</v>
      </c>
      <c r="B26" s="19">
        <v>190000</v>
      </c>
      <c r="C26" s="19">
        <v>0</v>
      </c>
      <c r="D26" s="19">
        <v>190000</v>
      </c>
      <c r="E26" s="16"/>
    </row>
    <row r="27" spans="1:4" s="17" customFormat="1" ht="9.75" customHeight="1">
      <c r="A27" s="18" t="s">
        <v>22</v>
      </c>
      <c r="B27" s="19">
        <v>549019.196</v>
      </c>
      <c r="C27" s="19">
        <v>0</v>
      </c>
      <c r="D27" s="19">
        <v>549019.196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5870121.047</v>
      </c>
      <c r="C30" s="19">
        <v>0</v>
      </c>
      <c r="D30" s="19">
        <v>5870121.047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315974.234</v>
      </c>
      <c r="C32" s="19">
        <v>0</v>
      </c>
      <c r="D32" s="19">
        <v>315974.234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1879595.915</v>
      </c>
      <c r="C34" s="19">
        <v>0</v>
      </c>
      <c r="D34" s="19">
        <v>1879595.915</v>
      </c>
    </row>
    <row r="35" spans="1:4" s="17" customFormat="1" ht="9.75" customHeight="1">
      <c r="A35" s="24" t="s">
        <v>30</v>
      </c>
      <c r="B35" s="21">
        <v>14422.551</v>
      </c>
      <c r="C35" s="21">
        <v>0</v>
      </c>
      <c r="D35" s="21">
        <v>14422.551</v>
      </c>
    </row>
    <row r="36" spans="1:4" s="17" customFormat="1" ht="9.75" customHeight="1">
      <c r="A36" s="24" t="s">
        <v>31</v>
      </c>
      <c r="B36" s="21">
        <v>165766.167</v>
      </c>
      <c r="C36" s="21">
        <v>2500.828</v>
      </c>
      <c r="D36" s="21">
        <v>168266.995</v>
      </c>
    </row>
    <row r="37" spans="1:4" s="17" customFormat="1" ht="9.75" customHeight="1">
      <c r="A37" s="18" t="s">
        <v>32</v>
      </c>
      <c r="B37" s="19">
        <v>127764.868</v>
      </c>
      <c r="C37" s="19">
        <v>625.309</v>
      </c>
      <c r="D37" s="19">
        <v>128390.177</v>
      </c>
    </row>
    <row r="38" spans="1:4" s="17" customFormat="1" ht="9.75" customHeight="1">
      <c r="A38" s="18" t="s">
        <v>33</v>
      </c>
      <c r="B38" s="19">
        <v>38001.298</v>
      </c>
      <c r="C38" s="19">
        <v>1875.519</v>
      </c>
      <c r="D38" s="19">
        <v>39876.817</v>
      </c>
    </row>
    <row r="39" spans="1:4" s="17" customFormat="1" ht="9.75" customHeight="1">
      <c r="A39" s="20" t="s">
        <v>34</v>
      </c>
      <c r="B39" s="21">
        <v>-407219.606</v>
      </c>
      <c r="C39" s="21">
        <v>-2500.828</v>
      </c>
      <c r="D39" s="21">
        <v>-409720.434</v>
      </c>
    </row>
    <row r="40" spans="1:4" s="17" customFormat="1" ht="9.75" customHeight="1">
      <c r="A40" s="20" t="s">
        <v>35</v>
      </c>
      <c r="B40" s="21">
        <v>-3632.096</v>
      </c>
      <c r="C40" s="21">
        <v>0</v>
      </c>
      <c r="D40" s="21">
        <v>-3632.096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365213.407</v>
      </c>
      <c r="C42" s="21">
        <v>1017.147</v>
      </c>
      <c r="D42" s="21">
        <v>366230.554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132547.564</v>
      </c>
      <c r="C44" s="14">
        <v>4.039</v>
      </c>
      <c r="D44" s="14">
        <v>132551.603</v>
      </c>
    </row>
    <row r="45" spans="1:4" s="17" customFormat="1" ht="9.75" customHeight="1">
      <c r="A45" s="26" t="s">
        <v>38</v>
      </c>
      <c r="B45" s="19">
        <v>87548.197</v>
      </c>
      <c r="C45" s="19">
        <v>4.039</v>
      </c>
      <c r="D45" s="19">
        <v>87552.236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44999.367</v>
      </c>
      <c r="C48" s="19">
        <v>0</v>
      </c>
      <c r="D48" s="19">
        <v>44999.367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606354.443</v>
      </c>
      <c r="C53" s="21">
        <v>0</v>
      </c>
      <c r="D53" s="21">
        <v>606354.443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500242.502</v>
      </c>
      <c r="C55" s="21">
        <v>5819.657</v>
      </c>
      <c r="D55" s="21">
        <v>506062.159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34287866.636</v>
      </c>
      <c r="C57" s="14">
        <v>2634661.877</v>
      </c>
      <c r="D57" s="14">
        <v>36922528.514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1"/>
      <c r="B62" s="371"/>
      <c r="C62" s="371"/>
      <c r="D62" s="371"/>
    </row>
    <row r="63" spans="1:4" s="4" customFormat="1" ht="24" customHeight="1">
      <c r="A63" s="372" t="s">
        <v>151</v>
      </c>
      <c r="B63" s="372"/>
      <c r="C63" s="372"/>
      <c r="D63" s="372"/>
    </row>
    <row r="64" spans="1:4" s="6" customFormat="1" ht="17.1" customHeight="1">
      <c r="A64" s="373">
        <v>44104</v>
      </c>
      <c r="B64" s="374"/>
      <c r="C64" s="374"/>
      <c r="D64" s="374"/>
    </row>
    <row r="65" spans="1:4" s="40" customFormat="1" ht="15" customHeight="1">
      <c r="A65" s="375" t="s">
        <v>1</v>
      </c>
      <c r="B65" s="376"/>
      <c r="C65" s="376"/>
      <c r="D65" s="376"/>
    </row>
    <row r="66" spans="1:4" ht="3.95" customHeight="1" thickBot="1">
      <c r="A66" s="41"/>
      <c r="B66" s="41"/>
      <c r="C66" s="41"/>
      <c r="D66" s="41"/>
    </row>
    <row r="67" spans="1:4" ht="14.1" customHeight="1">
      <c r="A67" s="377" t="s">
        <v>48</v>
      </c>
      <c r="B67" s="379" t="s">
        <v>152</v>
      </c>
      <c r="C67" s="379"/>
      <c r="D67" s="379"/>
    </row>
    <row r="68" spans="1:4" ht="14.1" customHeight="1">
      <c r="A68" s="378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29044534.267</v>
      </c>
      <c r="C70" s="14">
        <v>2506226.982</v>
      </c>
      <c r="D70" s="14">
        <v>31550761.25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12436395.799</v>
      </c>
      <c r="C72" s="21">
        <v>1020292.39</v>
      </c>
      <c r="D72" s="21">
        <v>13456688.19</v>
      </c>
    </row>
    <row r="73" spans="1:4" s="17" customFormat="1" ht="9.95" customHeight="1">
      <c r="A73" s="44" t="s">
        <v>51</v>
      </c>
      <c r="B73" s="21">
        <v>13968769.179</v>
      </c>
      <c r="C73" s="21">
        <v>138520.864</v>
      </c>
      <c r="D73" s="21">
        <v>14107290.043</v>
      </c>
    </row>
    <row r="74" spans="1:4" s="17" customFormat="1" ht="9.95" customHeight="1">
      <c r="A74" s="44" t="s">
        <v>52</v>
      </c>
      <c r="B74" s="21">
        <v>227959.678</v>
      </c>
      <c r="C74" s="21">
        <v>80189.673</v>
      </c>
      <c r="D74" s="21">
        <v>308149.351</v>
      </c>
    </row>
    <row r="75" spans="1:4" s="17" customFormat="1" ht="9.95" customHeight="1">
      <c r="A75" s="45" t="s">
        <v>53</v>
      </c>
      <c r="B75" s="19">
        <v>0</v>
      </c>
      <c r="C75" s="19">
        <v>4982.999</v>
      </c>
      <c r="D75" s="19">
        <v>4982.999</v>
      </c>
    </row>
    <row r="76" spans="1:4" s="17" customFormat="1" ht="9.95" customHeight="1">
      <c r="A76" s="45" t="s">
        <v>54</v>
      </c>
      <c r="B76" s="19">
        <v>150975.953</v>
      </c>
      <c r="C76" s="19">
        <v>54206.436</v>
      </c>
      <c r="D76" s="19">
        <v>205182.39</v>
      </c>
    </row>
    <row r="77" spans="1:4" s="17" customFormat="1" ht="9.95" customHeight="1">
      <c r="A77" s="45" t="s">
        <v>55</v>
      </c>
      <c r="B77" s="19">
        <v>76983.724</v>
      </c>
      <c r="C77" s="19">
        <v>21000.238</v>
      </c>
      <c r="D77" s="19">
        <v>97983.962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2206681.185</v>
      </c>
      <c r="C79" s="21">
        <v>1258014.718</v>
      </c>
      <c r="D79" s="21">
        <v>3464695.903</v>
      </c>
    </row>
    <row r="80" spans="1:4" s="17" customFormat="1" ht="9.95" customHeight="1">
      <c r="A80" s="44" t="s">
        <v>58</v>
      </c>
      <c r="B80" s="21">
        <v>204728.424</v>
      </c>
      <c r="C80" s="21">
        <v>9209.335</v>
      </c>
      <c r="D80" s="21">
        <v>213937.76</v>
      </c>
    </row>
    <row r="81" spans="1:4" s="17" customFormat="1" ht="9.95" customHeight="1">
      <c r="A81" s="45" t="s">
        <v>59</v>
      </c>
      <c r="B81" s="19">
        <v>204728.424</v>
      </c>
      <c r="C81" s="19">
        <v>9209.335</v>
      </c>
      <c r="D81" s="19">
        <v>213937.76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560513.808</v>
      </c>
      <c r="C84" s="14">
        <v>7535.69</v>
      </c>
      <c r="D84" s="14">
        <v>568049.498</v>
      </c>
    </row>
    <row r="85" spans="1:4" s="17" customFormat="1" ht="9.95" customHeight="1">
      <c r="A85" s="45" t="s">
        <v>62</v>
      </c>
      <c r="B85" s="19">
        <v>551766.903</v>
      </c>
      <c r="C85" s="19">
        <v>7535.69</v>
      </c>
      <c r="D85" s="19">
        <v>559302.594</v>
      </c>
    </row>
    <row r="86" spans="1:4" s="17" customFormat="1" ht="9.95" customHeight="1">
      <c r="A86" s="45" t="s">
        <v>63</v>
      </c>
      <c r="B86" s="19">
        <v>8746.904</v>
      </c>
      <c r="C86" s="19">
        <v>0</v>
      </c>
      <c r="D86" s="19">
        <v>8746.904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326009.091</v>
      </c>
      <c r="C100" s="21">
        <v>936.537</v>
      </c>
      <c r="D100" s="21">
        <v>326945.629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88246.043</v>
      </c>
      <c r="C102" s="14">
        <v>10637.562</v>
      </c>
      <c r="D102" s="14">
        <v>98883.606</v>
      </c>
    </row>
    <row r="103" spans="1:4" s="17" customFormat="1" ht="9.95" customHeight="1">
      <c r="A103" s="45" t="s">
        <v>74</v>
      </c>
      <c r="B103" s="19">
        <v>88239.969</v>
      </c>
      <c r="C103" s="19">
        <v>10486.309</v>
      </c>
      <c r="D103" s="19">
        <v>98726.278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6.074</v>
      </c>
      <c r="C108" s="19">
        <v>151.253</v>
      </c>
      <c r="D108" s="19">
        <v>157.328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1821308.15</v>
      </c>
      <c r="C110" s="14">
        <v>2448.651</v>
      </c>
      <c r="D110" s="14">
        <v>1823756.802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100744.663</v>
      </c>
      <c r="C112" s="14">
        <v>23365.768</v>
      </c>
      <c r="D112" s="14">
        <v>124110.431</v>
      </c>
    </row>
    <row r="113" spans="1:4" s="17" customFormat="1" ht="9.95" customHeight="1">
      <c r="A113" s="23" t="s">
        <v>82</v>
      </c>
      <c r="B113" s="21">
        <v>745.805</v>
      </c>
      <c r="C113" s="21">
        <v>10356.676</v>
      </c>
      <c r="D113" s="21">
        <v>11102.482</v>
      </c>
    </row>
    <row r="114" spans="1:4" s="17" customFormat="1" ht="9.95" customHeight="1">
      <c r="A114" s="23" t="s">
        <v>83</v>
      </c>
      <c r="B114" s="21">
        <v>99998.857</v>
      </c>
      <c r="C114" s="21">
        <v>13009.091</v>
      </c>
      <c r="D114" s="21">
        <v>113007.949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256621.874</v>
      </c>
      <c r="C116" s="48">
        <v>0</v>
      </c>
      <c r="D116" s="48">
        <v>256621.874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32197977.9</v>
      </c>
      <c r="C118" s="14">
        <v>2551151.193</v>
      </c>
      <c r="D118" s="14">
        <v>34749129.093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2173399.42</v>
      </c>
      <c r="C120" s="14">
        <v>0</v>
      </c>
      <c r="D120" s="14">
        <v>2173399.42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1460.643</v>
      </c>
      <c r="C122" s="19">
        <v>0</v>
      </c>
      <c r="D122" s="19">
        <v>1460.643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10548.469</v>
      </c>
      <c r="C124" s="19">
        <v>0</v>
      </c>
      <c r="D124" s="19">
        <v>10548.469</v>
      </c>
    </row>
    <row r="125" spans="1:4" s="17" customFormat="1" ht="9.95" customHeight="1">
      <c r="A125" s="45" t="s">
        <v>91</v>
      </c>
      <c r="B125" s="19">
        <v>-1838.322</v>
      </c>
      <c r="C125" s="19">
        <v>0</v>
      </c>
      <c r="D125" s="19">
        <v>-1838.322</v>
      </c>
    </row>
    <row r="126" spans="1:4" s="17" customFormat="1" ht="9.95" customHeight="1">
      <c r="A126" s="45" t="s">
        <v>92</v>
      </c>
      <c r="B126" s="19">
        <v>543228.629</v>
      </c>
      <c r="C126" s="19">
        <v>0</v>
      </c>
      <c r="D126" s="19">
        <v>543228.629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34371377.32</v>
      </c>
      <c r="C128" s="14">
        <v>2551151.193</v>
      </c>
      <c r="D128" s="14">
        <v>36922528.514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2083294.112</v>
      </c>
      <c r="C130" s="14">
        <v>836535.43</v>
      </c>
      <c r="D130" s="14">
        <v>2919829.542</v>
      </c>
    </row>
    <row r="131" spans="1:4" s="17" customFormat="1" ht="9.95" customHeight="1">
      <c r="A131" s="23" t="s">
        <v>95</v>
      </c>
      <c r="B131" s="19">
        <v>32127.205</v>
      </c>
      <c r="C131" s="19">
        <v>576290.93</v>
      </c>
      <c r="D131" s="19">
        <v>608418.136</v>
      </c>
    </row>
    <row r="132" spans="1:4" s="17" customFormat="1" ht="9.95" customHeight="1">
      <c r="A132" s="45" t="s">
        <v>96</v>
      </c>
      <c r="B132" s="19">
        <v>2051166.906</v>
      </c>
      <c r="C132" s="19">
        <v>260244.499</v>
      </c>
      <c r="D132" s="19">
        <v>2311411.405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153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showGridLines="0" workbookViewId="0" topLeftCell="A49">
      <selection activeCell="A1" sqref="A1:D1"/>
    </sheetView>
  </sheetViews>
  <sheetFormatPr defaultColWidth="11.421875" defaultRowHeight="15"/>
  <cols>
    <col min="1" max="1" width="70.57421875" style="84" customWidth="1"/>
    <col min="2" max="4" width="27.7109375" style="84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1" t="s">
        <v>788</v>
      </c>
      <c r="B1" s="381"/>
      <c r="C1" s="381"/>
      <c r="D1" s="381"/>
    </row>
    <row r="2" spans="1:4" s="59" customFormat="1" ht="24" customHeight="1">
      <c r="A2" s="382" t="s">
        <v>154</v>
      </c>
      <c r="B2" s="382"/>
      <c r="C2" s="382"/>
      <c r="D2" s="382"/>
    </row>
    <row r="3" spans="1:4" s="60" customFormat="1" ht="15.95" customHeight="1">
      <c r="A3" s="383">
        <v>44104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5" customHeight="1" thickBot="1">
      <c r="A5" s="62"/>
      <c r="B5" s="63">
        <v>61</v>
      </c>
      <c r="C5" s="63">
        <v>61</v>
      </c>
      <c r="D5" s="63">
        <v>61</v>
      </c>
    </row>
    <row r="6" spans="1:4" s="65" customFormat="1" ht="15.95" customHeight="1">
      <c r="A6" s="64"/>
      <c r="B6" s="385" t="s">
        <v>152</v>
      </c>
      <c r="C6" s="385"/>
      <c r="D6" s="385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>
        <v>100</v>
      </c>
      <c r="C8" s="69">
        <v>200</v>
      </c>
      <c r="D8" s="69">
        <v>300</v>
      </c>
    </row>
    <row r="9" spans="1:5" s="50" customFormat="1" ht="8.45" customHeight="1">
      <c r="A9" s="70" t="s">
        <v>101</v>
      </c>
      <c r="B9" s="71">
        <v>1226614.40781</v>
      </c>
      <c r="C9" s="71">
        <v>54650.959</v>
      </c>
      <c r="D9" s="71">
        <v>1281265.36681</v>
      </c>
      <c r="E9" s="72"/>
    </row>
    <row r="10" spans="1:4" s="50" customFormat="1" ht="8.45" customHeight="1">
      <c r="A10" s="73" t="s">
        <v>102</v>
      </c>
      <c r="B10" s="74">
        <v>169226.00097</v>
      </c>
      <c r="C10" s="74">
        <v>6386.64322</v>
      </c>
      <c r="D10" s="74">
        <v>175612.64419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183482.45484</v>
      </c>
      <c r="C12" s="74">
        <v>3640.6537599999997</v>
      </c>
      <c r="D12" s="74">
        <v>187123.1086</v>
      </c>
    </row>
    <row r="13" spans="1:4" s="50" customFormat="1" ht="8.45" customHeight="1">
      <c r="A13" s="18" t="s">
        <v>105</v>
      </c>
      <c r="B13" s="74">
        <v>670549.44357</v>
      </c>
      <c r="C13" s="74">
        <v>0</v>
      </c>
      <c r="D13" s="74">
        <v>670549.44357</v>
      </c>
    </row>
    <row r="14" spans="1:4" s="50" customFormat="1" ht="8.45" customHeight="1">
      <c r="A14" s="23" t="s">
        <v>106</v>
      </c>
      <c r="B14" s="74">
        <v>203356.50843000002</v>
      </c>
      <c r="C14" s="74">
        <v>44011.96787</v>
      </c>
      <c r="D14" s="74">
        <v>247368.4763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611.47533</v>
      </c>
      <c r="D16" s="74">
        <v>611.47533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0.21882</v>
      </c>
      <c r="D18" s="74">
        <v>0.21882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49782.10175</v>
      </c>
      <c r="C20" s="71">
        <v>1284.078</v>
      </c>
      <c r="D20" s="71">
        <v>51066.17975</v>
      </c>
    </row>
    <row r="21" spans="1:4" s="50" customFormat="1" ht="8.45" customHeight="1">
      <c r="A21" s="18" t="s">
        <v>111</v>
      </c>
      <c r="B21" s="74">
        <v>34724.611600000004</v>
      </c>
      <c r="C21" s="74">
        <v>1284.078</v>
      </c>
      <c r="D21" s="74">
        <v>36008.6896</v>
      </c>
    </row>
    <row r="22" spans="1:4" s="50" customFormat="1" ht="8.45" customHeight="1">
      <c r="A22" s="18" t="s">
        <v>112</v>
      </c>
      <c r="B22" s="74">
        <v>1.45428</v>
      </c>
      <c r="C22" s="74">
        <v>0</v>
      </c>
      <c r="D22" s="74">
        <v>1.45428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67.5</v>
      </c>
      <c r="C24" s="74">
        <v>0</v>
      </c>
      <c r="D24" s="74">
        <v>67.5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14988.53587</v>
      </c>
      <c r="C26" s="74">
        <v>0</v>
      </c>
      <c r="D26" s="74">
        <v>14988.53587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1176832.3060599999</v>
      </c>
      <c r="C34" s="71">
        <v>53366.881</v>
      </c>
      <c r="D34" s="71">
        <v>1230199.18706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21047.403059999997</v>
      </c>
      <c r="C36" s="71">
        <v>-13.87175</v>
      </c>
      <c r="D36" s="71">
        <v>21033.53131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1155784.903</v>
      </c>
      <c r="C38" s="71">
        <v>53380.75275</v>
      </c>
      <c r="D38" s="71">
        <v>1209165.65575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389527.77771</v>
      </c>
      <c r="C40" s="71">
        <v>12892.91943</v>
      </c>
      <c r="D40" s="71">
        <v>402420.69714</v>
      </c>
    </row>
    <row r="41" spans="1:4" s="50" customFormat="1" ht="8.45" customHeight="1">
      <c r="A41" s="18" t="s">
        <v>124</v>
      </c>
      <c r="B41" s="74">
        <v>0.21999000000000002</v>
      </c>
      <c r="C41" s="74">
        <v>406.73720000000003</v>
      </c>
      <c r="D41" s="74">
        <v>406.95719</v>
      </c>
    </row>
    <row r="42" spans="1:4" s="50" customFormat="1" ht="8.45" customHeight="1">
      <c r="A42" s="18" t="s">
        <v>125</v>
      </c>
      <c r="B42" s="74">
        <v>473.04619</v>
      </c>
      <c r="C42" s="74">
        <v>4134.09604</v>
      </c>
      <c r="D42" s="74">
        <v>4607.14223</v>
      </c>
    </row>
    <row r="43" spans="1:4" s="50" customFormat="1" ht="8.45" customHeight="1">
      <c r="A43" s="18" t="s">
        <v>126</v>
      </c>
      <c r="B43" s="74">
        <v>3344.69758</v>
      </c>
      <c r="C43" s="74">
        <v>867.69541</v>
      </c>
      <c r="D43" s="74">
        <v>4212.39299</v>
      </c>
    </row>
    <row r="44" spans="1:4" s="50" customFormat="1" ht="8.45" customHeight="1">
      <c r="A44" s="18" t="s">
        <v>127</v>
      </c>
      <c r="B44" s="74">
        <v>385709.81395</v>
      </c>
      <c r="C44" s="74">
        <v>7484.390780000001</v>
      </c>
      <c r="D44" s="74">
        <v>393194.20473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167205.20831000002</v>
      </c>
      <c r="C46" s="71">
        <v>30322.46241</v>
      </c>
      <c r="D46" s="71">
        <v>197527.67072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408.11932</v>
      </c>
      <c r="C49" s="74">
        <v>37.79905</v>
      </c>
      <c r="D49" s="74">
        <v>445.91837</v>
      </c>
    </row>
    <row r="50" spans="1:4" s="50" customFormat="1" ht="8.45" customHeight="1">
      <c r="A50" s="18" t="s">
        <v>130</v>
      </c>
      <c r="B50" s="74">
        <v>166797.08899000002</v>
      </c>
      <c r="C50" s="74">
        <v>30284.66336</v>
      </c>
      <c r="D50" s="74">
        <v>197081.75235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1378107.4724</v>
      </c>
      <c r="C54" s="71">
        <v>35951.20977</v>
      </c>
      <c r="D54" s="71">
        <v>1414058.6821700002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682703.8858200001</v>
      </c>
      <c r="C56" s="71">
        <v>0</v>
      </c>
      <c r="D56" s="71">
        <v>682703.8858200001</v>
      </c>
    </row>
    <row r="57" spans="1:4" s="50" customFormat="1" ht="8.45" customHeight="1">
      <c r="A57" s="18" t="s">
        <v>134</v>
      </c>
      <c r="B57" s="74">
        <v>417218.45679</v>
      </c>
      <c r="C57" s="74">
        <v>0</v>
      </c>
      <c r="D57" s="74">
        <v>417218.45679</v>
      </c>
    </row>
    <row r="58" spans="1:4" s="50" customFormat="1" ht="8.45" customHeight="1">
      <c r="A58" s="18" t="s">
        <v>135</v>
      </c>
      <c r="B58" s="74">
        <v>280.5</v>
      </c>
      <c r="C58" s="74">
        <v>0</v>
      </c>
      <c r="D58" s="74">
        <v>280.5</v>
      </c>
    </row>
    <row r="59" spans="1:4" s="50" customFormat="1" ht="8.45" customHeight="1">
      <c r="A59" s="18" t="s">
        <v>136</v>
      </c>
      <c r="B59" s="74">
        <v>203711.16894</v>
      </c>
      <c r="C59" s="74">
        <v>0</v>
      </c>
      <c r="D59" s="74">
        <v>203711.16894</v>
      </c>
    </row>
    <row r="60" spans="1:4" s="50" customFormat="1" ht="8.45" customHeight="1">
      <c r="A60" s="18" t="s">
        <v>137</v>
      </c>
      <c r="B60" s="74">
        <v>61493.76009</v>
      </c>
      <c r="C60" s="74">
        <v>0</v>
      </c>
      <c r="D60" s="74">
        <v>61493.76009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695403.58658</v>
      </c>
      <c r="C62" s="71">
        <v>35951.20977</v>
      </c>
      <c r="D62" s="71">
        <v>731354.7963500001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88175.71870999999</v>
      </c>
      <c r="C64" s="71">
        <v>2753.27375</v>
      </c>
      <c r="D64" s="71">
        <v>90928.99246</v>
      </c>
    </row>
    <row r="65" spans="1:4" s="50" customFormat="1" ht="8.45" customHeight="1">
      <c r="A65" s="18" t="s">
        <v>140</v>
      </c>
      <c r="B65" s="74">
        <v>-21.23651</v>
      </c>
      <c r="C65" s="74">
        <v>2688.1819</v>
      </c>
      <c r="D65" s="74">
        <v>2666.9453900000003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-4.97501</v>
      </c>
      <c r="C67" s="74">
        <v>33.8688</v>
      </c>
      <c r="D67" s="74">
        <v>28.89379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21319.25263</v>
      </c>
      <c r="C69" s="74">
        <v>31.22305</v>
      </c>
      <c r="D69" s="74">
        <v>21350.47568</v>
      </c>
    </row>
    <row r="70" spans="1:4" s="50" customFormat="1" ht="8.45" customHeight="1">
      <c r="A70" s="18" t="s">
        <v>145</v>
      </c>
      <c r="B70" s="74">
        <v>49987.59078</v>
      </c>
      <c r="C70" s="74">
        <v>0</v>
      </c>
      <c r="D70" s="74">
        <v>49987.59078</v>
      </c>
    </row>
    <row r="71" spans="1:4" s="50" customFormat="1" ht="8.45" customHeight="1">
      <c r="A71" s="18" t="s">
        <v>146</v>
      </c>
      <c r="B71" s="74">
        <v>16895.08682</v>
      </c>
      <c r="C71" s="74">
        <v>0</v>
      </c>
      <c r="D71" s="74">
        <v>16895.08682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6908.13845</v>
      </c>
      <c r="C73" s="71">
        <v>209.00457</v>
      </c>
      <c r="D73" s="71">
        <v>7117.1430199999995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614136.00632</v>
      </c>
      <c r="C75" s="71">
        <v>33406.94059</v>
      </c>
      <c r="D75" s="71">
        <v>647542.9469099999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104342.06508</v>
      </c>
      <c r="C77" s="74">
        <v>0</v>
      </c>
      <c r="D77" s="74">
        <v>104342.06508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509793.94124</v>
      </c>
      <c r="C79" s="75">
        <v>33406.94059</v>
      </c>
      <c r="D79" s="75">
        <v>543200.8818300001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80" t="s">
        <v>788</v>
      </c>
      <c r="B1" s="380"/>
      <c r="C1" s="380"/>
      <c r="D1" s="380"/>
    </row>
    <row r="2" spans="1:5" s="4" customFormat="1" ht="24" customHeight="1">
      <c r="A2" s="372" t="s">
        <v>155</v>
      </c>
      <c r="B2" s="372"/>
      <c r="C2" s="372"/>
      <c r="D2" s="372"/>
      <c r="E2" s="3"/>
    </row>
    <row r="3" spans="1:5" s="6" customFormat="1" ht="18" customHeight="1">
      <c r="A3" s="373">
        <v>44104</v>
      </c>
      <c r="B3" s="373"/>
      <c r="C3" s="373"/>
      <c r="D3" s="373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>
        <v>99</v>
      </c>
      <c r="C5" s="9">
        <v>99</v>
      </c>
      <c r="D5" s="9">
        <v>99</v>
      </c>
    </row>
    <row r="6" spans="1:4" ht="18" customHeight="1">
      <c r="A6" s="377" t="s">
        <v>2</v>
      </c>
      <c r="B6" s="379" t="s">
        <v>156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>
        <v>100</v>
      </c>
      <c r="C8" s="12">
        <v>200</v>
      </c>
      <c r="D8" s="12">
        <v>300</v>
      </c>
    </row>
    <row r="9" spans="1:6" s="17" customFormat="1" ht="9.75" customHeight="1">
      <c r="A9" s="13" t="s">
        <v>7</v>
      </c>
      <c r="B9" s="14">
        <v>350503.232</v>
      </c>
      <c r="C9" s="14">
        <v>1255801.66</v>
      </c>
      <c r="D9" s="14">
        <v>1606304.893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350483.921</v>
      </c>
      <c r="C11" s="19">
        <v>466310.432</v>
      </c>
      <c r="D11" s="19">
        <v>816794.354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19.311</v>
      </c>
      <c r="C13" s="19">
        <v>789491.227</v>
      </c>
      <c r="D13" s="19">
        <v>789510.539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2952802.187</v>
      </c>
      <c r="C17" s="14">
        <v>1810778.161</v>
      </c>
      <c r="D17" s="14">
        <v>4763580.348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2955802.187</v>
      </c>
      <c r="C19" s="19">
        <v>1816611.463</v>
      </c>
      <c r="D19" s="19">
        <v>4772413.65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-5833.302</v>
      </c>
      <c r="D22" s="19">
        <v>-8833.302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4067132.502</v>
      </c>
      <c r="C24" s="14">
        <v>1868302.506</v>
      </c>
      <c r="D24" s="14">
        <v>5935435.008</v>
      </c>
      <c r="E24" s="87"/>
      <c r="F24" s="87"/>
      <c r="G24" s="87"/>
      <c r="H24" s="16"/>
    </row>
    <row r="25" spans="1:6" s="17" customFormat="1" ht="9.75" customHeight="1">
      <c r="A25" s="24" t="s">
        <v>20</v>
      </c>
      <c r="B25" s="21">
        <v>4002862.879</v>
      </c>
      <c r="C25" s="21">
        <v>1777272.583</v>
      </c>
      <c r="D25" s="21">
        <v>5780135.462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8"/>
      <c r="F29" s="16"/>
    </row>
    <row r="30" spans="1:6" s="17" customFormat="1" ht="9.75" customHeight="1">
      <c r="A30" s="18" t="s">
        <v>25</v>
      </c>
      <c r="B30" s="19">
        <v>3997548.687</v>
      </c>
      <c r="C30" s="19">
        <v>1777272.583</v>
      </c>
      <c r="D30" s="19">
        <v>5774821.27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5314.191</v>
      </c>
      <c r="C32" s="19">
        <v>0</v>
      </c>
      <c r="D32" s="19">
        <v>5314.191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531028.523</v>
      </c>
      <c r="C35" s="21">
        <v>52268.345</v>
      </c>
      <c r="D35" s="21">
        <v>583296.869</v>
      </c>
      <c r="E35" s="25"/>
      <c r="F35" s="16"/>
    </row>
    <row r="36" spans="1:6" s="17" customFormat="1" ht="9.75" customHeight="1">
      <c r="A36" s="24" t="s">
        <v>31</v>
      </c>
      <c r="B36" s="21">
        <v>8417.179</v>
      </c>
      <c r="C36" s="21">
        <v>624881.635</v>
      </c>
      <c r="D36" s="21">
        <v>633298.814</v>
      </c>
      <c r="E36" s="15"/>
      <c r="F36" s="16"/>
    </row>
    <row r="37" spans="1:6" s="17" customFormat="1" ht="9.75" customHeight="1">
      <c r="A37" s="18" t="s">
        <v>32</v>
      </c>
      <c r="B37" s="19">
        <v>7919.926</v>
      </c>
      <c r="C37" s="19">
        <v>624881.635</v>
      </c>
      <c r="D37" s="19">
        <v>632801.561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-475112.804</v>
      </c>
      <c r="C39" s="21">
        <v>-585902.002</v>
      </c>
      <c r="D39" s="21">
        <v>-1061014.807</v>
      </c>
      <c r="E39" s="15"/>
      <c r="F39" s="16"/>
    </row>
    <row r="40" spans="1:6" s="17" customFormat="1" ht="9.75" customHeight="1">
      <c r="A40" s="20" t="s">
        <v>35</v>
      </c>
      <c r="B40" s="21">
        <v>-63.275</v>
      </c>
      <c r="C40" s="21">
        <v>-218.053</v>
      </c>
      <c r="D40" s="21">
        <v>-281.329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17472.469</v>
      </c>
      <c r="C42" s="21">
        <v>16570.97</v>
      </c>
      <c r="D42" s="21">
        <v>34043.439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14478.173</v>
      </c>
      <c r="C44" s="14">
        <v>25037.76</v>
      </c>
      <c r="D44" s="14">
        <v>39515.933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14100.378</v>
      </c>
      <c r="D45" s="19">
        <v>14100.378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14478.169</v>
      </c>
      <c r="C48" s="19">
        <v>10937.382</v>
      </c>
      <c r="D48" s="19">
        <v>25415.552</v>
      </c>
      <c r="E48" s="15"/>
      <c r="F48" s="16"/>
    </row>
    <row r="49" spans="1:6" s="17" customFormat="1" ht="9.75" customHeight="1">
      <c r="A49" s="18" t="s">
        <v>42</v>
      </c>
      <c r="B49" s="19">
        <v>0.003</v>
      </c>
      <c r="C49" s="19">
        <v>0</v>
      </c>
      <c r="D49" s="19">
        <v>0.003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4879.554</v>
      </c>
      <c r="C53" s="21">
        <v>0</v>
      </c>
      <c r="D53" s="21">
        <v>4879.554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27998.364</v>
      </c>
      <c r="C55" s="21">
        <v>3478.231</v>
      </c>
      <c r="D55" s="21">
        <v>31476.596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7435266.483</v>
      </c>
      <c r="C57" s="14">
        <v>4979969.292</v>
      </c>
      <c r="D57" s="14">
        <v>12415235.775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89"/>
      <c r="C60" s="89"/>
      <c r="D60" s="89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1"/>
      <c r="B62" s="371"/>
      <c r="C62" s="371"/>
      <c r="D62" s="371"/>
      <c r="F62" s="16"/>
    </row>
    <row r="63" spans="1:6" s="4" customFormat="1" ht="24" customHeight="1">
      <c r="A63" s="372" t="s">
        <v>155</v>
      </c>
      <c r="B63" s="372"/>
      <c r="C63" s="372"/>
      <c r="D63" s="372"/>
      <c r="E63" s="3"/>
      <c r="F63" s="16"/>
    </row>
    <row r="64" spans="1:6" s="6" customFormat="1" ht="17.1" customHeight="1">
      <c r="A64" s="373">
        <v>44104</v>
      </c>
      <c r="B64" s="374"/>
      <c r="C64" s="374"/>
      <c r="D64" s="374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79" t="s">
        <v>156</v>
      </c>
      <c r="C67" s="379"/>
      <c r="D67" s="379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28628.453</v>
      </c>
      <c r="C70" s="14">
        <v>1634.836</v>
      </c>
      <c r="D70" s="14">
        <v>30263.29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28628.453</v>
      </c>
      <c r="C79" s="21">
        <v>1634.836</v>
      </c>
      <c r="D79" s="21">
        <v>30263.29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195500</v>
      </c>
      <c r="C84" s="14">
        <v>0</v>
      </c>
      <c r="D84" s="14">
        <v>195500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195500</v>
      </c>
      <c r="C87" s="19">
        <v>0</v>
      </c>
      <c r="D87" s="19">
        <v>195500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2906949.961</v>
      </c>
      <c r="C91" s="14">
        <v>480832.054</v>
      </c>
      <c r="D91" s="14">
        <v>3387782.015</v>
      </c>
      <c r="E91" s="15"/>
      <c r="F91" s="16"/>
    </row>
    <row r="92" spans="1:6" s="17" customFormat="1" ht="9.95" customHeight="1">
      <c r="A92" s="45" t="s">
        <v>66</v>
      </c>
      <c r="B92" s="19">
        <v>2706949.961</v>
      </c>
      <c r="C92" s="19">
        <v>0</v>
      </c>
      <c r="D92" s="19">
        <v>2706949.961</v>
      </c>
      <c r="E92" s="15"/>
      <c r="F92" s="16"/>
    </row>
    <row r="93" spans="1:6" s="17" customFormat="1" ht="9.95" customHeight="1">
      <c r="A93" s="45" t="s">
        <v>67</v>
      </c>
      <c r="B93" s="19">
        <v>200000</v>
      </c>
      <c r="C93" s="19">
        <v>480832.054</v>
      </c>
      <c r="D93" s="19">
        <v>680832.054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1347752.241</v>
      </c>
      <c r="C95" s="14">
        <v>3487608.275</v>
      </c>
      <c r="D95" s="14">
        <v>4835360.516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1347752.241</v>
      </c>
      <c r="C98" s="19">
        <v>3487608.275</v>
      </c>
      <c r="D98" s="19">
        <v>4835360.516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498719.064</v>
      </c>
      <c r="C100" s="21">
        <v>2748.943</v>
      </c>
      <c r="D100" s="21">
        <v>501468.008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46307.56</v>
      </c>
      <c r="C102" s="14">
        <v>21502.331</v>
      </c>
      <c r="D102" s="14">
        <v>67809.892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1598.124</v>
      </c>
      <c r="C104" s="19">
        <v>0</v>
      </c>
      <c r="D104" s="19">
        <v>1598.124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20478.427</v>
      </c>
      <c r="C106" s="19">
        <v>3147.645</v>
      </c>
      <c r="D106" s="19">
        <v>23626.072</v>
      </c>
      <c r="E106" s="15"/>
      <c r="F106" s="16"/>
    </row>
    <row r="107" spans="1:6" s="17" customFormat="1" ht="9.95" customHeight="1">
      <c r="A107" s="45" t="s">
        <v>78</v>
      </c>
      <c r="B107" s="19">
        <v>20611.182</v>
      </c>
      <c r="C107" s="19">
        <v>18354.686</v>
      </c>
      <c r="D107" s="19">
        <v>38965.869</v>
      </c>
      <c r="E107" s="15"/>
      <c r="F107" s="16"/>
    </row>
    <row r="108" spans="1:6" s="17" customFormat="1" ht="9.95" customHeight="1">
      <c r="A108" s="45" t="s">
        <v>79</v>
      </c>
      <c r="B108" s="19">
        <v>3619.372</v>
      </c>
      <c r="C108" s="19">
        <v>0</v>
      </c>
      <c r="D108" s="19">
        <v>3619.372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197534.448</v>
      </c>
      <c r="C110" s="14">
        <v>39848.502</v>
      </c>
      <c r="D110" s="14">
        <v>237382.951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6541.565</v>
      </c>
      <c r="C112" s="14">
        <v>33096.09</v>
      </c>
      <c r="D112" s="14">
        <v>39637.656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32099.721</v>
      </c>
      <c r="D113" s="19">
        <v>32736.877</v>
      </c>
      <c r="E113" s="15"/>
      <c r="F113" s="16"/>
    </row>
    <row r="114" spans="1:6" s="17" customFormat="1" ht="9.95" customHeight="1">
      <c r="A114" s="23" t="s">
        <v>83</v>
      </c>
      <c r="B114" s="19">
        <v>5904.41</v>
      </c>
      <c r="C114" s="19">
        <v>996.369</v>
      </c>
      <c r="D114" s="19">
        <v>6900.779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1086737.412</v>
      </c>
      <c r="D116" s="48">
        <v>1086737.412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5227933.296</v>
      </c>
      <c r="C118" s="14">
        <v>5154008.447</v>
      </c>
      <c r="D118" s="14">
        <v>10381941.743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1939730.935</v>
      </c>
      <c r="C120" s="14">
        <v>93563.096</v>
      </c>
      <c r="D120" s="14">
        <v>2033294.032</v>
      </c>
      <c r="E120" s="87"/>
      <c r="F120" s="87"/>
      <c r="G120" s="87"/>
      <c r="H120" s="87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21760.222</v>
      </c>
      <c r="C122" s="19">
        <v>0</v>
      </c>
      <c r="D122" s="19">
        <v>21760.222</v>
      </c>
      <c r="E122" s="15"/>
      <c r="F122" s="16"/>
    </row>
    <row r="123" spans="1:6" s="17" customFormat="1" ht="9.95" customHeight="1">
      <c r="A123" s="45" t="s">
        <v>89</v>
      </c>
      <c r="B123" s="19">
        <v>4789.3</v>
      </c>
      <c r="C123" s="19">
        <v>0</v>
      </c>
      <c r="D123" s="19">
        <v>4789.3</v>
      </c>
      <c r="E123" s="15"/>
      <c r="F123" s="16"/>
    </row>
    <row r="124" spans="1:6" s="17" customFormat="1" ht="9.95" customHeight="1">
      <c r="A124" s="45" t="s">
        <v>90</v>
      </c>
      <c r="B124" s="19">
        <v>6424.422</v>
      </c>
      <c r="C124" s="19">
        <v>93563.096</v>
      </c>
      <c r="D124" s="19">
        <v>99987.519</v>
      </c>
      <c r="E124" s="15"/>
      <c r="F124" s="16"/>
    </row>
    <row r="125" spans="1:6" s="17" customFormat="1" ht="9.95" customHeight="1">
      <c r="A125" s="45" t="s">
        <v>91</v>
      </c>
      <c r="B125" s="19">
        <v>0</v>
      </c>
      <c r="C125" s="19">
        <v>0</v>
      </c>
      <c r="D125" s="19">
        <v>0</v>
      </c>
      <c r="E125" s="15"/>
      <c r="F125" s="16"/>
    </row>
    <row r="126" spans="1:6" s="17" customFormat="1" ht="9.95" customHeight="1">
      <c r="A126" s="45" t="s">
        <v>92</v>
      </c>
      <c r="B126" s="19">
        <v>10469.799</v>
      </c>
      <c r="C126" s="19">
        <v>0</v>
      </c>
      <c r="D126" s="19">
        <v>10469.799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7167664.231</v>
      </c>
      <c r="C128" s="14">
        <v>5247571.543</v>
      </c>
      <c r="D128" s="14">
        <v>12415235.775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769160.915</v>
      </c>
      <c r="D130" s="14">
        <v>860183.074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72108.623</v>
      </c>
      <c r="D131" s="19">
        <v>163130.783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80932.5</v>
      </c>
      <c r="D132" s="19">
        <v>80932.5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307228.2</v>
      </c>
      <c r="D133" s="19">
        <v>307228.2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308891.591</v>
      </c>
      <c r="D134" s="19">
        <v>308891.591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0"/>
      <c r="C136" s="90"/>
      <c r="D136" s="90"/>
      <c r="E136" s="35"/>
    </row>
    <row r="137" spans="1:5" s="36" customFormat="1" ht="15">
      <c r="A137" s="55" t="s">
        <v>99</v>
      </c>
      <c r="B137" s="90"/>
      <c r="C137" s="90"/>
      <c r="D137" s="91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4" customWidth="1"/>
    <col min="2" max="4" width="27.7109375" style="84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1" t="s">
        <v>788</v>
      </c>
      <c r="B1" s="381"/>
      <c r="C1" s="381"/>
      <c r="D1" s="381"/>
    </row>
    <row r="2" spans="1:4" s="59" customFormat="1" ht="24" customHeight="1">
      <c r="A2" s="382" t="s">
        <v>157</v>
      </c>
      <c r="B2" s="382"/>
      <c r="C2" s="382"/>
      <c r="D2" s="382"/>
    </row>
    <row r="3" spans="1:4" s="60" customFormat="1" ht="15.95" customHeight="1">
      <c r="A3" s="383">
        <v>44104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5" customHeight="1" thickBot="1">
      <c r="A5" s="62"/>
      <c r="B5" s="63">
        <v>99</v>
      </c>
      <c r="C5" s="63">
        <v>99</v>
      </c>
      <c r="D5" s="63">
        <v>99</v>
      </c>
    </row>
    <row r="6" spans="1:4" s="65" customFormat="1" ht="15.95" customHeight="1">
      <c r="A6" s="64"/>
      <c r="B6" s="385" t="s">
        <v>156</v>
      </c>
      <c r="C6" s="385"/>
      <c r="D6" s="385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>
        <v>100</v>
      </c>
      <c r="C8" s="69">
        <v>200</v>
      </c>
      <c r="D8" s="69">
        <v>300</v>
      </c>
    </row>
    <row r="9" spans="1:5" s="50" customFormat="1" ht="8.45" customHeight="1">
      <c r="A9" s="70" t="s">
        <v>101</v>
      </c>
      <c r="B9" s="71">
        <v>178431.43144</v>
      </c>
      <c r="C9" s="71">
        <v>362605.61607</v>
      </c>
      <c r="D9" s="71">
        <v>541037.04751</v>
      </c>
      <c r="E9" s="72"/>
    </row>
    <row r="10" spans="1:4" s="50" customFormat="1" ht="8.45" customHeight="1">
      <c r="A10" s="73" t="s">
        <v>102</v>
      </c>
      <c r="B10" s="74">
        <v>217.47513</v>
      </c>
      <c r="C10" s="74">
        <v>13190.711949999999</v>
      </c>
      <c r="D10" s="74">
        <v>13408.18708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34146.20109</v>
      </c>
      <c r="C12" s="74">
        <v>64323.46327</v>
      </c>
      <c r="D12" s="74">
        <v>98469.66436</v>
      </c>
    </row>
    <row r="13" spans="1:4" s="50" customFormat="1" ht="8.45" customHeight="1">
      <c r="A13" s="18" t="s">
        <v>105</v>
      </c>
      <c r="B13" s="74">
        <v>134896.31512</v>
      </c>
      <c r="C13" s="74">
        <v>77315.82417</v>
      </c>
      <c r="D13" s="74">
        <v>212212.13929</v>
      </c>
    </row>
    <row r="14" spans="1:4" s="50" customFormat="1" ht="8.45" customHeight="1">
      <c r="A14" s="23" t="s">
        <v>106</v>
      </c>
      <c r="B14" s="74">
        <v>8785.716</v>
      </c>
      <c r="C14" s="74">
        <v>181240.45184</v>
      </c>
      <c r="D14" s="74">
        <v>190026.16784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25398.21772</v>
      </c>
      <c r="D17" s="74">
        <v>25398.21772</v>
      </c>
    </row>
    <row r="18" spans="1:4" s="50" customFormat="1" ht="8.45" customHeight="1">
      <c r="A18" s="18" t="s">
        <v>29</v>
      </c>
      <c r="B18" s="74">
        <v>385.72409999999996</v>
      </c>
      <c r="C18" s="74">
        <v>1136.94712</v>
      </c>
      <c r="D18" s="74">
        <v>1522.67122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108697.48913</v>
      </c>
      <c r="C20" s="71">
        <v>304451.65638</v>
      </c>
      <c r="D20" s="71">
        <v>413149.14551</v>
      </c>
    </row>
    <row r="21" spans="1:4" s="50" customFormat="1" ht="8.45" customHeight="1">
      <c r="A21" s="18" t="s">
        <v>111</v>
      </c>
      <c r="B21" s="74">
        <v>27.54836</v>
      </c>
      <c r="C21" s="74">
        <v>0</v>
      </c>
      <c r="D21" s="74">
        <v>27.54836</v>
      </c>
    </row>
    <row r="22" spans="1:4" s="50" customFormat="1" ht="8.45" customHeight="1">
      <c r="A22" s="18" t="s">
        <v>112</v>
      </c>
      <c r="B22" s="74">
        <v>2008.10643</v>
      </c>
      <c r="C22" s="74">
        <v>0</v>
      </c>
      <c r="D22" s="74">
        <v>2008.10643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42455.62798</v>
      </c>
      <c r="C24" s="74">
        <v>19433.65594</v>
      </c>
      <c r="D24" s="74">
        <v>61889.28392</v>
      </c>
    </row>
    <row r="25" spans="1:4" s="50" customFormat="1" ht="8.45" customHeight="1">
      <c r="A25" s="18" t="s">
        <v>114</v>
      </c>
      <c r="B25" s="74">
        <v>62358.10188</v>
      </c>
      <c r="C25" s="74">
        <v>35554.0239</v>
      </c>
      <c r="D25" s="74">
        <v>97912.12578</v>
      </c>
    </row>
    <row r="26" spans="1:4" s="50" customFormat="1" ht="8.45" customHeight="1">
      <c r="A26" s="18" t="s">
        <v>115</v>
      </c>
      <c r="B26" s="74">
        <v>0</v>
      </c>
      <c r="C26" s="74">
        <v>40921.82003</v>
      </c>
      <c r="D26" s="74">
        <v>40921.82003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207424.9605</v>
      </c>
      <c r="D30" s="74">
        <v>207424.9605</v>
      </c>
    </row>
    <row r="31" spans="1:4" s="50" customFormat="1" ht="8.45" customHeight="1">
      <c r="A31" s="18" t="s">
        <v>119</v>
      </c>
      <c r="B31" s="74">
        <v>0</v>
      </c>
      <c r="C31" s="74">
        <v>1117.1960100000001</v>
      </c>
      <c r="D31" s="74">
        <v>1117.1960100000001</v>
      </c>
    </row>
    <row r="32" spans="1:4" s="50" customFormat="1" ht="8.45" customHeight="1">
      <c r="A32" s="18" t="s">
        <v>29</v>
      </c>
      <c r="B32" s="74">
        <v>1848.10448</v>
      </c>
      <c r="C32" s="74">
        <v>0</v>
      </c>
      <c r="D32" s="74">
        <v>1848.10448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69733.94231</v>
      </c>
      <c r="C34" s="71">
        <v>58153.959689999996</v>
      </c>
      <c r="D34" s="71">
        <v>127887.902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57953.82379</v>
      </c>
      <c r="C36" s="71">
        <v>59502.1758</v>
      </c>
      <c r="D36" s="71">
        <v>117455.99959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11780.11852</v>
      </c>
      <c r="C38" s="71">
        <v>-1348.21611</v>
      </c>
      <c r="D38" s="71">
        <v>10431.90241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34696.14089</v>
      </c>
      <c r="C40" s="71">
        <v>5067.60263</v>
      </c>
      <c r="D40" s="71">
        <v>39763.74352</v>
      </c>
    </row>
    <row r="41" spans="1:4" s="50" customFormat="1" ht="8.45" customHeight="1">
      <c r="A41" s="18" t="s">
        <v>124</v>
      </c>
      <c r="B41" s="74">
        <v>0.00328</v>
      </c>
      <c r="C41" s="74">
        <v>0</v>
      </c>
      <c r="D41" s="74">
        <v>0.00328</v>
      </c>
    </row>
    <row r="42" spans="1:4" s="50" customFormat="1" ht="8.45" customHeight="1">
      <c r="A42" s="18" t="s">
        <v>125</v>
      </c>
      <c r="B42" s="74">
        <v>419.44157</v>
      </c>
      <c r="C42" s="74">
        <v>2263.1942999999997</v>
      </c>
      <c r="D42" s="74">
        <v>2682.63587</v>
      </c>
    </row>
    <row r="43" spans="1:4" s="50" customFormat="1" ht="8.45" customHeight="1">
      <c r="A43" s="18" t="s">
        <v>126</v>
      </c>
      <c r="B43" s="74">
        <v>33995.87313</v>
      </c>
      <c r="C43" s="74">
        <v>2800.36337</v>
      </c>
      <c r="D43" s="74">
        <v>36796.2365</v>
      </c>
    </row>
    <row r="44" spans="1:4" s="50" customFormat="1" ht="8.45" customHeight="1">
      <c r="A44" s="18" t="s">
        <v>127</v>
      </c>
      <c r="B44" s="74">
        <v>280.82291</v>
      </c>
      <c r="C44" s="74">
        <v>4.04496</v>
      </c>
      <c r="D44" s="74">
        <v>284.86787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14092.661460000001</v>
      </c>
      <c r="C46" s="71">
        <v>2383.8780899999997</v>
      </c>
      <c r="D46" s="71">
        <v>16476.53955</v>
      </c>
    </row>
    <row r="47" spans="1:4" s="50" customFormat="1" ht="8.45" customHeight="1">
      <c r="A47" s="18" t="s">
        <v>129</v>
      </c>
      <c r="B47" s="74">
        <v>5179.91416</v>
      </c>
      <c r="C47" s="74">
        <v>0</v>
      </c>
      <c r="D47" s="74">
        <v>5179.91416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80.24</v>
      </c>
      <c r="C49" s="74">
        <v>0</v>
      </c>
      <c r="D49" s="74">
        <v>80.24</v>
      </c>
    </row>
    <row r="50" spans="1:4" s="50" customFormat="1" ht="8.45" customHeight="1">
      <c r="A50" s="18" t="s">
        <v>130</v>
      </c>
      <c r="B50" s="74">
        <v>8832.507300000001</v>
      </c>
      <c r="C50" s="74">
        <v>2383.8780899999997</v>
      </c>
      <c r="D50" s="74">
        <v>11216.385390000001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32383.59795</v>
      </c>
      <c r="C54" s="71">
        <v>1335.5084299999999</v>
      </c>
      <c r="D54" s="71">
        <v>33719.106380000005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38074.80231</v>
      </c>
      <c r="C56" s="71">
        <v>4826.166230000001</v>
      </c>
      <c r="D56" s="71">
        <v>42900.96854</v>
      </c>
    </row>
    <row r="57" spans="1:4" s="50" customFormat="1" ht="8.45" customHeight="1">
      <c r="A57" s="18" t="s">
        <v>134</v>
      </c>
      <c r="B57" s="74">
        <v>24166.23905</v>
      </c>
      <c r="C57" s="74">
        <v>423.88275</v>
      </c>
      <c r="D57" s="74">
        <v>24590.1218</v>
      </c>
    </row>
    <row r="58" spans="1:4" s="50" customFormat="1" ht="8.45" customHeight="1">
      <c r="A58" s="18" t="s">
        <v>135</v>
      </c>
      <c r="B58" s="74">
        <v>685.45395</v>
      </c>
      <c r="C58" s="74">
        <v>0</v>
      </c>
      <c r="D58" s="74">
        <v>685.45395</v>
      </c>
    </row>
    <row r="59" spans="1:4" s="50" customFormat="1" ht="8.45" customHeight="1">
      <c r="A59" s="18" t="s">
        <v>136</v>
      </c>
      <c r="B59" s="74">
        <v>9999.5886</v>
      </c>
      <c r="C59" s="74">
        <v>4397.9891</v>
      </c>
      <c r="D59" s="74">
        <v>14397.5777</v>
      </c>
    </row>
    <row r="60" spans="1:4" s="50" customFormat="1" ht="8.45" customHeight="1">
      <c r="A60" s="18" t="s">
        <v>137</v>
      </c>
      <c r="B60" s="74">
        <v>3223.52071</v>
      </c>
      <c r="C60" s="74">
        <v>4.29438</v>
      </c>
      <c r="D60" s="74">
        <v>3227.81509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-5691.204360000001</v>
      </c>
      <c r="C62" s="71">
        <v>-3490.6578</v>
      </c>
      <c r="D62" s="71">
        <v>-9181.86216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3717.1809399999997</v>
      </c>
      <c r="C64" s="71">
        <v>-10246.52912</v>
      </c>
      <c r="D64" s="71">
        <v>-6529.34818</v>
      </c>
    </row>
    <row r="65" spans="1:4" s="50" customFormat="1" ht="8.45" customHeight="1">
      <c r="A65" s="18" t="s">
        <v>140</v>
      </c>
      <c r="B65" s="74">
        <v>-12.07901</v>
      </c>
      <c r="C65" s="74">
        <v>-12462.405869999999</v>
      </c>
      <c r="D65" s="74">
        <v>-12474.48488</v>
      </c>
    </row>
    <row r="66" spans="1:4" s="50" customFormat="1" ht="8.45" customHeight="1">
      <c r="A66" s="18" t="s">
        <v>141</v>
      </c>
      <c r="B66" s="74">
        <v>0</v>
      </c>
      <c r="C66" s="74">
        <v>5.31374</v>
      </c>
      <c r="D66" s="74">
        <v>5.31374</v>
      </c>
    </row>
    <row r="67" spans="1:4" s="50" customFormat="1" ht="8.45" customHeight="1">
      <c r="A67" s="18" t="s">
        <v>142</v>
      </c>
      <c r="B67" s="74">
        <v>605.6239</v>
      </c>
      <c r="C67" s="74">
        <v>1249.6528999999998</v>
      </c>
      <c r="D67" s="74">
        <v>1855.2768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1650.99533</v>
      </c>
      <c r="C69" s="74">
        <v>960.91011</v>
      </c>
      <c r="D69" s="74">
        <v>2611.90544</v>
      </c>
    </row>
    <row r="70" spans="1:4" s="50" customFormat="1" ht="8.45" customHeight="1">
      <c r="A70" s="18" t="s">
        <v>145</v>
      </c>
      <c r="B70" s="74">
        <v>1005.45227</v>
      </c>
      <c r="C70" s="74">
        <v>0</v>
      </c>
      <c r="D70" s="74">
        <v>1005.45227</v>
      </c>
    </row>
    <row r="71" spans="1:4" s="50" customFormat="1" ht="8.45" customHeight="1">
      <c r="A71" s="18" t="s">
        <v>146</v>
      </c>
      <c r="B71" s="74">
        <v>467.18845</v>
      </c>
      <c r="C71" s="74">
        <v>0</v>
      </c>
      <c r="D71" s="74">
        <v>467.18845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578.56167</v>
      </c>
      <c r="C73" s="71">
        <v>40.983160000000005</v>
      </c>
      <c r="D73" s="71">
        <v>619.5448299999999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-8829.82363</v>
      </c>
      <c r="C75" s="71">
        <v>6796.854480000001</v>
      </c>
      <c r="D75" s="71">
        <v>-2032.96915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-12502.768789999998</v>
      </c>
      <c r="C77" s="74">
        <v>0</v>
      </c>
      <c r="D77" s="74">
        <v>-12502.768789999998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3672.94516</v>
      </c>
      <c r="C79" s="75">
        <v>6796.854480000001</v>
      </c>
      <c r="D79" s="75">
        <v>10469.799640000001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1"/>
      <c r="D83" s="81"/>
    </row>
    <row r="84" spans="1:4" s="58" customFormat="1" ht="15">
      <c r="A84" s="81"/>
      <c r="B84" s="81"/>
      <c r="C84" s="81"/>
      <c r="D84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0" t="s">
        <v>788</v>
      </c>
      <c r="B1" s="380"/>
      <c r="C1" s="380"/>
      <c r="D1" s="380"/>
    </row>
    <row r="2" spans="1:5" s="4" customFormat="1" ht="24" customHeight="1">
      <c r="A2" s="372" t="s">
        <v>0</v>
      </c>
      <c r="B2" s="372"/>
      <c r="C2" s="372"/>
      <c r="D2" s="372"/>
      <c r="E2" s="3"/>
    </row>
    <row r="3" spans="1:5" s="6" customFormat="1" ht="18" customHeight="1">
      <c r="A3" s="373">
        <v>44104</v>
      </c>
      <c r="B3" s="373"/>
      <c r="C3" s="373"/>
      <c r="D3" s="373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>
        <v>125</v>
      </c>
      <c r="C5" s="9">
        <v>125</v>
      </c>
      <c r="D5" s="9">
        <v>125</v>
      </c>
    </row>
    <row r="6" spans="1:4" ht="18" customHeight="1">
      <c r="A6" s="377" t="s">
        <v>2</v>
      </c>
      <c r="B6" s="379" t="s">
        <v>3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>
        <v>100</v>
      </c>
      <c r="C8" s="12">
        <v>200</v>
      </c>
      <c r="D8" s="12">
        <v>300</v>
      </c>
    </row>
    <row r="9" spans="1:6" s="17" customFormat="1" ht="9.75" customHeight="1">
      <c r="A9" s="13" t="s">
        <v>7</v>
      </c>
      <c r="B9" s="14">
        <v>121645.373</v>
      </c>
      <c r="C9" s="14">
        <v>2597.433</v>
      </c>
      <c r="D9" s="14">
        <v>124242.806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121361.748</v>
      </c>
      <c r="C11" s="19">
        <v>2597.433</v>
      </c>
      <c r="D11" s="19">
        <v>123959.181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283.625</v>
      </c>
      <c r="C13" s="19">
        <v>0</v>
      </c>
      <c r="D13" s="19">
        <v>283.625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108311.339</v>
      </c>
      <c r="C24" s="14">
        <v>54311.789</v>
      </c>
      <c r="D24" s="14">
        <v>162623.129</v>
      </c>
      <c r="E24" s="15"/>
      <c r="F24" s="16"/>
    </row>
    <row r="25" spans="1:6" s="17" customFormat="1" ht="9.75" customHeight="1">
      <c r="A25" s="24" t="s">
        <v>20</v>
      </c>
      <c r="B25" s="21">
        <v>91092.479</v>
      </c>
      <c r="C25" s="21">
        <v>2460.325</v>
      </c>
      <c r="D25" s="21">
        <v>93552.804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80308.405</v>
      </c>
      <c r="C30" s="19">
        <v>2113.477</v>
      </c>
      <c r="D30" s="19">
        <v>82421.882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10784.073</v>
      </c>
      <c r="C34" s="19">
        <v>346.848</v>
      </c>
      <c r="D34" s="19">
        <v>11130.922</v>
      </c>
      <c r="E34" s="15"/>
      <c r="F34" s="16"/>
    </row>
    <row r="35" spans="1:6" s="17" customFormat="1" ht="9.75" customHeight="1">
      <c r="A35" s="24" t="s">
        <v>30</v>
      </c>
      <c r="B35" s="21">
        <v>6532.206</v>
      </c>
      <c r="C35" s="21">
        <v>8685.11</v>
      </c>
      <c r="D35" s="21">
        <v>15217.317</v>
      </c>
      <c r="E35" s="25"/>
      <c r="F35" s="16"/>
    </row>
    <row r="36" spans="1:6" s="17" customFormat="1" ht="9.75" customHeight="1">
      <c r="A36" s="24" t="s">
        <v>31</v>
      </c>
      <c r="B36" s="21">
        <v>332772.693</v>
      </c>
      <c r="C36" s="21">
        <v>369981.392</v>
      </c>
      <c r="D36" s="21">
        <v>702754.086</v>
      </c>
      <c r="E36" s="15"/>
      <c r="F36" s="16"/>
    </row>
    <row r="37" spans="1:6" s="17" customFormat="1" ht="9.75" customHeight="1">
      <c r="A37" s="18" t="s">
        <v>32</v>
      </c>
      <c r="B37" s="19">
        <v>150323.551</v>
      </c>
      <c r="C37" s="19">
        <v>76270.721</v>
      </c>
      <c r="D37" s="19">
        <v>226594.273</v>
      </c>
      <c r="E37" s="15"/>
      <c r="F37" s="16"/>
    </row>
    <row r="38" spans="1:6" s="17" customFormat="1" ht="9.75" customHeight="1">
      <c r="A38" s="18" t="s">
        <v>33</v>
      </c>
      <c r="B38" s="19">
        <v>182449.142</v>
      </c>
      <c r="C38" s="19">
        <v>293710.671</v>
      </c>
      <c r="D38" s="19">
        <v>476159.813</v>
      </c>
      <c r="E38" s="15"/>
      <c r="F38" s="16"/>
    </row>
    <row r="39" spans="1:6" s="17" customFormat="1" ht="9.75" customHeight="1">
      <c r="A39" s="20" t="s">
        <v>34</v>
      </c>
      <c r="B39" s="21">
        <v>-303803.51</v>
      </c>
      <c r="C39" s="21">
        <v>-306604.745</v>
      </c>
      <c r="D39" s="21">
        <v>-610408.255</v>
      </c>
      <c r="E39" s="15"/>
      <c r="F39" s="16"/>
    </row>
    <row r="40" spans="1:6" s="17" customFormat="1" ht="9.75" customHeight="1">
      <c r="A40" s="20" t="s">
        <v>35</v>
      </c>
      <c r="B40" s="21">
        <v>-18282.529</v>
      </c>
      <c r="C40" s="21">
        <v>-20210.294</v>
      </c>
      <c r="D40" s="21">
        <v>-38492.824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1453.718</v>
      </c>
      <c r="C42" s="21">
        <v>418.823</v>
      </c>
      <c r="D42" s="21">
        <v>1872.541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8505.223</v>
      </c>
      <c r="C44" s="14">
        <v>255.543</v>
      </c>
      <c r="D44" s="14">
        <v>8760.767</v>
      </c>
      <c r="E44" s="15"/>
      <c r="F44" s="16"/>
    </row>
    <row r="45" spans="1:6" s="17" customFormat="1" ht="9.75" customHeight="1">
      <c r="A45" s="26" t="s">
        <v>38</v>
      </c>
      <c r="B45" s="19">
        <v>44.368</v>
      </c>
      <c r="C45" s="19">
        <v>0.316</v>
      </c>
      <c r="D45" s="19">
        <v>44.685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8460.855</v>
      </c>
      <c r="C48" s="19">
        <v>255.226</v>
      </c>
      <c r="D48" s="19">
        <v>8716.081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162.11</v>
      </c>
      <c r="C51" s="21">
        <v>0</v>
      </c>
      <c r="D51" s="21">
        <v>162.11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6307.345</v>
      </c>
      <c r="C53" s="21">
        <v>0</v>
      </c>
      <c r="D53" s="21">
        <v>6307.345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29033.573</v>
      </c>
      <c r="C55" s="21">
        <v>266.977</v>
      </c>
      <c r="D55" s="21">
        <v>29300.55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275418.684</v>
      </c>
      <c r="C57" s="14">
        <v>57850.566</v>
      </c>
      <c r="D57" s="14">
        <v>333269.251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1"/>
      <c r="B62" s="371"/>
      <c r="C62" s="371"/>
      <c r="D62" s="371"/>
      <c r="F62" s="16"/>
    </row>
    <row r="63" spans="1:6" s="4" customFormat="1" ht="24" customHeight="1">
      <c r="A63" s="372" t="s">
        <v>0</v>
      </c>
      <c r="B63" s="372"/>
      <c r="C63" s="372"/>
      <c r="D63" s="372"/>
      <c r="E63" s="3"/>
      <c r="F63" s="16"/>
    </row>
    <row r="64" spans="1:6" s="6" customFormat="1" ht="17.1" customHeight="1">
      <c r="A64" s="373">
        <v>44104</v>
      </c>
      <c r="B64" s="374"/>
      <c r="C64" s="374"/>
      <c r="D64" s="374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79" t="s">
        <v>3</v>
      </c>
      <c r="C67" s="379"/>
      <c r="D67" s="379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85714.285</v>
      </c>
      <c r="C91" s="14">
        <v>28705.252</v>
      </c>
      <c r="D91" s="14">
        <v>114419.538</v>
      </c>
      <c r="E91" s="15"/>
      <c r="F91" s="16"/>
    </row>
    <row r="92" spans="1:6" s="17" customFormat="1" ht="9.95" customHeight="1">
      <c r="A92" s="45" t="s">
        <v>66</v>
      </c>
      <c r="B92" s="19">
        <v>85714.285</v>
      </c>
      <c r="C92" s="19">
        <v>28705.252</v>
      </c>
      <c r="D92" s="19">
        <v>114419.538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12290.539</v>
      </c>
      <c r="C100" s="21">
        <v>141.36</v>
      </c>
      <c r="D100" s="21">
        <v>12431.899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0</v>
      </c>
      <c r="C102" s="14">
        <v>0</v>
      </c>
      <c r="D102" s="14">
        <v>0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978.823</v>
      </c>
      <c r="C110" s="14">
        <v>555.205</v>
      </c>
      <c r="D110" s="14">
        <v>1534.028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7657.558</v>
      </c>
      <c r="C112" s="14">
        <v>943.16</v>
      </c>
      <c r="D112" s="14">
        <v>8600.719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7657.558</v>
      </c>
      <c r="C114" s="21">
        <v>943.16</v>
      </c>
      <c r="D114" s="21">
        <v>8600.719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106641.207</v>
      </c>
      <c r="C118" s="14">
        <v>30344.979</v>
      </c>
      <c r="D118" s="14">
        <v>136986.186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196283.065</v>
      </c>
      <c r="C120" s="14">
        <v>0</v>
      </c>
      <c r="D120" s="14">
        <v>196283.065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-663282.002</v>
      </c>
      <c r="C125" s="19">
        <v>0</v>
      </c>
      <c r="D125" s="19">
        <v>-663282.002</v>
      </c>
      <c r="E125" s="15"/>
      <c r="F125" s="16"/>
    </row>
    <row r="126" spans="1:6" s="17" customFormat="1" ht="9.95" customHeight="1">
      <c r="A126" s="45" t="s">
        <v>92</v>
      </c>
      <c r="B126" s="19">
        <v>-44151.635</v>
      </c>
      <c r="C126" s="19">
        <v>0</v>
      </c>
      <c r="D126" s="19">
        <v>-44151.635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302924.272</v>
      </c>
      <c r="C128" s="14">
        <v>30344.979</v>
      </c>
      <c r="D128" s="14">
        <v>333269.251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GridLines="0" workbookViewId="0" topLeftCell="A52">
      <selection activeCell="A1" sqref="A1:D1"/>
    </sheetView>
  </sheetViews>
  <sheetFormatPr defaultColWidth="11.421875" defaultRowHeight="15"/>
  <cols>
    <col min="1" max="1" width="70.57421875" style="84" customWidth="1"/>
    <col min="2" max="4" width="27.7109375" style="84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1" t="s">
        <v>788</v>
      </c>
      <c r="B1" s="381"/>
      <c r="C1" s="381"/>
      <c r="D1" s="381"/>
    </row>
    <row r="2" spans="1:4" s="59" customFormat="1" ht="24" customHeight="1">
      <c r="A2" s="382" t="s">
        <v>100</v>
      </c>
      <c r="B2" s="382"/>
      <c r="C2" s="382"/>
      <c r="D2" s="382"/>
    </row>
    <row r="3" spans="1:4" s="60" customFormat="1" ht="15.95" customHeight="1">
      <c r="A3" s="383">
        <v>44104</v>
      </c>
      <c r="B3" s="383"/>
      <c r="C3" s="383"/>
      <c r="D3" s="383"/>
    </row>
    <row r="4" spans="1:4" s="61" customFormat="1" ht="15" customHeight="1">
      <c r="A4" s="375" t="s">
        <v>1</v>
      </c>
      <c r="B4" s="384"/>
      <c r="C4" s="384"/>
      <c r="D4" s="384"/>
    </row>
    <row r="5" spans="1:4" s="58" customFormat="1" ht="3.95" customHeight="1" thickBot="1">
      <c r="A5" s="62"/>
      <c r="B5" s="63">
        <v>125</v>
      </c>
      <c r="C5" s="63">
        <v>125</v>
      </c>
      <c r="D5" s="63">
        <v>125</v>
      </c>
    </row>
    <row r="6" spans="1:4" s="65" customFormat="1" ht="15.95" customHeight="1">
      <c r="A6" s="64"/>
      <c r="B6" s="386" t="s">
        <v>3</v>
      </c>
      <c r="C6" s="386"/>
      <c r="D6" s="386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>
        <v>100</v>
      </c>
      <c r="C8" s="69">
        <v>200</v>
      </c>
      <c r="D8" s="69">
        <v>300</v>
      </c>
    </row>
    <row r="9" spans="1:5" s="50" customFormat="1" ht="8.45" customHeight="1">
      <c r="A9" s="70" t="s">
        <v>101</v>
      </c>
      <c r="B9" s="71">
        <v>16372.69146</v>
      </c>
      <c r="C9" s="71">
        <v>6231.4937199999995</v>
      </c>
      <c r="D9" s="71">
        <v>22604.18518</v>
      </c>
      <c r="E9" s="72"/>
    </row>
    <row r="10" spans="1:4" s="50" customFormat="1" ht="8.45" customHeight="1">
      <c r="A10" s="73" t="s">
        <v>102</v>
      </c>
      <c r="B10" s="74">
        <v>800.65914</v>
      </c>
      <c r="C10" s="74">
        <v>24.24914</v>
      </c>
      <c r="D10" s="74">
        <v>824.90828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15572.031550000002</v>
      </c>
      <c r="C13" s="74">
        <v>1906.9686299999998</v>
      </c>
      <c r="D13" s="74">
        <v>17479.00018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0.0007700000000000001</v>
      </c>
      <c r="C16" s="74">
        <v>4300.27595</v>
      </c>
      <c r="D16" s="74">
        <v>4300.27672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5813.97084</v>
      </c>
      <c r="C20" s="71">
        <v>-7.71015</v>
      </c>
      <c r="D20" s="71">
        <v>5806.26069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5813.97084</v>
      </c>
      <c r="C24" s="74">
        <v>-7.71015</v>
      </c>
      <c r="D24" s="74">
        <v>5806.26069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10558.72062</v>
      </c>
      <c r="C34" s="71">
        <v>6239.20387</v>
      </c>
      <c r="D34" s="71">
        <v>16797.924489999998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3701.57971</v>
      </c>
      <c r="C36" s="71">
        <v>29136.62082</v>
      </c>
      <c r="D36" s="71">
        <v>32838.20053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6857.14091</v>
      </c>
      <c r="C38" s="71">
        <v>-22897.41695</v>
      </c>
      <c r="D38" s="71">
        <v>-16040.276039999999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7813.23049</v>
      </c>
      <c r="C40" s="71">
        <v>77.95415</v>
      </c>
      <c r="D40" s="71">
        <v>7891.1846399999995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7458.03916</v>
      </c>
      <c r="C43" s="74">
        <v>0</v>
      </c>
      <c r="D43" s="74">
        <v>7458.03916</v>
      </c>
    </row>
    <row r="44" spans="1:4" s="50" customFormat="1" ht="8.45" customHeight="1">
      <c r="A44" s="18" t="s">
        <v>127</v>
      </c>
      <c r="B44" s="74">
        <v>355.19133</v>
      </c>
      <c r="C44" s="74">
        <v>77.95415</v>
      </c>
      <c r="D44" s="74">
        <v>433.14547999999996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903.32089</v>
      </c>
      <c r="C46" s="71">
        <v>7.7097299999999995</v>
      </c>
      <c r="D46" s="71">
        <v>911.03062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903.32089</v>
      </c>
      <c r="C50" s="74">
        <v>7.7097299999999995</v>
      </c>
      <c r="D50" s="74">
        <v>911.03062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13767.05051</v>
      </c>
      <c r="C54" s="71">
        <v>-22827.17253</v>
      </c>
      <c r="D54" s="71">
        <v>-9060.122019999999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28598.93239</v>
      </c>
      <c r="C56" s="71">
        <v>2647.5528</v>
      </c>
      <c r="D56" s="71">
        <v>31246.485190000003</v>
      </c>
    </row>
    <row r="57" spans="1:4" s="50" customFormat="1" ht="8.45" customHeight="1">
      <c r="A57" s="18" t="s">
        <v>134</v>
      </c>
      <c r="B57" s="74">
        <v>18338.29517</v>
      </c>
      <c r="C57" s="74">
        <v>9.90478</v>
      </c>
      <c r="D57" s="74">
        <v>18348.19995</v>
      </c>
    </row>
    <row r="58" spans="1:4" s="50" customFormat="1" ht="8.45" customHeight="1">
      <c r="A58" s="18" t="s">
        <v>135</v>
      </c>
      <c r="B58" s="74">
        <v>397.5</v>
      </c>
      <c r="C58" s="74">
        <v>0</v>
      </c>
      <c r="D58" s="74">
        <v>397.5</v>
      </c>
    </row>
    <row r="59" spans="1:4" s="50" customFormat="1" ht="8.45" customHeight="1">
      <c r="A59" s="18" t="s">
        <v>136</v>
      </c>
      <c r="B59" s="74">
        <v>9408.42204</v>
      </c>
      <c r="C59" s="74">
        <v>2637.64802</v>
      </c>
      <c r="D59" s="74">
        <v>12046.07006</v>
      </c>
    </row>
    <row r="60" spans="1:4" s="50" customFormat="1" ht="8.45" customHeight="1">
      <c r="A60" s="18" t="s">
        <v>137</v>
      </c>
      <c r="B60" s="74">
        <v>454.71518</v>
      </c>
      <c r="C60" s="74">
        <v>0</v>
      </c>
      <c r="D60" s="74">
        <v>454.71518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-14831.88188</v>
      </c>
      <c r="C62" s="71">
        <v>-25474.725329999997</v>
      </c>
      <c r="D62" s="71">
        <v>-40306.60721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3770.43178</v>
      </c>
      <c r="C64" s="71">
        <v>73.16199</v>
      </c>
      <c r="D64" s="71">
        <v>3843.59377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1073.26818</v>
      </c>
      <c r="C67" s="74">
        <v>73.16199</v>
      </c>
      <c r="D67" s="74">
        <v>1146.4301699999999</v>
      </c>
    </row>
    <row r="68" spans="1:4" s="50" customFormat="1" ht="8.45" customHeight="1">
      <c r="A68" s="18" t="s">
        <v>143</v>
      </c>
      <c r="B68" s="74">
        <v>203.88782999999998</v>
      </c>
      <c r="C68" s="74">
        <v>0</v>
      </c>
      <c r="D68" s="74">
        <v>203.88782999999998</v>
      </c>
    </row>
    <row r="69" spans="1:4" s="50" customFormat="1" ht="8.45" customHeight="1">
      <c r="A69" s="18" t="s">
        <v>144</v>
      </c>
      <c r="B69" s="74">
        <v>634.23815</v>
      </c>
      <c r="C69" s="74">
        <v>0</v>
      </c>
      <c r="D69" s="74">
        <v>634.23815</v>
      </c>
    </row>
    <row r="70" spans="1:4" s="50" customFormat="1" ht="8.45" customHeight="1">
      <c r="A70" s="18" t="s">
        <v>145</v>
      </c>
      <c r="B70" s="74">
        <v>1664.63428</v>
      </c>
      <c r="C70" s="74">
        <v>0</v>
      </c>
      <c r="D70" s="74">
        <v>1664.63428</v>
      </c>
    </row>
    <row r="71" spans="1:4" s="50" customFormat="1" ht="8.45" customHeight="1">
      <c r="A71" s="18" t="s">
        <v>146</v>
      </c>
      <c r="B71" s="74">
        <v>194.40334</v>
      </c>
      <c r="C71" s="74">
        <v>0</v>
      </c>
      <c r="D71" s="74">
        <v>194.40334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-93.05611999999999</v>
      </c>
      <c r="C73" s="71">
        <v>91.62149000000001</v>
      </c>
      <c r="D73" s="71">
        <v>-1.43463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-18695.36978</v>
      </c>
      <c r="C75" s="71">
        <v>-25456.265829999997</v>
      </c>
      <c r="D75" s="71">
        <v>-44151.63561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-18695.36978</v>
      </c>
      <c r="C79" s="75">
        <v>-25456.265829999997</v>
      </c>
      <c r="D79" s="75">
        <v>-44151.63561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2020-11-20T19:58:46Z</dcterms:created>
  <dcterms:modified xsi:type="dcterms:W3CDTF">2022-07-20T18:33:18Z</dcterms:modified>
  <cp:category/>
  <cp:version/>
  <cp:contentType/>
  <cp:contentStatus/>
</cp:coreProperties>
</file>