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30" activeTab="1"/>
  </bookViews>
  <sheets>
    <sheet name="Carátula_EF" sheetId="56" r:id="rId1"/>
    <sheet name="Índice" sheetId="1" r:id="rId2"/>
    <sheet name="Agregación EEFF " sheetId="57" r:id="rId3"/>
    <sheet name="1" sheetId="17" r:id="rId4"/>
    <sheet name="2" sheetId="18" r:id="rId5"/>
    <sheet name="3" sheetId="32" r:id="rId6"/>
    <sheet name="4" sheetId="34" r:id="rId7"/>
    <sheet name="5" sheetId="35" r:id="rId8"/>
    <sheet name="6" sheetId="36" r:id="rId9"/>
    <sheet name="7" sheetId="33" r:id="rId10"/>
    <sheet name="8" sheetId="31" r:id="rId11"/>
    <sheet name="9" sheetId="37" r:id="rId12"/>
    <sheet name="10" sheetId="39" r:id="rId13"/>
    <sheet name="11" sheetId="40" r:id="rId14"/>
    <sheet name="12" sheetId="38" r:id="rId15"/>
    <sheet name="13" sheetId="45" r:id="rId16"/>
    <sheet name="14" sheetId="46" r:id="rId17"/>
    <sheet name="15" sheetId="44" r:id="rId18"/>
    <sheet name="16" sheetId="42" r:id="rId19"/>
    <sheet name="17" sheetId="47" r:id="rId20"/>
    <sheet name="18" sheetId="41" r:id="rId21"/>
    <sheet name="19" sheetId="43" r:id="rId22"/>
    <sheet name="20" sheetId="50" r:id="rId23"/>
    <sheet name="21" sheetId="48" r:id="rId24"/>
    <sheet name="22" sheetId="49" r:id="rId25"/>
    <sheet name="23" sheetId="51" r:id="rId26"/>
    <sheet name="24" sheetId="52" r:id="rId27"/>
    <sheet name="25" sheetId="53" r:id="rId28"/>
    <sheet name="26" sheetId="54" r:id="rId29"/>
    <sheet name="27" sheetId="55" r:id="rId30"/>
    <sheet name="28" sheetId="19" r:id="rId31"/>
    <sheet name="29" sheetId="23" r:id="rId32"/>
    <sheet name="30" sheetId="24" r:id="rId33"/>
    <sheet name="31" sheetId="25" r:id="rId34"/>
    <sheet name="32" sheetId="20" r:id="rId35"/>
    <sheet name="33" sheetId="26" r:id="rId36"/>
    <sheet name="34" sheetId="27" r:id="rId37"/>
    <sheet name="35" sheetId="29" r:id="rId38"/>
    <sheet name="36" sheetId="21" r:id="rId39"/>
    <sheet name="37" sheetId="30" r:id="rId40"/>
    <sheet name="38" sheetId="22" r:id="rId41"/>
    <sheet name="39" sheetId="28" r:id="rId42"/>
    <sheet name="40" sheetId="10" r:id="rId43"/>
    <sheet name="41" sheetId="11" r:id="rId44"/>
    <sheet name="42" sheetId="12" r:id="rId45"/>
    <sheet name="43" sheetId="13" r:id="rId46"/>
    <sheet name="44" sheetId="2" r:id="rId47"/>
    <sheet name="45" sheetId="8" r:id="rId48"/>
    <sheet name="46" sheetId="4" r:id="rId49"/>
    <sheet name="47" sheetId="15" r:id="rId50"/>
    <sheet name="48" sheetId="5" r:id="rId51"/>
    <sheet name="49" sheetId="6" r:id="rId52"/>
    <sheet name="50" sheetId="16" r:id="rId53"/>
    <sheet name="51" sheetId="3" r:id="rId54"/>
    <sheet name="52" sheetId="9" r:id="rId55"/>
    <sheet name="53" sheetId="7" r:id="rId56"/>
    <sheet name="54" sheetId="14" r:id="rId57"/>
  </sheets>
  <externalReferences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3">'1'!$A$1:$AR$142</definedName>
    <definedName name="_xlnm.Print_Area" localSheetId="13">'11'!$A$2:$Z$21</definedName>
    <definedName name="_xlnm.Print_Area" localSheetId="16">'14'!$A$1:$D$68</definedName>
    <definedName name="_xlnm.Print_Area" localSheetId="18">'16'!$A$1:$F$25</definedName>
    <definedName name="_xlnm.Print_Area" localSheetId="19">'17'!$A$1:$K$21</definedName>
    <definedName name="_xlnm.Print_Area" localSheetId="20">'18'!$A$1:$L$29</definedName>
    <definedName name="_xlnm.Print_Area" localSheetId="4">'2'!$A$1:$AR$80</definedName>
    <definedName name="_xlnm.Print_Area" localSheetId="5">'3'!$A$1:$L$32</definedName>
    <definedName name="_xlnm.Print_Area" localSheetId="8">'6'!$A$2:$T$91</definedName>
    <definedName name="_xlnm.Print_Area" localSheetId="10">'8'!$A$1:$G$23</definedName>
    <definedName name="_xlnm.Print_Area" localSheetId="11">'9'!$A$2:$T$25</definedName>
    <definedName name="BANCOS">#REF!</definedName>
    <definedName name="CM" localSheetId="19">'[1]Data'!$B$1</definedName>
    <definedName name="CM">'[1]Data'!$B$1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5">#REF!</definedName>
    <definedName name="CONTINENTAL" localSheetId="16">#REF!</definedName>
    <definedName name="CONTINENTAL" localSheetId="17">#REF!</definedName>
    <definedName name="CONTINENTAL" localSheetId="18">#REF!</definedName>
    <definedName name="CONTINENTAL" localSheetId="19">#REF!</definedName>
    <definedName name="CONTINENTAL" localSheetId="20">#REF!</definedName>
    <definedName name="CONTINENTAL" localSheetId="21">#REF!</definedName>
    <definedName name="CONTINENTAL" localSheetId="27">#REF!</definedName>
    <definedName name="CONTINENTAL" localSheetId="28">#REF!</definedName>
    <definedName name="CONTINENTAL" localSheetId="29">#REF!</definedName>
    <definedName name="CONTINENTAL" localSheetId="30">#REF!</definedName>
    <definedName name="CONTINENTAL" localSheetId="31">#REF!</definedName>
    <definedName name="CONTINENTAL" localSheetId="5">#REF!</definedName>
    <definedName name="CONTINENTAL" localSheetId="32">#REF!</definedName>
    <definedName name="CONTINENTAL" localSheetId="33">#REF!</definedName>
    <definedName name="CONTINENTAL" localSheetId="34">#REF!</definedName>
    <definedName name="CONTINENTAL" localSheetId="35">#REF!</definedName>
    <definedName name="CONTINENTAL" localSheetId="36">#REF!</definedName>
    <definedName name="CONTINENTAL" localSheetId="37">#REF!</definedName>
    <definedName name="CONTINENTAL" localSheetId="38">#REF!</definedName>
    <definedName name="CONTINENTAL" localSheetId="39">#REF!</definedName>
    <definedName name="CONTINENTAL" localSheetId="40">#REF!</definedName>
    <definedName name="CONTINENTAL" localSheetId="41">#REF!</definedName>
    <definedName name="CONTINENTAL" localSheetId="6">#REF!</definedName>
    <definedName name="CONTINENTAL" localSheetId="47">#REF!</definedName>
    <definedName name="CONTINENTAL" localSheetId="7">#REF!</definedName>
    <definedName name="CONTINENTAL" localSheetId="8">#REF!</definedName>
    <definedName name="CONTINENTAL" localSheetId="9">#REF!</definedName>
    <definedName name="CONTINENTAL" localSheetId="10">#REF!</definedName>
    <definedName name="CONTINENTAL" localSheetId="11">#REF!</definedName>
    <definedName name="CONTINENTAL">#REF!</definedName>
    <definedName name="CR" localSheetId="19">'[1]Data'!$Q$1</definedName>
    <definedName name="CR">'[1]Data'!$Q$1</definedName>
    <definedName name="Datos1" localSheetId="12">#REF!,#REF!,#REF!</definedName>
    <definedName name="Datos1" localSheetId="13">#REF!,#REF!,#REF!</definedName>
    <definedName name="Datos1" localSheetId="14">#REF!,#REF!,#REF!</definedName>
    <definedName name="Datos1" localSheetId="15">#REF!,#REF!,#REF!</definedName>
    <definedName name="Datos1" localSheetId="16">#REF!,#REF!,#REF!</definedName>
    <definedName name="Datos1" localSheetId="17">#REF!,#REF!,#REF!</definedName>
    <definedName name="Datos1" localSheetId="18">#REF!,#REF!,#REF!</definedName>
    <definedName name="Datos1" localSheetId="19">#REF!,#REF!,#REF!</definedName>
    <definedName name="Datos1" localSheetId="20">#REF!,#REF!,#REF!</definedName>
    <definedName name="Datos1" localSheetId="21">#REF!,#REF!,#REF!</definedName>
    <definedName name="Datos1" localSheetId="27">#REF!,#REF!,#REF!</definedName>
    <definedName name="Datos1" localSheetId="28">#REF!,#REF!,#REF!</definedName>
    <definedName name="Datos1" localSheetId="29">#REF!,#REF!,#REF!</definedName>
    <definedName name="Datos1" localSheetId="30">#REF!,#REF!,#REF!</definedName>
    <definedName name="Datos1" localSheetId="31">#REF!,#REF!,#REF!</definedName>
    <definedName name="Datos1" localSheetId="32">#REF!,#REF!,#REF!</definedName>
    <definedName name="Datos1" localSheetId="33">#REF!,#REF!,#REF!</definedName>
    <definedName name="Datos1" localSheetId="34">#REF!,#REF!,#REF!</definedName>
    <definedName name="Datos1" localSheetId="35">#REF!,#REF!,#REF!</definedName>
    <definedName name="Datos1" localSheetId="36">#REF!,#REF!,#REF!</definedName>
    <definedName name="Datos1" localSheetId="37">#REF!,#REF!,#REF!</definedName>
    <definedName name="Datos1" localSheetId="38">#REF!,#REF!,#REF!</definedName>
    <definedName name="Datos1" localSheetId="39">#REF!,#REF!,#REF!</definedName>
    <definedName name="Datos1" localSheetId="40">#REF!,#REF!,#REF!</definedName>
    <definedName name="Datos1" localSheetId="41">#REF!,#REF!,#REF!</definedName>
    <definedName name="Datos1" localSheetId="6">#REF!,#REF!,#REF!</definedName>
    <definedName name="Datos1" localSheetId="47">#REF!,#REF!,#REF!</definedName>
    <definedName name="Datos1" localSheetId="7">#REF!,#REF!,#REF!</definedName>
    <definedName name="Datos1" localSheetId="8">#REF!,#REF!,#REF!</definedName>
    <definedName name="Datos1" localSheetId="9">#REF!,#REF!,#REF!</definedName>
    <definedName name="Datos1" localSheetId="10">#REF!,#REF!,#REF!</definedName>
    <definedName name="Datos1" localSheetId="11">#REF!,#REF!,#REF!</definedName>
    <definedName name="Datos1">#REF!,#REF!,#REF!</definedName>
    <definedName name="Datos2" localSheetId="12">#REF!,#REF!</definedName>
    <definedName name="Datos2" localSheetId="13">#REF!,#REF!</definedName>
    <definedName name="Datos2" localSheetId="14">#REF!,#REF!</definedName>
    <definedName name="Datos2" localSheetId="15">#REF!,#REF!</definedName>
    <definedName name="Datos2" localSheetId="16">#REF!,#REF!</definedName>
    <definedName name="Datos2" localSheetId="17">#REF!,#REF!</definedName>
    <definedName name="Datos2" localSheetId="18">#REF!,#REF!</definedName>
    <definedName name="Datos2" localSheetId="19">#REF!,#REF!</definedName>
    <definedName name="Datos2" localSheetId="20">#REF!,#REF!</definedName>
    <definedName name="Datos2" localSheetId="21">#REF!,#REF!</definedName>
    <definedName name="Datos2" localSheetId="27">#REF!,#REF!</definedName>
    <definedName name="Datos2" localSheetId="28">#REF!,#REF!</definedName>
    <definedName name="Datos2" localSheetId="29">#REF!,#REF!</definedName>
    <definedName name="Datos2" localSheetId="30">#REF!,#REF!</definedName>
    <definedName name="Datos2" localSheetId="31">#REF!,#REF!</definedName>
    <definedName name="Datos2" localSheetId="32">#REF!,#REF!</definedName>
    <definedName name="Datos2" localSheetId="33">#REF!,#REF!</definedName>
    <definedName name="Datos2" localSheetId="34">#REF!,#REF!</definedName>
    <definedName name="Datos2" localSheetId="35">#REF!,#REF!</definedName>
    <definedName name="Datos2" localSheetId="36">#REF!,#REF!</definedName>
    <definedName name="Datos2" localSheetId="37">#REF!,#REF!</definedName>
    <definedName name="Datos2" localSheetId="38">#REF!,#REF!</definedName>
    <definedName name="Datos2" localSheetId="39">#REF!,#REF!</definedName>
    <definedName name="Datos2" localSheetId="40">#REF!,#REF!</definedName>
    <definedName name="Datos2" localSheetId="41">#REF!,#REF!</definedName>
    <definedName name="Datos2" localSheetId="6">#REF!,#REF!</definedName>
    <definedName name="Datos2" localSheetId="47">#REF!,#REF!</definedName>
    <definedName name="Datos2" localSheetId="7">#REF!,#REF!</definedName>
    <definedName name="Datos2" localSheetId="8">#REF!,#REF!</definedName>
    <definedName name="Datos2" localSheetId="9">#REF!,#REF!</definedName>
    <definedName name="Datos2" localSheetId="10">#REF!,#REF!</definedName>
    <definedName name="Datos2" localSheetId="11">#REF!,#REF!</definedName>
    <definedName name="Datos2">#REF!,#REF!</definedName>
    <definedName name="Datos3" localSheetId="12">#REF!,#REF!</definedName>
    <definedName name="Datos3" localSheetId="13">#REF!,#REF!</definedName>
    <definedName name="Datos3" localSheetId="14">#REF!,#REF!</definedName>
    <definedName name="Datos3" localSheetId="15">#REF!,#REF!</definedName>
    <definedName name="Datos3" localSheetId="16">#REF!,#REF!</definedName>
    <definedName name="Datos3" localSheetId="17">#REF!,#REF!</definedName>
    <definedName name="Datos3" localSheetId="18">#REF!,#REF!</definedName>
    <definedName name="Datos3" localSheetId="19">#REF!,#REF!</definedName>
    <definedName name="Datos3" localSheetId="20">#REF!,#REF!</definedName>
    <definedName name="Datos3" localSheetId="21">#REF!,#REF!</definedName>
    <definedName name="Datos3" localSheetId="27">#REF!,#REF!</definedName>
    <definedName name="Datos3" localSheetId="28">#REF!,#REF!</definedName>
    <definedName name="Datos3" localSheetId="29">#REF!,#REF!</definedName>
    <definedName name="Datos3" localSheetId="30">#REF!,#REF!</definedName>
    <definedName name="Datos3" localSheetId="31">#REF!,#REF!</definedName>
    <definedName name="Datos3" localSheetId="32">#REF!,#REF!</definedName>
    <definedName name="Datos3" localSheetId="33">#REF!,#REF!</definedName>
    <definedName name="Datos3" localSheetId="34">#REF!,#REF!</definedName>
    <definedName name="Datos3" localSheetId="35">#REF!,#REF!</definedName>
    <definedName name="Datos3" localSheetId="36">#REF!,#REF!</definedName>
    <definedName name="Datos3" localSheetId="37">#REF!,#REF!</definedName>
    <definedName name="Datos3" localSheetId="38">#REF!,#REF!</definedName>
    <definedName name="Datos3" localSheetId="39">#REF!,#REF!</definedName>
    <definedName name="Datos3" localSheetId="40">#REF!,#REF!</definedName>
    <definedName name="Datos3" localSheetId="41">#REF!,#REF!</definedName>
    <definedName name="Datos3" localSheetId="6">#REF!,#REF!</definedName>
    <definedName name="Datos3" localSheetId="47">#REF!,#REF!</definedName>
    <definedName name="Datos3" localSheetId="7">#REF!,#REF!</definedName>
    <definedName name="Datos3" localSheetId="8">#REF!,#REF!</definedName>
    <definedName name="Datos3" localSheetId="9">#REF!,#REF!</definedName>
    <definedName name="Datos3" localSheetId="10">#REF!,#REF!</definedName>
    <definedName name="Datos3" localSheetId="11">#REF!,#REF!</definedName>
    <definedName name="Datos3">#REF!,#REF!</definedName>
    <definedName name="EDPYME" localSheetId="19">'[1]Data'!$AD$1</definedName>
    <definedName name="EDPYME">'[1]Data'!$AD$1</definedName>
    <definedName name="Fecha" localSheetId="13">'[2]Datos'!$D$4</definedName>
    <definedName name="Fecha" localSheetId="14">'[3]Datos'!$D$4</definedName>
    <definedName name="Fecha" localSheetId="15">'[2]Datos'!$D$4</definedName>
    <definedName name="Fecha" localSheetId="16">'[2]Datos'!$D$4</definedName>
    <definedName name="Fecha" localSheetId="23">'[4]Datos'!$D$4</definedName>
    <definedName name="fecha" localSheetId="27">'[5]Posicion ME'!$C$1</definedName>
    <definedName name="fecha" localSheetId="28">'[5]Posicion ME'!$C$1</definedName>
    <definedName name="fecha" localSheetId="29">'[5]Posicion ME'!$C$1</definedName>
    <definedName name="fecha" localSheetId="37">'[5]Posicion ME'!$C$1</definedName>
    <definedName name="Fecha" localSheetId="39">'[6]Datos'!$D$4</definedName>
    <definedName name="Fecha" localSheetId="41">'[2]Datos'!$D$4</definedName>
    <definedName name="Fecha" localSheetId="6">'[2]Datos'!$D$4</definedName>
    <definedName name="fecha" localSheetId="10">'[5]Posicion ME'!$C$1</definedName>
    <definedName name="fecha" localSheetId="11">'[5]Posicion ME'!$C$1</definedName>
    <definedName name="Fecha">'[7]Datos'!$D$4</definedName>
    <definedName name="FWD">'[5]Posicion ME'!$B$34:$I$49</definedName>
    <definedName name="GAdmin" localSheetId="12">#REF!</definedName>
    <definedName name="GAdmin" localSheetId="13">#REF!</definedName>
    <definedName name="GAdmin" localSheetId="14">#REF!</definedName>
    <definedName name="GAdmin" localSheetId="15">#REF!</definedName>
    <definedName name="GAdmin" localSheetId="16">#REF!</definedName>
    <definedName name="GAdmin" localSheetId="17">#REF!</definedName>
    <definedName name="GAdmin" localSheetId="18">#REF!</definedName>
    <definedName name="GAdmin" localSheetId="19">#REF!</definedName>
    <definedName name="GAdmin" localSheetId="20">#REF!</definedName>
    <definedName name="GAdmin" localSheetId="21">#REF!</definedName>
    <definedName name="GAdmin" localSheetId="31">#REF!</definedName>
    <definedName name="GAdmin" localSheetId="32">#REF!</definedName>
    <definedName name="GAdmin" localSheetId="33">#REF!</definedName>
    <definedName name="GAdmin" localSheetId="34">#REF!</definedName>
    <definedName name="GAdmin" localSheetId="35">#REF!</definedName>
    <definedName name="GAdmin" localSheetId="36">#REF!</definedName>
    <definedName name="GAdmin" localSheetId="38">#REF!</definedName>
    <definedName name="GAdmin" localSheetId="39">#REF!</definedName>
    <definedName name="GAdmin" localSheetId="40">#REF!</definedName>
    <definedName name="GAdmin" localSheetId="41">#REF!</definedName>
    <definedName name="GAdmin" localSheetId="6">#REF!</definedName>
    <definedName name="GAdmin" localSheetId="8">#REF!</definedName>
    <definedName name="GAdmin" localSheetId="9">#REF!</definedName>
    <definedName name="GAdmin">#REF!</definedName>
    <definedName name="IMFNB" localSheetId="12">#REF!</definedName>
    <definedName name="IMFNB" localSheetId="13">#REF!</definedName>
    <definedName name="IMFNB" localSheetId="14">#REF!</definedName>
    <definedName name="IMFNB" localSheetId="15">#REF!</definedName>
    <definedName name="IMFNB" localSheetId="16">#REF!</definedName>
    <definedName name="IMFNB" localSheetId="17">#REF!</definedName>
    <definedName name="IMFNB" localSheetId="18">#REF!</definedName>
    <definedName name="IMFNB" localSheetId="19">#REF!</definedName>
    <definedName name="IMFNB" localSheetId="20">#REF!</definedName>
    <definedName name="IMFNB" localSheetId="21">#REF!</definedName>
    <definedName name="IMFNB" localSheetId="31">#REF!</definedName>
    <definedName name="IMFNB" localSheetId="32">#REF!</definedName>
    <definedName name="IMFNB" localSheetId="33">#REF!</definedName>
    <definedName name="IMFNB" localSheetId="34">#REF!</definedName>
    <definedName name="IMFNB" localSheetId="35">#REF!</definedName>
    <definedName name="IMFNB" localSheetId="36">#REF!</definedName>
    <definedName name="IMFNB" localSheetId="38">#REF!</definedName>
    <definedName name="IMFNB" localSheetId="39">#REF!</definedName>
    <definedName name="IMFNB" localSheetId="40">#REF!</definedName>
    <definedName name="IMFNB" localSheetId="41">#REF!</definedName>
    <definedName name="IMFNB" localSheetId="6">#REF!</definedName>
    <definedName name="IMFNB" localSheetId="8">#REF!</definedName>
    <definedName name="IMFNB" localSheetId="9">#REF!</definedName>
    <definedName name="IMFNB">#REF!</definedName>
    <definedName name="Indic.Propuestos" localSheetId="12">#REF!</definedName>
    <definedName name="Indic.Propuestos" localSheetId="13">#REF!</definedName>
    <definedName name="Indic.Propuestos" localSheetId="14">#REF!</definedName>
    <definedName name="Indic.Propuestos" localSheetId="15">#REF!</definedName>
    <definedName name="Indic.Propuestos" localSheetId="16">#REF!</definedName>
    <definedName name="Indic.Propuestos" localSheetId="17">#REF!</definedName>
    <definedName name="Indic.Propuestos" localSheetId="18">#REF!</definedName>
    <definedName name="Indic.Propuestos" localSheetId="19">#REF!</definedName>
    <definedName name="Indic.Propuestos" localSheetId="20">#REF!</definedName>
    <definedName name="Indic.Propuestos" localSheetId="39">#REF!</definedName>
    <definedName name="Indic.Propuestos" localSheetId="41">#REF!</definedName>
    <definedName name="Indic.Propuestos" localSheetId="6">#REF!</definedName>
    <definedName name="Indic.Propuestos" localSheetId="8">#REF!</definedName>
    <definedName name="Indic.Propuestos" localSheetId="9">#REF!</definedName>
    <definedName name="Indic.Propuestos">#REF!</definedName>
    <definedName name="INDICE" localSheetId="12">[9]!INDICE</definedName>
    <definedName name="INDICE" localSheetId="13">[9]!INDICE</definedName>
    <definedName name="INDICE" localSheetId="15">[9]!INDICE</definedName>
    <definedName name="INDICE" localSheetId="17">[9]!INDICE</definedName>
    <definedName name="INDICE" localSheetId="20">[9]!INDICE</definedName>
    <definedName name="INDICE" localSheetId="41">[9]!INDICE</definedName>
    <definedName name="INDICE" localSheetId="6">[9]!INDICE</definedName>
    <definedName name="INDICE" localSheetId="8">[9]!INDICE</definedName>
    <definedName name="INDICE" localSheetId="9">[9]!INDICE</definedName>
    <definedName name="INDICE">[9]!INDICE</definedName>
    <definedName name="IngresF" localSheetId="12">#REF!</definedName>
    <definedName name="IngresF" localSheetId="13">#REF!</definedName>
    <definedName name="IngresF" localSheetId="14">#REF!</definedName>
    <definedName name="IngresF" localSheetId="15">#REF!</definedName>
    <definedName name="IngresF" localSheetId="16">#REF!</definedName>
    <definedName name="IngresF" localSheetId="17">#REF!</definedName>
    <definedName name="IngresF" localSheetId="18">#REF!</definedName>
    <definedName name="IngresF" localSheetId="19">#REF!</definedName>
    <definedName name="IngresF" localSheetId="20">#REF!</definedName>
    <definedName name="IngresF" localSheetId="21">#REF!</definedName>
    <definedName name="IngresF" localSheetId="31">#REF!</definedName>
    <definedName name="IngresF" localSheetId="32">#REF!</definedName>
    <definedName name="IngresF" localSheetId="33">#REF!</definedName>
    <definedName name="IngresF" localSheetId="34">#REF!</definedName>
    <definedName name="IngresF" localSheetId="35">#REF!</definedName>
    <definedName name="IngresF" localSheetId="36">#REF!</definedName>
    <definedName name="IngresF" localSheetId="38">#REF!</definedName>
    <definedName name="IngresF" localSheetId="39">#REF!</definedName>
    <definedName name="IngresF" localSheetId="40">#REF!</definedName>
    <definedName name="IngresF" localSheetId="41">#REF!</definedName>
    <definedName name="IngresF" localSheetId="6">#REF!</definedName>
    <definedName name="IngresF" localSheetId="8">#REF!</definedName>
    <definedName name="IngresF" localSheetId="9">#REF!</definedName>
    <definedName name="IngresF">#REF!</definedName>
    <definedName name="Inicio" localSheetId="12">#REF!</definedName>
    <definedName name="Inicio" localSheetId="13">#REF!</definedName>
    <definedName name="Inicio" localSheetId="14">#REF!</definedName>
    <definedName name="Inicio" localSheetId="15">#REF!</definedName>
    <definedName name="Inicio" localSheetId="16">#REF!</definedName>
    <definedName name="Inicio" localSheetId="17">#REF!</definedName>
    <definedName name="Inicio" localSheetId="18">#REF!</definedName>
    <definedName name="Inicio" localSheetId="19">#REF!</definedName>
    <definedName name="Inicio" localSheetId="20">#REF!</definedName>
    <definedName name="Inicio" localSheetId="21">#REF!</definedName>
    <definedName name="Inicio" localSheetId="27">#REF!</definedName>
    <definedName name="Inicio" localSheetId="28">#REF!</definedName>
    <definedName name="Inicio" localSheetId="29">#REF!</definedName>
    <definedName name="Inicio" localSheetId="30">#REF!</definedName>
    <definedName name="Inicio" localSheetId="31">#REF!</definedName>
    <definedName name="Inicio" localSheetId="32">#REF!</definedName>
    <definedName name="Inicio" localSheetId="33">#REF!</definedName>
    <definedName name="Inicio" localSheetId="34">#REF!</definedName>
    <definedName name="Inicio" localSheetId="35">#REF!</definedName>
    <definedName name="Inicio" localSheetId="36">#REF!</definedName>
    <definedName name="Inicio" localSheetId="37">#REF!</definedName>
    <definedName name="Inicio" localSheetId="38">#REF!</definedName>
    <definedName name="Inicio" localSheetId="39">#REF!</definedName>
    <definedName name="Inicio" localSheetId="40">#REF!</definedName>
    <definedName name="Inicio" localSheetId="41">#REF!</definedName>
    <definedName name="Inicio" localSheetId="6">#REF!</definedName>
    <definedName name="Inicio" localSheetId="8">#REF!</definedName>
    <definedName name="Inicio" localSheetId="9">#REF!</definedName>
    <definedName name="Inicio" localSheetId="10">#REF!</definedName>
    <definedName name="Inicio" localSheetId="11">#REF!</definedName>
    <definedName name="Inicio">#REF!</definedName>
    <definedName name="lima" localSheetId="18">#REF!</definedName>
    <definedName name="lima" localSheetId="47">#REF!</definedName>
    <definedName name="lima" localSheetId="7">#REF!</definedName>
    <definedName name="lima">#REF!</definedName>
    <definedName name="matrix">#REF!</definedName>
    <definedName name="MFinanc" localSheetId="12">#REF!</definedName>
    <definedName name="MFinanc" localSheetId="13">#REF!</definedName>
    <definedName name="MFinanc" localSheetId="14">#REF!</definedName>
    <definedName name="MFinanc" localSheetId="15">#REF!</definedName>
    <definedName name="MFinanc" localSheetId="16">#REF!</definedName>
    <definedName name="MFinanc" localSheetId="17">#REF!</definedName>
    <definedName name="MFinanc" localSheetId="18">#REF!</definedName>
    <definedName name="MFinanc" localSheetId="19">#REF!</definedName>
    <definedName name="MFinanc" localSheetId="20">#REF!</definedName>
    <definedName name="MFinanc" localSheetId="21">#REF!</definedName>
    <definedName name="MFinanc" localSheetId="31">#REF!</definedName>
    <definedName name="MFinanc" localSheetId="32">#REF!</definedName>
    <definedName name="MFinanc" localSheetId="33">#REF!</definedName>
    <definedName name="MFinanc" localSheetId="34">#REF!</definedName>
    <definedName name="MFinanc" localSheetId="35">#REF!</definedName>
    <definedName name="MFinanc" localSheetId="36">#REF!</definedName>
    <definedName name="MFinanc" localSheetId="38">#REF!</definedName>
    <definedName name="MFinanc" localSheetId="39">#REF!</definedName>
    <definedName name="MFinanc" localSheetId="40">#REF!</definedName>
    <definedName name="MFinanc" localSheetId="41">#REF!</definedName>
    <definedName name="MFinanc" localSheetId="6">#REF!</definedName>
    <definedName name="MFinanc" localSheetId="8">#REF!</definedName>
    <definedName name="MFinanc" localSheetId="9">#REF!</definedName>
    <definedName name="MFinanc">#REF!</definedName>
    <definedName name="pali">#REF!</definedName>
    <definedName name="palii">#REF!</definedName>
    <definedName name="parei">#REF!</definedName>
    <definedName name="pata">#REF!</definedName>
    <definedName name="patai">#REF!</definedName>
    <definedName name="paug">#REF!</definedName>
    <definedName name="pbap">#REF!</definedName>
    <definedName name="pbkji">#REF!</definedName>
    <definedName name="pbueb">#REF!</definedName>
    <definedName name="pcel">#REF!</definedName>
    <definedName name="pceli">#REF!</definedName>
    <definedName name="pcon">#REF!</definedName>
    <definedName name="pcre">#REF!</definedName>
    <definedName name="pcsg">#REF!</definedName>
    <definedName name="pede">#REF!</definedName>
    <definedName name="PEF">#REF!</definedName>
    <definedName name="pege">#REF!</definedName>
    <definedName name="pelsi">#REF!</definedName>
    <definedName name="Periodo" localSheetId="3">'1'!$A$3</definedName>
    <definedName name="periodo" localSheetId="27">'[15]BD_Datos'!$B$3</definedName>
    <definedName name="periodo" localSheetId="28">'[15]BD_Datos'!$B$3</definedName>
    <definedName name="periodo" localSheetId="29">'[15]BD_Datos'!$B$3</definedName>
    <definedName name="periodo" localSheetId="37">'[15]BD_Datos'!$B$3</definedName>
    <definedName name="periodo" localSheetId="10">'[15]BD_Datos'!$B$3</definedName>
    <definedName name="periodo" localSheetId="11">'[15]BD_Datos'!$B$3</definedName>
    <definedName name="Periodo">'[16]05-BG'!$B$3</definedName>
    <definedName name="periodo_aa">'[15]BD_Datos'!$D$3</definedName>
    <definedName name="pfer">#REF!</definedName>
    <definedName name="pgra">#REF!</definedName>
    <definedName name="pluz">#REF!</definedName>
    <definedName name="pmili">#REF!</definedName>
    <definedName name="pmini">#REF!</definedName>
    <definedName name="pmori">#REF!</definedName>
    <definedName name="ppom">#REF!</definedName>
    <definedName name="pspc">#REF!</definedName>
    <definedName name="ptelb">#REF!</definedName>
    <definedName name="pvol">#REF!</definedName>
    <definedName name="pvolb">#REF!</definedName>
    <definedName name="pwie">#REF!</definedName>
    <definedName name="qqqq">#REF!</definedName>
    <definedName name="SWAPS">'[5]Posicion ME'!$B$56:$I$71</definedName>
    <definedName name="TipoCambioMes" localSheetId="3">'1'!$A$62</definedName>
    <definedName name="TipoCambioMes" localSheetId="12">#REF!</definedName>
    <definedName name="TipoCambioMes" localSheetId="13">#REF!</definedName>
    <definedName name="TipoCambioMes" localSheetId="14">#REF!</definedName>
    <definedName name="TipoCambioMes" localSheetId="15">#REF!</definedName>
    <definedName name="TipoCambioMes" localSheetId="16">#REF!</definedName>
    <definedName name="TipoCambioMes" localSheetId="17">#REF!</definedName>
    <definedName name="TipoCambioMes" localSheetId="18">#REF!</definedName>
    <definedName name="TipoCambioMes" localSheetId="19">#REF!</definedName>
    <definedName name="TipoCambioMes" localSheetId="20">#REF!</definedName>
    <definedName name="TipoCambioMes" localSheetId="21">#REF!</definedName>
    <definedName name="TipoCambioMes" localSheetId="30">#REF!</definedName>
    <definedName name="TipoCambioMes" localSheetId="31">#REF!</definedName>
    <definedName name="TipoCambioMes" localSheetId="32">#REF!</definedName>
    <definedName name="TipoCambioMes" localSheetId="33">#REF!</definedName>
    <definedName name="TipoCambioMes" localSheetId="34">#REF!</definedName>
    <definedName name="TipoCambioMes" localSheetId="35">#REF!</definedName>
    <definedName name="TipoCambioMes" localSheetId="36">#REF!</definedName>
    <definedName name="TipoCambioMes" localSheetId="38">#REF!</definedName>
    <definedName name="TipoCambioMes" localSheetId="39">#REF!</definedName>
    <definedName name="TipoCambioMes" localSheetId="40">#REF!</definedName>
    <definedName name="TipoCambioMes" localSheetId="41">#REF!</definedName>
    <definedName name="TipoCambioMes" localSheetId="6">#REF!</definedName>
    <definedName name="TipoCambioMes" localSheetId="8">#REF!</definedName>
    <definedName name="TipoCambioMes" localSheetId="9">#REF!</definedName>
    <definedName name="TipoCambioMes">'[16]05-BG'!$B$62</definedName>
    <definedName name="TIT">#REF!</definedName>
    <definedName name="Utilid" localSheetId="12">#REF!</definedName>
    <definedName name="Utilid" localSheetId="13">#REF!</definedName>
    <definedName name="Utilid" localSheetId="14">#REF!</definedName>
    <definedName name="Utilid" localSheetId="15">#REF!</definedName>
    <definedName name="Utilid" localSheetId="16">#REF!</definedName>
    <definedName name="Utilid" localSheetId="17">#REF!</definedName>
    <definedName name="Utilid" localSheetId="18">#REF!</definedName>
    <definedName name="Utilid" localSheetId="19">#REF!</definedName>
    <definedName name="Utilid" localSheetId="20">#REF!</definedName>
    <definedName name="Utilid" localSheetId="21">#REF!</definedName>
    <definedName name="Utilid" localSheetId="31">#REF!</definedName>
    <definedName name="Utilid" localSheetId="32">#REF!</definedName>
    <definedName name="Utilid" localSheetId="33">#REF!</definedName>
    <definedName name="Utilid" localSheetId="34">#REF!</definedName>
    <definedName name="Utilid" localSheetId="35">#REF!</definedName>
    <definedName name="Utilid" localSheetId="36">#REF!</definedName>
    <definedName name="Utilid" localSheetId="38">#REF!</definedName>
    <definedName name="Utilid" localSheetId="39">#REF!</definedName>
    <definedName name="Utilid" localSheetId="40">#REF!</definedName>
    <definedName name="Utilid" localSheetId="41">#REF!</definedName>
    <definedName name="Utilid" localSheetId="6">#REF!</definedName>
    <definedName name="Utilid" localSheetId="8">#REF!</definedName>
    <definedName name="Utilid" localSheetId="9">#REF!</definedName>
    <definedName name="Utilid">#REF!</definedName>
    <definedName name="vali">#REF!</definedName>
    <definedName name="valii">#REF!</definedName>
    <definedName name="varei">#REF!</definedName>
    <definedName name="vata">#REF!</definedName>
    <definedName name="vatai">#REF!</definedName>
    <definedName name="vaug">#REF!</definedName>
    <definedName name="vbap">#REF!</definedName>
    <definedName name="vbkji">#REF!</definedName>
    <definedName name="vbueb">#REF!</definedName>
    <definedName name="vcel">#REF!</definedName>
    <definedName name="vceli">#REF!</definedName>
    <definedName name="vcon">#REF!</definedName>
    <definedName name="vcre">#REF!</definedName>
    <definedName name="vcsg">#REF!</definedName>
    <definedName name="vede">#REF!</definedName>
    <definedName name="vege">#REF!</definedName>
    <definedName name="velsi">#REF!</definedName>
    <definedName name="vfer">#REF!</definedName>
    <definedName name="vgra">#REF!</definedName>
    <definedName name="vluz">#REF!</definedName>
    <definedName name="vmili">#REF!</definedName>
    <definedName name="vmini">#REF!</definedName>
    <definedName name="vmori">#REF!</definedName>
    <definedName name="vpom">#REF!</definedName>
    <definedName name="vspc">#REF!</definedName>
    <definedName name="vtelb">#REF!</definedName>
    <definedName name="vvolb">#REF!</definedName>
    <definedName name="vwie">#REF!</definedName>
    <definedName name="_xlnm.Print_Titles" localSheetId="2">'Agregación EEFF '!$1:$10</definedName>
    <definedName name="_xlnm.Print_Titles" localSheetId="16">'14'!$A:$A,'14'!$1:$68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<sst xmlns="http://schemas.openxmlformats.org/spreadsheetml/2006/main" count="6655" uniqueCount="1409">
  <si>
    <t>Distribución de Oficinas por Zona Geográfica de las Empresas Financieras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</si>
  <si>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</si>
  <si>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</si>
  <si>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</si>
  <si>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</si>
  <si>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</si>
  <si>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</si>
  <si>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</si>
  <si>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</si>
  <si>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</si>
  <si>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</si>
  <si>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</si>
  <si>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</si>
  <si>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</si>
  <si>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</si>
  <si>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</si>
  <si>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</si>
  <si>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</si>
  <si>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</si>
  <si>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</si>
  <si>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</si>
  <si>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</si>
  <si>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</si>
  <si>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</si>
  <si>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</si>
  <si>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</si>
  <si>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</si>
  <si>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 xml:space="preserve">TOTAL </t>
  </si>
  <si>
    <t>Crediscotia Financiera</t>
  </si>
  <si>
    <t>Compartamos Financiera</t>
  </si>
  <si>
    <t>Financiera Confianza</t>
  </si>
  <si>
    <t>Financiera Efectiva</t>
  </si>
  <si>
    <t>Financiera Qapaq</t>
  </si>
  <si>
    <t>Financiera Oh!</t>
  </si>
  <si>
    <t>Amérika Financiera</t>
  </si>
  <si>
    <t>Mitsui Auto Finance</t>
  </si>
  <si>
    <t>Financiera Proempresa</t>
  </si>
  <si>
    <t>Financiera Credinka</t>
  </si>
  <si>
    <t>TOTAL EMPRESAS FINANCIERAS</t>
  </si>
  <si>
    <t>-</t>
  </si>
  <si>
    <t>Fuente: Anexo N° 10 Depósitos, Colocaciones y Personal por Oficina.</t>
  </si>
  <si>
    <t>Número de Deudores con Crédito Directo por Empresa Financiera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</si>
  <si>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</si>
  <si>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</si>
  <si>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</si>
  <si>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</si>
  <si>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</si>
  <si>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</si>
  <si>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</t>
  </si>
  <si>
    <t>Deudores Corporativos</t>
  </si>
  <si>
    <t>Deudores Grandes Empresas</t>
  </si>
  <si>
    <t>Deudores  Medianas Empresas</t>
  </si>
  <si>
    <t>Deudores Pequeñas Empresas</t>
  </si>
  <si>
    <t>Deudores Microempresas</t>
  </si>
  <si>
    <t>Deudores de Créditos de  Consumo</t>
  </si>
  <si>
    <t>Deudores de Créditos de Hipotecarios para Vivienda</t>
  </si>
  <si>
    <r>
      <t xml:space="preserve">Total de deudores </t>
    </r>
    <r>
      <rPr>
        <b/>
        <vertAlign val="superscript"/>
        <sz val="10"/>
        <rFont val="Arial Narrow"/>
        <family val="2"/>
      </rPr>
      <t xml:space="preserve">2/ </t>
    </r>
  </si>
  <si>
    <t xml:space="preserve">Revolventes </t>
  </si>
  <si>
    <t>Financiera Oh</t>
  </si>
  <si>
    <r>
      <t>TOTAL EMPRESAS FINANCIERAS</t>
    </r>
    <r>
      <rPr>
        <b/>
        <vertAlign val="superscript"/>
        <sz val="8"/>
        <rFont val="Arial Narrow"/>
        <family val="2"/>
      </rPr>
      <t xml:space="preserve"> 1/</t>
    </r>
  </si>
  <si>
    <t>Nota: Información obtenida del Anexo 6 - Reporte Crediticio de Deudores. Considera sólo los deudores con crédito directo.</t>
  </si>
  <si>
    <t>1/ Consolida el número de deudores. Es decir, considera al deudor como único si éste tiene créditos del mismo tipo en más de una empresa financiera.</t>
  </si>
  <si>
    <t>2/ Consolida el número de deudores. Es decir, considera al deudor como único si éste tiene créditos de diferentes tipos (consumo, hipotecario, microempresa, etc…) en la misma empresa financiera.</t>
  </si>
  <si>
    <t>Estructura de los Créditos Directos por Departamento y Empresa Financiera</t>
  </si>
  <si>
    <t>(En porcentaje)</t>
  </si>
  <si>
    <t>Apurimac</t>
  </si>
  <si>
    <t>TOTAL (en miles de soles)</t>
  </si>
  <si>
    <t>Fuente: Anexo N° 10 Depósitos y Colocaciones por Oficina.</t>
  </si>
  <si>
    <t>Depósitos por Tipo y Persona de Empresas Financieras</t>
  </si>
  <si>
    <t>(En miles de soles)</t>
  </si>
  <si>
    <t>Depósitos a la Vista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</si>
  <si>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</si>
  <si>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</si>
  <si>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</si>
  <si>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</si>
  <si>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</si>
  <si>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</si>
  <si>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</si>
  <si>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Fuente: Anexo N° 13 : Depósitos según escalas de montos.</t>
  </si>
  <si>
    <t>Número de Personas por Tipo de Depósito y Empresa Financiera</t>
  </si>
  <si>
    <t>Nuevos Créditos Hipotecarios para Vivienda por Empresa Financiera</t>
  </si>
  <si>
    <t xml:space="preserve">N° de nuevos Créditos Desembolsados  </t>
  </si>
  <si>
    <t>Monto de Nuevos Créditos desembolsados en M.N.  
(miles de S/)</t>
  </si>
  <si>
    <t>Monto de Nuevos Créditos desembolsados en M.E.  
(miles de $)</t>
  </si>
  <si>
    <t>Fuente: Anexo N° 3: Stock y Flujo Crediticio por Tipo de Crédito y Sector Económico.</t>
  </si>
  <si>
    <t>Depósitos y Créditos por Oficina y Empresa Financiera</t>
  </si>
  <si>
    <t xml:space="preserve">  (En miles de soles)</t>
  </si>
  <si>
    <t>Empresa</t>
  </si>
  <si>
    <t>Ubicación</t>
  </si>
  <si>
    <t>Codigo Oficina</t>
  </si>
  <si>
    <t>Depósitos de Ahorro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</si>
  <si>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</si>
  <si>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</si>
  <si>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</si>
  <si>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</si>
  <si>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</si>
  <si>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</si>
  <si>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</si>
  <si>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</si>
  <si>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</si>
  <si>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CREDISCOTIA</t>
  </si>
  <si>
    <t>Huaraz</t>
  </si>
  <si>
    <t>Santa</t>
  </si>
  <si>
    <t>Chimbote</t>
  </si>
  <si>
    <t>Abancay</t>
  </si>
  <si>
    <t>Andahuaylas</t>
  </si>
  <si>
    <t>Cayma</t>
  </si>
  <si>
    <t>Jose Luis Bustamante y Rivero</t>
  </si>
  <si>
    <t>Camana</t>
  </si>
  <si>
    <t>Caylloma</t>
  </si>
  <si>
    <t>Majes</t>
  </si>
  <si>
    <t>Huamanga</t>
  </si>
  <si>
    <t>Huanta</t>
  </si>
  <si>
    <t>Jaen</t>
  </si>
  <si>
    <t>Prov. Const. del Callao</t>
  </si>
  <si>
    <t>Bellavista</t>
  </si>
  <si>
    <t>Ventanilla</t>
  </si>
  <si>
    <t>Canchis</t>
  </si>
  <si>
    <t>Sicuani</t>
  </si>
  <si>
    <t>La Convencion</t>
  </si>
  <si>
    <t>Santa Ana</t>
  </si>
  <si>
    <t>Huanuco</t>
  </si>
  <si>
    <t>Leoncio Prado</t>
  </si>
  <si>
    <t>Rupa-Rupa</t>
  </si>
  <si>
    <t>Chincha</t>
  </si>
  <si>
    <t>Chincha Alta</t>
  </si>
  <si>
    <t>Grocio Prado</t>
  </si>
  <si>
    <t>Nazca</t>
  </si>
  <si>
    <t>Pisco</t>
  </si>
  <si>
    <t>Junin</t>
  </si>
  <si>
    <t>Chanchamayo</t>
  </si>
  <si>
    <t>Pichanaqui</t>
  </si>
  <si>
    <t>Huancayo</t>
  </si>
  <si>
    <t>El Tambo</t>
  </si>
  <si>
    <t>Tarma</t>
  </si>
  <si>
    <t>Ascope</t>
  </si>
  <si>
    <t>Casa Grande</t>
  </si>
  <si>
    <t>Chepen</t>
  </si>
  <si>
    <t>Trujillo</t>
  </si>
  <si>
    <t>El Porvenir</t>
  </si>
  <si>
    <t>Viru</t>
  </si>
  <si>
    <t>Pacasmayo</t>
  </si>
  <si>
    <t>Chiclayo</t>
  </si>
  <si>
    <t>Jose Leonardo Ortiz</t>
  </si>
  <si>
    <t>Ferreñafe</t>
  </si>
  <si>
    <t>Pueblo Nuevo</t>
  </si>
  <si>
    <t>Barranca</t>
  </si>
  <si>
    <t>Cañete</t>
  </si>
  <si>
    <t>San Vicente de Cañete</t>
  </si>
  <si>
    <t>Huaral</t>
  </si>
  <si>
    <t>Huaura</t>
  </si>
  <si>
    <t>Huacho</t>
  </si>
  <si>
    <t>Ate</t>
  </si>
  <si>
    <t>Carabayllo</t>
  </si>
  <si>
    <t>Comas</t>
  </si>
  <si>
    <t>Jesus Maria</t>
  </si>
  <si>
    <t>La Molina</t>
  </si>
  <si>
    <t>La Victoria</t>
  </si>
  <si>
    <t>Los Olivos</t>
  </si>
  <si>
    <t>Lurigancho</t>
  </si>
  <si>
    <t>Lurin</t>
  </si>
  <si>
    <t>Miraflores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</si>
  <si>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</si>
  <si>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</si>
  <si>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</si>
  <si>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</si>
  <si>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</si>
  <si>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</si>
  <si>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 Miguel</t>
  </si>
  <si>
    <t>Santa Anita</t>
  </si>
  <si>
    <t>Santiago de Surco</t>
  </si>
  <si>
    <t>Villa El Salvador</t>
  </si>
  <si>
    <t>Villa Maria del Triunfo</t>
  </si>
  <si>
    <t>Independencia</t>
  </si>
  <si>
    <t>Chorrillos</t>
  </si>
  <si>
    <t>Rimac</t>
  </si>
  <si>
    <t>El Agustino</t>
  </si>
  <si>
    <t>Surquillo</t>
  </si>
  <si>
    <t>Alto Amazonas</t>
  </si>
  <si>
    <t>Yurimaguas</t>
  </si>
  <si>
    <t>Maynas</t>
  </si>
  <si>
    <t>Iquitos</t>
  </si>
  <si>
    <t>Tambopata</t>
  </si>
  <si>
    <t>Ilo</t>
  </si>
  <si>
    <t>Mariscal Nieto</t>
  </si>
  <si>
    <t>Yanacancha</t>
  </si>
  <si>
    <t>Morropon</t>
  </si>
  <si>
    <t>Chulucanas</t>
  </si>
  <si>
    <t>Paita</t>
  </si>
  <si>
    <t>Castilla</t>
  </si>
  <si>
    <t>Tambo Grande</t>
  </si>
  <si>
    <t>Sullana</t>
  </si>
  <si>
    <t>Talara</t>
  </si>
  <si>
    <t>Pariñas</t>
  </si>
  <si>
    <t>El Collao</t>
  </si>
  <si>
    <t>Ilave</t>
  </si>
  <si>
    <t>San Roman</t>
  </si>
  <si>
    <t>Juliaca</t>
  </si>
  <si>
    <t>San Martin</t>
  </si>
  <si>
    <t>Moyobamba</t>
  </si>
  <si>
    <t>Rioja</t>
  </si>
  <si>
    <t>Nueva Cajamarca</t>
  </si>
  <si>
    <t>Tarapoto</t>
  </si>
  <si>
    <t>Coronel Gregorio Albarracín L</t>
  </si>
  <si>
    <t>Zarumilla</t>
  </si>
  <si>
    <t>Aguas Verdes</t>
  </si>
  <si>
    <t>Coronel Portillo</t>
  </si>
  <si>
    <t>Callaria</t>
  </si>
  <si>
    <t>Padre Abad</t>
  </si>
  <si>
    <t>COMPARTAMOS FINANCIE</t>
  </si>
  <si>
    <t>Casma</t>
  </si>
  <si>
    <t>Nuevo Chimbote</t>
  </si>
  <si>
    <t>Carhuaz</t>
  </si>
  <si>
    <t>Cerro Colorado</t>
  </si>
  <si>
    <t>Paucarpata</t>
  </si>
  <si>
    <t>Alto Selva Alegre</t>
  </si>
  <si>
    <t>Jacobo Hunter</t>
  </si>
  <si>
    <t>Islay</t>
  </si>
  <si>
    <t>Cocachacra</t>
  </si>
  <si>
    <t>Mollendo</t>
  </si>
  <si>
    <t>Chota</t>
  </si>
  <si>
    <t>San Jeronimo</t>
  </si>
  <si>
    <t>La Esperanza</t>
  </si>
  <si>
    <t>Olmos</t>
  </si>
  <si>
    <t>Pachacamac</t>
  </si>
  <si>
    <t>Huarochiri</t>
  </si>
  <si>
    <t>San Antonio</t>
  </si>
  <si>
    <t>La Union</t>
  </si>
  <si>
    <t>Marcavelica</t>
  </si>
  <si>
    <t>Mancora</t>
  </si>
  <si>
    <t>FINANCIERA CONFIANZA</t>
  </si>
  <si>
    <t>Chachapoyas</t>
  </si>
  <si>
    <t>Moro</t>
  </si>
  <si>
    <t>La Joya</t>
  </si>
  <si>
    <t>Yanahuara</t>
  </si>
  <si>
    <t>Uraca</t>
  </si>
  <si>
    <t>Chivay</t>
  </si>
  <si>
    <t>Condesuyos</t>
  </si>
  <si>
    <t>Chuquibamba</t>
  </si>
  <si>
    <t>San Juan Bautista</t>
  </si>
  <si>
    <t>Cajabamba</t>
  </si>
  <si>
    <t>Celendin</t>
  </si>
  <si>
    <t>Hualgayoc</t>
  </si>
  <si>
    <t>Bambamarca</t>
  </si>
  <si>
    <t>San Marcos</t>
  </si>
  <si>
    <t>Pedro Galvez</t>
  </si>
  <si>
    <t>Anta</t>
  </si>
  <si>
    <t>Calca</t>
  </si>
  <si>
    <t>Pisac</t>
  </si>
  <si>
    <t>San Sebastian</t>
  </si>
  <si>
    <t>Quispicanchi</t>
  </si>
  <si>
    <t>Urcos</t>
  </si>
  <si>
    <t>Urubamba</t>
  </si>
  <si>
    <t>Chinchero</t>
  </si>
  <si>
    <t>Tayacaja</t>
  </si>
  <si>
    <t>Pampas</t>
  </si>
  <si>
    <t>Perene</t>
  </si>
  <si>
    <t>Chupaca</t>
  </si>
  <si>
    <t>Chilca</t>
  </si>
  <si>
    <t>Jauja</t>
  </si>
  <si>
    <t>Satipo</t>
  </si>
  <si>
    <t>Pangoa</t>
  </si>
  <si>
    <t>Yauli</t>
  </si>
  <si>
    <t>Santa Rosa de Sacco</t>
  </si>
  <si>
    <t>Chocope</t>
  </si>
  <si>
    <t>Sanchez Carrion</t>
  </si>
  <si>
    <t>Huamachuco</t>
  </si>
  <si>
    <t>Santiago de Chuco</t>
  </si>
  <si>
    <t>Pataz</t>
  </si>
  <si>
    <t>Tayabamba</t>
  </si>
  <si>
    <t>Imperial</t>
  </si>
  <si>
    <t>Canta</t>
  </si>
  <si>
    <t>General Sanchez Cerro</t>
  </si>
  <si>
    <t>Omate</t>
  </si>
  <si>
    <t>Oxapampa</t>
  </si>
  <si>
    <t>Puerto Bermudez</t>
  </si>
  <si>
    <t>Villa Rica</t>
  </si>
  <si>
    <t>Palcazu</t>
  </si>
  <si>
    <t>Chaupimarca</t>
  </si>
  <si>
    <t>Ayabaca</t>
  </si>
  <si>
    <t>Montero</t>
  </si>
  <si>
    <t>Huancabamba</t>
  </si>
  <si>
    <t>Huarmaca</t>
  </si>
  <si>
    <t>Sechura</t>
  </si>
  <si>
    <t>Candarave</t>
  </si>
  <si>
    <t>Tarata</t>
  </si>
  <si>
    <t>Jorge Basadre</t>
  </si>
  <si>
    <t>Locumba</t>
  </si>
  <si>
    <t>Campoverde</t>
  </si>
  <si>
    <t>FINANCIERA EFECTIVA</t>
  </si>
  <si>
    <t>Victor Larco Herrera</t>
  </si>
  <si>
    <t>Motupe</t>
  </si>
  <si>
    <t>Mariscal Caceres</t>
  </si>
  <si>
    <t>Juanjui</t>
  </si>
  <si>
    <t>Tocache</t>
  </si>
  <si>
    <t>FINANCIERA QAPAQ</t>
  </si>
  <si>
    <t>Huasahuasi</t>
  </si>
  <si>
    <t>Mala</t>
  </si>
  <si>
    <t>Magdalena del Mar</t>
  </si>
  <si>
    <t>Oyon</t>
  </si>
  <si>
    <t>Pachangara</t>
  </si>
  <si>
    <t>FINANC. PROEMPRESA</t>
  </si>
  <si>
    <t>Chincheros</t>
  </si>
  <si>
    <t>Anco-Huallo</t>
  </si>
  <si>
    <t>Yura</t>
  </si>
  <si>
    <t>Orcopampa</t>
  </si>
  <si>
    <t>La Mar</t>
  </si>
  <si>
    <t>Ayna</t>
  </si>
  <si>
    <t>Lucanas</t>
  </si>
  <si>
    <t>Puquio</t>
  </si>
  <si>
    <t>Sucre</t>
  </si>
  <si>
    <t>Querobamba</t>
  </si>
  <si>
    <t>Pichari</t>
  </si>
  <si>
    <t>Acobamba</t>
  </si>
  <si>
    <t>Paucara</t>
  </si>
  <si>
    <t>Mazamari</t>
  </si>
  <si>
    <t>FINANC. CREDINKA</t>
  </si>
  <si>
    <t>Curahuasi</t>
  </si>
  <si>
    <t>Cotabambas</t>
  </si>
  <si>
    <t>Challhuahuacho</t>
  </si>
  <si>
    <t>Contumaza</t>
  </si>
  <si>
    <t>Chilete</t>
  </si>
  <si>
    <t>Cutervo</t>
  </si>
  <si>
    <t>Yanatile</t>
  </si>
  <si>
    <t>Wanchaq</t>
  </si>
  <si>
    <t>Espinar</t>
  </si>
  <si>
    <t>Santa Teresa</t>
  </si>
  <si>
    <t>Chumbivilcas</t>
  </si>
  <si>
    <t>Santo Tomas</t>
  </si>
  <si>
    <t>Paucartambo</t>
  </si>
  <si>
    <t>Paruro</t>
  </si>
  <si>
    <t>Accha</t>
  </si>
  <si>
    <t>Chucuito</t>
  </si>
  <si>
    <t>Desaguadero</t>
  </si>
  <si>
    <t>Juli</t>
  </si>
  <si>
    <t>Melgar</t>
  </si>
  <si>
    <t>Ayaviri</t>
  </si>
  <si>
    <t>Yunguyo</t>
  </si>
  <si>
    <t>Azangaro</t>
  </si>
  <si>
    <t>Carabaya</t>
  </si>
  <si>
    <t>Macusani</t>
  </si>
  <si>
    <t>Huancane</t>
  </si>
  <si>
    <t>Ciudad Nueva</t>
  </si>
  <si>
    <t>MITSUI AUTO FINANCE</t>
  </si>
  <si>
    <t>FINANCIERA OH</t>
  </si>
  <si>
    <t>Lince</t>
  </si>
  <si>
    <t>Breña</t>
  </si>
  <si>
    <t>Pueblo Libre (Magdalena Vieja)</t>
  </si>
  <si>
    <t>Veintiséis de Octubre</t>
  </si>
  <si>
    <t>Morales</t>
  </si>
  <si>
    <t>Yarinacocha</t>
  </si>
  <si>
    <t>Total general</t>
  </si>
  <si>
    <t>Número de Tarjetas de Crédito por Tipo de Crédito y Empresa Financiera</t>
  </si>
  <si>
    <t>Créditos de Consumo</t>
  </si>
  <si>
    <t xml:space="preserve"> Créditos Corporativos </t>
  </si>
  <si>
    <t>Créditos a Grandes Empresas</t>
  </si>
  <si>
    <t xml:space="preserve"> Créditos a Medianas Empresas </t>
  </si>
  <si>
    <t>Créditos a Pequeñas Empresas</t>
  </si>
  <si>
    <t xml:space="preserve">Créditos  a Microempresas </t>
  </si>
  <si>
    <t xml:space="preserve">Total  </t>
  </si>
  <si>
    <t>Fuente: Reporte N° 7: Número de Tarjetas de Crédito</t>
  </si>
  <si>
    <t xml:space="preserve">Nota: Las definiciones de los tipos de crédito se encuentran en el Numeral 4 del Capítulo I del Reglamento para la Evaluación y Clasificación del Deudor y la Exigencia de Provisiones, </t>
  </si>
  <si>
    <t>aprobado mediante Resolución SBS N° 11356-2008 (https://www.sbs.gob.pe/Portals/0/jer/pfrpv_normatividad/20160719_Res-11356-2008.pdf).</t>
  </si>
  <si>
    <t>Ranking de Créditos, Depósitos y Patrimonio</t>
  </si>
  <si>
    <t>Monto</t>
  </si>
  <si>
    <t>Participación</t>
  </si>
  <si>
    <t>Porcentaje</t>
  </si>
  <si>
    <t>( % )</t>
  </si>
  <si>
    <t>Acumulado</t>
  </si>
  <si>
    <t>Patrimonio</t>
  </si>
  <si>
    <t>Fuente: Balance de comprobación.</t>
  </si>
  <si>
    <t>Ranking de Créditos Directos por Tipo de Crédito</t>
  </si>
  <si>
    <t>Créditos Corporativos</t>
  </si>
  <si>
    <t>Créditos a Medianas Empresas</t>
  </si>
  <si>
    <t>Participación                           (%)</t>
  </si>
  <si>
    <t>Porcentaje                        Acumulado</t>
  </si>
  <si>
    <t>%</t>
  </si>
  <si>
    <t>ACUMULADO</t>
  </si>
  <si>
    <t xml:space="preserve"> Financiera Credinka</t>
  </si>
  <si>
    <t>Créditos a Microempresas</t>
  </si>
  <si>
    <t>Créditos Hipotecarios para Vivienda</t>
  </si>
  <si>
    <t xml:space="preserve">Compartamos Financiera </t>
  </si>
  <si>
    <t>Consumo Revolvente</t>
  </si>
  <si>
    <t>Consumo no Revolvente</t>
  </si>
  <si>
    <t>Fuente: Balance de Comprobación. Incluye cartera vigente, refinanciada, reestructurada, vencida, en cobranza judicial.</t>
  </si>
  <si>
    <t xml:space="preserve">Las definiciones de los tipos de crédito se encuentran en el Numeral 4 del Capítulo I del Reglamento para la Evaluación y Clasificación del Deudor y la Exigencia de Provisiones, </t>
  </si>
  <si>
    <t>Ranking de Principales Modalidades de Créditos Directos</t>
  </si>
  <si>
    <t>Descuentos</t>
  </si>
  <si>
    <t>Participación                         (%)</t>
  </si>
  <si>
    <t>Porcentaje                      Acumulado</t>
  </si>
  <si>
    <t>Tarjetas de Crédito</t>
  </si>
  <si>
    <t>Préstamos</t>
  </si>
  <si>
    <t xml:space="preserve">Arrendamiento Financiero </t>
  </si>
  <si>
    <t>Fuente: Balance de Comprobación. Incluye la cartera vigente, refinanciada, reestructurada, vencida y en cobranza judicial.</t>
  </si>
  <si>
    <t>Ranking de Depósitos por Tipo</t>
  </si>
  <si>
    <t>Porcentaje                           Acumulado</t>
  </si>
  <si>
    <t>Fuente: Balance de Comprobación. Incluye Depósitos del Público y del Sistema Financiero y Organismos Internacionales.</t>
  </si>
  <si>
    <t>Nuevos créditos corporativos, a grandes, medianas, pequeñas y a micro empresas por sector económico y Empresa Financiera</t>
  </si>
  <si>
    <t>Agricultura, Ganadería, Caza     y Silvicultura</t>
  </si>
  <si>
    <t>Minería</t>
  </si>
  <si>
    <t>Industria Manufacturera</t>
  </si>
  <si>
    <t xml:space="preserve">Construcción </t>
  </si>
  <si>
    <t>Comercio</t>
  </si>
  <si>
    <t>N° de nuevos Créditos Desembolsados</t>
  </si>
  <si>
    <t>Monto de Nuevos Créditos desembolsados en M.N.         (miles de S/)</t>
  </si>
  <si>
    <t>Monto de Nuevos Créditos desembolsados en M.E.          (miles de $)</t>
  </si>
  <si>
    <t>Fuente: Anexo  N° 3 Flujo Crediticio por Tipo de Crédito.</t>
  </si>
  <si>
    <t>Estructura de los Depósitos por Departamento y Empresa Financiera</t>
  </si>
  <si>
    <t>TOTAL (en miles de   soles)</t>
  </si>
  <si>
    <t>Número de tarjetas de débito por Empresa Financiera</t>
  </si>
  <si>
    <t>N° Tarjetas de débito</t>
  </si>
  <si>
    <t>Fuente: Anexo N° 11 Movimiento de los Depósitos según Monto y Número de Cuentas.</t>
  </si>
  <si>
    <t>Balance General por Empresa Financiera</t>
  </si>
  <si>
    <t xml:space="preserve">(En miles de soles)  </t>
  </si>
  <si>
    <t>Activo</t>
  </si>
  <si>
    <t xml:space="preserve">Financiera Efectiva </t>
  </si>
  <si>
    <t xml:space="preserve">Amérika Financiera </t>
  </si>
  <si>
    <t xml:space="preserve">Mitsui Auto Finance </t>
  </si>
  <si>
    <t xml:space="preserve">Financiera Proempresa </t>
  </si>
  <si>
    <t>Total Empresas Financieras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</si>
  <si>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</si>
  <si>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</si>
  <si>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</si>
  <si>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</si>
  <si>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</si>
  <si>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</si>
  <si>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</si>
  <si>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</si>
  <si>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</si>
  <si>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</si>
  <si>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</si>
  <si>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</si>
  <si>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</si>
  <si>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</si>
  <si>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Inversiones en Commodities</t>
  </si>
  <si>
    <t xml:space="preserve">   Provisiones</t>
  </si>
  <si>
    <t>CRÉDITOS NETOS DE PROVISIONES Y DE INGRESOS NO DEVENGADOS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</si>
  <si>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</si>
  <si>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</si>
  <si>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</si>
  <si>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</si>
  <si>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</si>
  <si>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</si>
  <si>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</si>
  <si>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</si>
  <si>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Comercio Exterior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</si>
  <si>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</si>
  <si>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</si>
  <si>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</si>
  <si>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</si>
  <si>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</si>
  <si>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</si>
  <si>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</si>
  <si>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</si>
  <si>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</si>
  <si>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</si>
  <si>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</si>
  <si>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</si>
  <si>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</si>
  <si>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</si>
  <si>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</si>
  <si>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</si>
  <si>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>OTROS  ACTIVOS</t>
  </si>
  <si>
    <t>TOTAL ACTIVO</t>
  </si>
  <si>
    <t>Tipo de Cambio Contable:  S/ 3.597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</si>
  <si>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</si>
  <si>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</si>
  <si>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</si>
  <si>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</si>
  <si>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</si>
  <si>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</si>
  <si>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</si>
  <si>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</si>
  <si>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</si>
  <si>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</si>
  <si>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</si>
  <si>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</si>
  <si>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</si>
  <si>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</si>
  <si>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</si>
  <si>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</si>
  <si>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</si>
  <si>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</si>
  <si>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</si>
  <si>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</si>
  <si>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</si>
  <si>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</si>
  <si>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</si>
  <si>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</si>
  <si>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</si>
  <si>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 POR PAGAR</t>
  </si>
  <si>
    <t xml:space="preserve">   Obligaciones con el Público</t>
  </si>
  <si>
    <t xml:space="preserve">   Depósitos del Sistema Financiero y Organismos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</si>
  <si>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</si>
  <si>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</si>
  <si>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</si>
  <si>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</si>
  <si>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</si>
  <si>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</si>
  <si>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</si>
  <si>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</si>
  <si>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</si>
  <si>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</si>
  <si>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</si>
  <si>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</si>
  <si>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</si>
  <si>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</si>
  <si>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</si>
  <si>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</si>
  <si>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</si>
  <si>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</si>
  <si>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</si>
  <si>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</si>
  <si>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</si>
  <si>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</si>
  <si>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</si>
  <si>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gastos devengados por pagar.</t>
  </si>
  <si>
    <t/>
  </si>
  <si>
    <t>Estado de Ganancias y Pérdidas por Empresa Financiera</t>
  </si>
  <si>
    <t xml:space="preserve">Financiera Qapaq 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</si>
  <si>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</si>
  <si>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</si>
  <si>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</si>
  <si>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</si>
  <si>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</si>
  <si>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</si>
  <si>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</si>
  <si>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</si>
  <si>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</si>
  <si>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</si>
  <si>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</si>
  <si>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</si>
  <si>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</si>
  <si>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</si>
  <si>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</si>
  <si>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</si>
  <si>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</si>
  <si>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</si>
  <si>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</si>
  <si>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</si>
  <si>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</si>
  <si>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</si>
  <si>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</si>
  <si>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</si>
  <si>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</si>
  <si>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</si>
  <si>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</si>
  <si>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</si>
  <si>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</si>
  <si>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</si>
  <si>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</si>
  <si>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</si>
  <si>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</si>
  <si>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</si>
  <si>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</si>
  <si>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</si>
  <si>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</si>
  <si>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</si>
  <si>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</si>
  <si>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</si>
  <si>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</si>
  <si>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</si>
  <si>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</si>
  <si>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</si>
  <si>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</si>
  <si>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</si>
  <si>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</si>
  <si>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</si>
  <si>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</si>
  <si>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</si>
  <si>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Estructura del Activo por Empresa Financiera</t>
  </si>
  <si>
    <t>Inversiones
Netas</t>
  </si>
  <si>
    <t>Créditos
Netos</t>
  </si>
  <si>
    <t>Cuentas por                                  Cobrar Netas y                                Rendimientos Devengados</t>
  </si>
  <si>
    <r>
      <t xml:space="preserve">Bienes Realiz.,                          Recib. en Pago,                               Adjud. Netos </t>
    </r>
    <r>
      <rPr>
        <vertAlign val="superscript"/>
        <sz val="10"/>
        <rFont val="Arial Narrow"/>
        <family val="2"/>
      </rPr>
      <t>1/</t>
    </r>
  </si>
  <si>
    <t>Activo Fijo
Neto</t>
  </si>
  <si>
    <r>
      <t xml:space="preserve">Otros
Activos </t>
    </r>
    <r>
      <rPr>
        <vertAlign val="superscript"/>
        <sz val="10"/>
        <rFont val="Arial Narrow"/>
        <family val="2"/>
      </rPr>
      <t>2/</t>
    </r>
  </si>
  <si>
    <t>Total Activo
(En miles de
soles)</t>
  </si>
  <si>
    <t>Fuente: Balance de Comprobación.</t>
  </si>
  <si>
    <t>1/ Incluye los activos no corrientes mantenidos para la venta.</t>
  </si>
  <si>
    <t>2/ Incluye pagos anticipados y cargas diferidas, pagos de impuestos corrientes y diferidos, gastos en activo intangible, operaciones entre oficinas del país y el exterior, bienes diversos y operaciones en trámite.</t>
  </si>
  <si>
    <t>Estructura del Pasivo por Empresa Financiera</t>
  </si>
  <si>
    <t>Depósitos</t>
  </si>
  <si>
    <t>Fondos
Interbancarios</t>
  </si>
  <si>
    <t>Adeudos y
Obligaciones
Financieras</t>
  </si>
  <si>
    <t>Obligaciones en
Circulación</t>
  </si>
  <si>
    <t>Cuentas y
Gastos por
Pagar</t>
  </si>
  <si>
    <r>
      <t xml:space="preserve">Otros
Pasivos </t>
    </r>
    <r>
      <rPr>
        <vertAlign val="superscript"/>
        <sz val="10"/>
        <rFont val="Arial Narrow"/>
        <family val="2"/>
      </rPr>
      <t>1/</t>
    </r>
  </si>
  <si>
    <t>Total Pasivo
(En miles de soles)</t>
  </si>
  <si>
    <t>Del Público</t>
  </si>
  <si>
    <t>Del Sistema
Financiero y Org.
Internacionales</t>
  </si>
  <si>
    <t>1/ Incluye sobrante de caja, operaciones en trámite, impuestos corrientes y diferidos, otras obligaciones con el público y reclasificaciones de instrumentos que clasifiquen como pasivo financiero.</t>
  </si>
  <si>
    <t>Estructura de los Ingresos Financieros por Empresa Financiera</t>
  </si>
  <si>
    <t>Intereses y Comisiones</t>
  </si>
  <si>
    <t>Por Valorización de Inversiones</t>
  </si>
  <si>
    <t>Por Inversiones en Subsidiarias, Asociadas y Negocios Conjuntos</t>
  </si>
  <si>
    <t>Diferencia de                          Cambio</t>
  </si>
  <si>
    <t>Productos Financieros Derivados</t>
  </si>
  <si>
    <t>Otros</t>
  </si>
  <si>
    <t>Total Ingresos
Financieros 
(En miles de 
soles)</t>
  </si>
  <si>
    <t>Fondos Interbancarios</t>
  </si>
  <si>
    <t>Inversiones</t>
  </si>
  <si>
    <t>Créditos</t>
  </si>
  <si>
    <t>Estructura de los Gastos de Administración por Empresa Financiera</t>
  </si>
  <si>
    <t xml:space="preserve"> (En porcentaje)</t>
  </si>
  <si>
    <t>Remuneración a
Trabajadores</t>
  </si>
  <si>
    <r>
      <t xml:space="preserve">Otros
Gastos de
Personal </t>
    </r>
    <r>
      <rPr>
        <vertAlign val="superscript"/>
        <sz val="10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</si>
  <si>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</si>
  <si>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0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</si>
  <si>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0"/>
        <rFont val="Arial Narrow"/>
        <family val="2"/>
      </rPr>
      <t>3/</t>
    </r>
  </si>
  <si>
    <t>Tributos</t>
  </si>
  <si>
    <t>Total Gastos
de Administrativos
 (En miles de 
soles)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</si>
  <si>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</si>
  <si>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</si>
  <si>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 entre otros.</t>
  </si>
  <si>
    <t>Estructura de los créditos directos según tipo y modalidad por Empresa Financiera</t>
  </si>
  <si>
    <t>Concepto</t>
  </si>
  <si>
    <t>Créditos corporativos</t>
  </si>
  <si>
    <t>Tarjetas de crédito</t>
  </si>
  <si>
    <t>Factoring</t>
  </si>
  <si>
    <t>Arrendamiento financiero y Lease-back</t>
  </si>
  <si>
    <t>Comercio exterior</t>
  </si>
  <si>
    <t>Otros 1/</t>
  </si>
  <si>
    <t>Créditos a grandes empresas</t>
  </si>
  <si>
    <t>Créditos a medianas empresas</t>
  </si>
  <si>
    <t>Créditos pequeñas empresas</t>
  </si>
  <si>
    <t>Créditos a microempresas</t>
  </si>
  <si>
    <t>Créditos de consumo</t>
  </si>
  <si>
    <t>Préstamos revolventes</t>
  </si>
  <si>
    <t>Préstamos no revolventes</t>
  </si>
  <si>
    <t>Préstamos autos</t>
  </si>
  <si>
    <t>Créditos hipotecarios para vivienda</t>
  </si>
  <si>
    <t>Préstamos Mivivienda</t>
  </si>
  <si>
    <t>Total Créditos Directos                          (En Miles S/.)</t>
  </si>
  <si>
    <t>1/ Incluye Sobregiro en Cuenta Corriente, créditos por liquidar, deudores por venta de cartera, por venta de bienes realizables, recibidos en pago y adjudicados, entre otros.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</si>
  <si>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</si>
  <si>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https://www.sbs.gob.pe/Portals/0/jer/pfrpv_normatividad/20160719_Res-11356-2008.pdf</t>
  </si>
  <si>
    <t>Estructura de los Créditos Directos por Modalidad y Empresa Financiera</t>
  </si>
  <si>
    <t>Cuentas Corrientes</t>
  </si>
  <si>
    <r>
      <t xml:space="preserve">Descuentos </t>
    </r>
    <r>
      <rPr>
        <vertAlign val="superscript"/>
        <sz val="10"/>
        <rFont val="Arial Narrow"/>
        <family val="2"/>
      </rPr>
      <t>1/</t>
    </r>
  </si>
  <si>
    <t>Hipotecarios para Vivienda</t>
  </si>
  <si>
    <r>
      <t xml:space="preserve">Arrendamiento Financiero </t>
    </r>
    <r>
      <rPr>
        <vertAlign val="superscript"/>
        <sz val="10"/>
        <rFont val="Arial Narrow"/>
        <family val="2"/>
      </rPr>
      <t>2/</t>
    </r>
  </si>
  <si>
    <t>Comercio Exterior</t>
  </si>
  <si>
    <r>
      <t xml:space="preserve">Otros </t>
    </r>
    <r>
      <rPr>
        <vertAlign val="superscript"/>
        <sz val="10"/>
        <rFont val="Arial Narrow"/>
        <family val="2"/>
      </rPr>
      <t>3/</t>
    </r>
  </si>
  <si>
    <t>Total Créditos                 (En miles de soles)</t>
  </si>
  <si>
    <t>Fuente: Balance de Comprobación. Cada modalidad incluye cartera vigente, refinanciada, reestructurada, vencida y en cobranza judicial.</t>
  </si>
  <si>
    <t>1/ Las operaciones de descuento se registran por el monto neto desembolsado</t>
  </si>
  <si>
    <t>2/ Incluye lease-back. Los saldos se presentan neteados de los ingresos no devengados.</t>
  </si>
  <si>
    <t>3/ Incluye créditos por liquidar, pignoraticios, financiaciones estructuradas, entre otros.</t>
  </si>
  <si>
    <t>Estructura de los Créditos Indirectos por Empresa Financiera</t>
  </si>
  <si>
    <t>Avales</t>
  </si>
  <si>
    <t>Cartas                                     Fianzas</t>
  </si>
  <si>
    <t>Cartas de                                        Crédito</t>
  </si>
  <si>
    <t>Aceptaciones                                           Financieras</t>
  </si>
  <si>
    <t>Lineas de Crédito no utilizadas y Créditos concedidos no desembolsados</t>
  </si>
  <si>
    <t xml:space="preserve">Total Créditos                                                            Indirectos *                                   (En miles de                                soles) </t>
  </si>
  <si>
    <t>Fuente: Balance del Comprobación.</t>
  </si>
  <si>
    <t>* De acuerdo a la definición de créditos indirectos del Reglamento para la Evaluación y Clasificación del deudor y la exigencia de provisiones. Res. SBS 11356-2008.</t>
  </si>
  <si>
    <t>Estructura de los Depósitos por Tipo y Empresa Financiera</t>
  </si>
  <si>
    <t>Depósitos del Público</t>
  </si>
  <si>
    <t>Depósitos del Sist. Financiero y Org. Internacionales</t>
  </si>
  <si>
    <t>Depósitos Totales                                 (En miles de soles)</t>
  </si>
  <si>
    <t>Vista</t>
  </si>
  <si>
    <t>Ahorros</t>
  </si>
  <si>
    <t>Plazo</t>
  </si>
  <si>
    <r>
      <t xml:space="preserve">Restringidos </t>
    </r>
    <r>
      <rPr>
        <vertAlign val="superscript"/>
        <sz val="10"/>
        <rFont val="Arial Narrow"/>
        <family val="2"/>
      </rPr>
      <t>1/</t>
    </r>
  </si>
  <si>
    <t>1/ Incluye depósitos inmovilizados, depósitos en garantía, depósitos judiciales y administrativos, entre otros.</t>
  </si>
  <si>
    <t>Estructura de los Adeudos y Obligaciones Financieras por Empresa Financiera</t>
  </si>
  <si>
    <t>Instituciones del País</t>
  </si>
  <si>
    <t>Instituciones del Exterior y Organismos Internacionales</t>
  </si>
  <si>
    <t>Total Adeudos y                                                        Obligaciones Financieras                                                             (En miles de soles)</t>
  </si>
  <si>
    <t>Corto Plazo</t>
  </si>
  <si>
    <t>Largo Plazo</t>
  </si>
  <si>
    <t>Fideicomisos y Comisiones de Confianza por Empresa Financiera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</si>
  <si>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</si>
  <si>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</si>
  <si>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</si>
  <si>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</si>
  <si>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</si>
  <si>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</si>
  <si>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</si>
  <si>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</si>
  <si>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</si>
  <si>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Patrimonio Efectivo</t>
  </si>
  <si>
    <t>PATRIMONIO EFECTIVO</t>
  </si>
  <si>
    <t>NIVEL 1</t>
  </si>
  <si>
    <t>NIVEL 2</t>
  </si>
  <si>
    <t>NIVEL 3</t>
  </si>
  <si>
    <t>ENTIDAD</t>
  </si>
  <si>
    <t>(a)</t>
  </si>
  <si>
    <t xml:space="preserve"> (b)</t>
  </si>
  <si>
    <t xml:space="preserve"> (c)</t>
  </si>
  <si>
    <t>(d)=(a)+(b)+(c)</t>
  </si>
  <si>
    <t xml:space="preserve"> TOTAL EMPRESAS FINANCIERAS</t>
  </si>
  <si>
    <t>Fuente: Reporte N° 3: Patrimonio Efectivo</t>
  </si>
  <si>
    <t>Estructura de los Gastos Financieros por Empresa Financiera</t>
  </si>
  <si>
    <t>Primas al Fondo de Seguro de Depósitos</t>
  </si>
  <si>
    <t>Total  Gastos Financieros                           (En miles de soles)</t>
  </si>
  <si>
    <t>Obligaciones con el Público</t>
  </si>
  <si>
    <t>Depósitos del Sistema Financiero y Org. Internacionales</t>
  </si>
  <si>
    <t>Adeudos y Obligaciones Financieras</t>
  </si>
  <si>
    <t>Obligaciones en Circulación no Subordinadas</t>
  </si>
  <si>
    <t>Obligaciones en Circulación Subordinadas</t>
  </si>
  <si>
    <t xml:space="preserve">Requerimiento de Patrimonio Efectivo y Ratio de Capital Global </t>
  </si>
  <si>
    <t>por Empresa Financiera</t>
  </si>
  <si>
    <t>REQUERIMIENTO DE PATRIMONIO EFECTIVO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</si>
  <si>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</si>
  <si>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</si>
  <si>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</si>
  <si>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1/</t>
    </r>
  </si>
  <si>
    <t>EMPRESAS</t>
  </si>
  <si>
    <t>DE CRÉDITO</t>
  </si>
  <si>
    <t>DE MERCADO</t>
  </si>
  <si>
    <t>OPERACIONAL</t>
  </si>
  <si>
    <t>(e)/[(d)/10%]</t>
  </si>
  <si>
    <t xml:space="preserve"> (C)</t>
  </si>
  <si>
    <t>(e)</t>
  </si>
  <si>
    <t xml:space="preserve">1/ El Ratio de Capital Global considera el Patrimonio Efectivo como porcentaje de los activos y contingentes ponderados por riesgo totales: riesgo de crédito, riesgo de mercado y riesgo operacional. </t>
  </si>
  <si>
    <t>Fuente: Reporte 2-D Requerimientos de Patrimonio Efectivo por Riesgo de Crédito, Mercado y Operacional.</t>
  </si>
  <si>
    <t xml:space="preserve">            Reporte 3 Patrimonio Efectivo</t>
  </si>
  <si>
    <t>Indicadores Financieros por Empresa Financiera</t>
  </si>
  <si>
    <t>( En porcentaje )</t>
  </si>
  <si>
    <t xml:space="preserve">Compartamos Financiera      </t>
  </si>
  <si>
    <t>SOLVENCIA</t>
  </si>
  <si>
    <t>Ratio de Capital Global (al 31/08/2020)</t>
  </si>
  <si>
    <t>Pasivo Total / Capital Social y Reservas ( N° de veces )</t>
  </si>
  <si>
    <t>CALIDAD DE ACTIVOS</t>
  </si>
  <si>
    <t>Créditos Atrasados (criterio SBS)* / Créditos Directos</t>
  </si>
  <si>
    <t>Créditos Atrasados con más de 90 días de atraso / Créditos Directos</t>
  </si>
  <si>
    <t>Créditos Refinanciados y Reestructurados / Créditos Directos</t>
  </si>
  <si>
    <t xml:space="preserve">Provisiones / Créditos Atrasados </t>
  </si>
  <si>
    <t>EFICIENCIA Y GESTIÓN</t>
  </si>
  <si>
    <t>Gastos de Administración Anualizado / Activo Productivo Promedio</t>
  </si>
  <si>
    <t>Gastos de Operación / Margen Financiero Total</t>
  </si>
  <si>
    <t>Ingresos Financieros / Ingresos Totales</t>
  </si>
  <si>
    <t>Ingresos Financieros Anualizados / Activo Productivo Promedio</t>
  </si>
  <si>
    <t>Créditos Directos / Personal ( S/ Miles )</t>
  </si>
  <si>
    <t>Depósitos / Número de Oficinas ( S/ Miles )</t>
  </si>
  <si>
    <t>RENTABILIDAD</t>
  </si>
  <si>
    <t>Utilidad Anualizada / Patrimonio Promedio</t>
  </si>
  <si>
    <t>Utilidad Anualizada / Activo Promedio</t>
  </si>
  <si>
    <t>LIQUIDEZ</t>
  </si>
  <si>
    <t>Ratio de Liquidez MN (Promedio de saldos del mes)</t>
  </si>
  <si>
    <t>Ratio de Liquidez ME (Promedio de saldos del mes)</t>
  </si>
  <si>
    <t>Nota: La definición de los Indicadores se encuentra en el Glosario de Términos e Indicadores.</t>
  </si>
  <si>
    <t>Los valores anualizados se obtienen de la siguiente manera: valor del mes + valor a diciembre del año anterior - valor del mismo mes del año anterior. El promedio corresponde a los últimos doce meses.</t>
  </si>
  <si>
    <t>Para los créditos corporativos, a grandes y a medianas empresas cuando el atraso supera los 15 días; para los créditos a pequeñas y microempresas los 30 días; y para los créditos hipotecarios y de consumo, a los 30 días de atraso se considera la cuota como vencida y a los 90 días el saldo total.</t>
  </si>
  <si>
    <r>
      <rPr>
        <i/>
        <sz val="8"/>
        <rFont val="Arial Narrow"/>
        <family val="2"/>
      </rPr>
      <t xml:space="preserve">*  </t>
    </r>
    <r>
      <rPr>
        <sz val="8"/>
        <rFont val="Arial Narrow"/>
        <family val="2"/>
      </rPr>
      <t xml:space="preserve">En el marco de la Emergencia Nacional ante el Covid-19, se permitió a las  empresas del sistema financiero realizar la modificación de las condiciones contractuales de su cartera de créditos siempre que estos </t>
    </r>
  </si>
  <si>
    <t xml:space="preserve">    hayan estado al día a la fecha de la declaratoria de emergencia (DS 044-2020) o hayan presentado como máximo 15 días calendario de atraso al 29 de febrero 2020.</t>
  </si>
  <si>
    <t>Financiera TFC S.A.</t>
  </si>
  <si>
    <t>Financiera Edyficar</t>
  </si>
  <si>
    <t xml:space="preserve">Financiera Universal </t>
  </si>
  <si>
    <t xml:space="preserve">Financiera UNO </t>
  </si>
  <si>
    <t>Personal Según Categoría Laboral por Empresa Financiera</t>
  </si>
  <si>
    <t>(En número de personas)</t>
  </si>
  <si>
    <t>Gerentes</t>
  </si>
  <si>
    <t>Funcionarios</t>
  </si>
  <si>
    <t>Empleados</t>
  </si>
  <si>
    <t>TOTAL EMPRESAS FINANCIERAS*</t>
  </si>
  <si>
    <t>Créditos Directos y Número de Deudores de las Empresas Financieras  por Tipo de Crédito y Sector Económico</t>
  </si>
  <si>
    <r>
      <t xml:space="preserve">Número de                    Deudores </t>
    </r>
    <r>
      <rPr>
        <vertAlign val="superscript"/>
        <sz val="10"/>
        <rFont val="Arial Narrow"/>
        <family val="2"/>
      </rPr>
      <t>1/</t>
    </r>
  </si>
  <si>
    <t>Créditos en Moneda                                Nacional</t>
  </si>
  <si>
    <t>Créditos en Moneda   Extranjera</t>
  </si>
  <si>
    <t>Total Créditos                         Directos</t>
  </si>
  <si>
    <t>Distribución Créditos     Directos %</t>
  </si>
  <si>
    <t xml:space="preserve">CRÉDITOS CORPORATIVOS, GRANDES, MEDIANAS, PEQUEÑAS Y A MICROEMPRESAS </t>
  </si>
  <si>
    <t xml:space="preserve">      Agricultura, Ganadería, Caza y Silvicutura</t>
  </si>
  <si>
    <t xml:space="preserve">      Pesca</t>
  </si>
  <si>
    <t xml:space="preserve">      Minería</t>
  </si>
  <si>
    <t xml:space="preserve">      Industria Manufacturera</t>
  </si>
  <si>
    <t xml:space="preserve">         Alimentos bebidas y tabaco</t>
  </si>
  <si>
    <t xml:space="preserve">         Textiles y cueros</t>
  </si>
  <si>
    <t xml:space="preserve">         Madera y papel</t>
  </si>
  <si>
    <t xml:space="preserve">         Fab. de sustancias y productos químicos</t>
  </si>
  <si>
    <t xml:space="preserve">         Fab. de productos de caucho y plástico</t>
  </si>
  <si>
    <t xml:space="preserve">         Fab. de productos minerales no metálicos</t>
  </si>
  <si>
    <t xml:space="preserve">         Fab. de metales</t>
  </si>
  <si>
    <t xml:space="preserve">         Maquinaria y equipo</t>
  </si>
  <si>
    <t xml:space="preserve">         Fab. de vehículos y equipos de transporte</t>
  </si>
  <si>
    <t xml:space="preserve">         Resto manufactura</t>
  </si>
  <si>
    <t xml:space="preserve">      Electricidad, Gas y Agua</t>
  </si>
  <si>
    <t xml:space="preserve">      Construcción</t>
  </si>
  <si>
    <t xml:space="preserve">      Comercio</t>
  </si>
  <si>
    <t xml:space="preserve">         Venta y reparación de vehículos</t>
  </si>
  <si>
    <t xml:space="preserve">         Comercio al por mayor</t>
  </si>
  <si>
    <t xml:space="preserve">         Comercio al por menor</t>
  </si>
  <si>
    <t xml:space="preserve">      Hoteles y Restaurantes</t>
  </si>
  <si>
    <t xml:space="preserve">      Transporte, Almacenamiento y Comunicaciones</t>
  </si>
  <si>
    <t xml:space="preserve">      Intermediación Financiera</t>
  </si>
  <si>
    <t xml:space="preserve">      Actividades Inmobiliarias, Empresariales y de Alquiler</t>
  </si>
  <si>
    <t xml:space="preserve">         Act. inmobiliaria y de alquiler</t>
  </si>
  <si>
    <t xml:space="preserve">         Act. empresarial</t>
  </si>
  <si>
    <t xml:space="preserve">      Administracion Pública y de Defensa</t>
  </si>
  <si>
    <t xml:space="preserve">      Enseñanza</t>
  </si>
  <si>
    <t xml:space="preserve">      Servicios Sociales y de Salud</t>
  </si>
  <si>
    <t xml:space="preserve">      Otras Actividades de servicios comunitarios</t>
  </si>
  <si>
    <t xml:space="preserve">      Hogares privados c/ serv. doméstico y Órganos Extraterritoriales</t>
  </si>
  <si>
    <t>CRÉDITOS HIPOTECARIOS PARA VIVIENDA</t>
  </si>
  <si>
    <t>CRÉDITOS DE CONSUMO</t>
  </si>
  <si>
    <t xml:space="preserve">TOTAL CRÉDITOS </t>
  </si>
  <si>
    <t xml:space="preserve">1/  Corresponde a la suma de deudores de cada empresa. Por lo tanto, si un deudor tiene obligaciones con más de un banco, </t>
  </si>
  <si>
    <t xml:space="preserve">    éste se considera tantas veces como el número de bancos con las que mantiene deuda.</t>
  </si>
  <si>
    <t>Créditos Directos y Depósitos de las Empresas Financieras por Zona Geográfica</t>
  </si>
  <si>
    <t xml:space="preserve"> Departamento</t>
  </si>
  <si>
    <t xml:space="preserve">         MN</t>
  </si>
  <si>
    <t xml:space="preserve">           ME</t>
  </si>
  <si>
    <t xml:space="preserve">      Total</t>
  </si>
  <si>
    <t>Total Amazonas</t>
  </si>
  <si>
    <t>Total Ancash</t>
  </si>
  <si>
    <t>Total Apurimac</t>
  </si>
  <si>
    <t>Total Arequipa</t>
  </si>
  <si>
    <t>Total Ayacucho</t>
  </si>
  <si>
    <t>Total Cajamarca</t>
  </si>
  <si>
    <t>Total Callao</t>
  </si>
  <si>
    <t>Total Cusco</t>
  </si>
  <si>
    <t>Total Huancavelica</t>
  </si>
  <si>
    <t>Total Huanuco</t>
  </si>
  <si>
    <t>Total Ica</t>
  </si>
  <si>
    <t>Total Junin</t>
  </si>
  <si>
    <t>Total La Libertad</t>
  </si>
  <si>
    <t>Total Lambayeque</t>
  </si>
  <si>
    <t>Total Lima</t>
  </si>
  <si>
    <t>Total Loreto</t>
  </si>
  <si>
    <t>Total Madre de Dios</t>
  </si>
  <si>
    <t>Total Moquegua</t>
  </si>
  <si>
    <t>Total Pasco</t>
  </si>
  <si>
    <t>Total Piura</t>
  </si>
  <si>
    <t>Total Puno</t>
  </si>
  <si>
    <t>Total San Martin</t>
  </si>
  <si>
    <t>Total Tacna</t>
  </si>
  <si>
    <t>Total Tumbes</t>
  </si>
  <si>
    <t>Total Ucayali</t>
  </si>
  <si>
    <t>Depósitos de Empresas Financieras según Escala de Montos</t>
  </si>
  <si>
    <t>Escala</t>
  </si>
  <si>
    <t>Personas                                        Naturales</t>
  </si>
  <si>
    <t>Personas Jurídicas</t>
  </si>
  <si>
    <t>Privadas sin fines de lucro</t>
  </si>
  <si>
    <t xml:space="preserve">Otras personas jurídicas </t>
  </si>
  <si>
    <t>( En soles )</t>
  </si>
  <si>
    <t>Número</t>
  </si>
  <si>
    <t>(en miles)</t>
  </si>
  <si>
    <t>Depósitos Vista</t>
  </si>
  <si>
    <t>Hasta</t>
  </si>
  <si>
    <t>de</t>
  </si>
  <si>
    <t>a</t>
  </si>
  <si>
    <t>más</t>
  </si>
  <si>
    <t>Fuente: Anexo N° 13 Depósitos según Escala de Montos.</t>
  </si>
  <si>
    <t>Activos y Contingentes Ponderados por Riesgo de Crédito por Empresa Financiera</t>
  </si>
  <si>
    <t>TOTAL ACTIVOS Y CONTINGENTES PONDERADOS POR RIESGO DE CRÉDITO</t>
  </si>
  <si>
    <r>
      <t xml:space="preserve">ACTIVOS Y CONTINGENTES PONDERADOS  POR  RIESGO DE CRÉDITO </t>
    </r>
    <r>
      <rPr>
        <b/>
        <vertAlign val="superscript"/>
        <sz val="10"/>
        <color indexed="8"/>
        <rFont val="Arial Narrow"/>
        <family val="2"/>
      </rPr>
      <t>1/</t>
    </r>
  </si>
  <si>
    <t>Total Exposiciones ajustadas ponderadas por riesgo de crédito</t>
  </si>
  <si>
    <r>
      <t>Provisiones genéricas no consideradas en Patrimonio Efectivo</t>
    </r>
    <r>
      <rPr>
        <vertAlign val="superscript"/>
        <sz val="10"/>
        <rFont val="Arial Narrow"/>
        <family val="2"/>
      </rPr>
      <t>2/</t>
    </r>
  </si>
  <si>
    <t>Ponderador soberano de ME</t>
  </si>
  <si>
    <t>Ponderador derivados crediticios</t>
  </si>
  <si>
    <t>Ponderación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</si>
  <si>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</si>
  <si>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</si>
  <si>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Fuente: Reporte 2-A1-II Distribución por Ponderadores de Riesgo.</t>
  </si>
  <si>
    <t>Estructura de Créditos Directos e Indirectos según Categoría de Riesgo del Deudor
por Empresa Financiera</t>
  </si>
  <si>
    <t>Normal
(0)</t>
  </si>
  <si>
    <t>Con Problemas
Potenciales
(1)</t>
  </si>
  <si>
    <t>Deficiente
(2)</t>
  </si>
  <si>
    <t>Dudoso
(3)</t>
  </si>
  <si>
    <t>Pérdida
(4)</t>
  </si>
  <si>
    <r>
      <t xml:space="preserve">Total Créditos Directos e Indirectos </t>
    </r>
    <r>
      <rPr>
        <b/>
        <vertAlign val="superscript"/>
        <sz val="10"/>
        <rFont val="Arial Narrow"/>
        <family val="2"/>
      </rPr>
      <t>1/</t>
    </r>
    <r>
      <rPr>
        <b/>
        <sz val="10"/>
        <rFont val="Arial Narrow"/>
        <family val="2"/>
      </rPr>
      <t xml:space="preserve">                             (En miles
de soles)</t>
    </r>
  </si>
  <si>
    <t>Mitsui Financiera</t>
  </si>
  <si>
    <t>Fuente: Anexo N° 5 Informe de Clasificación de  Deudores y Provisiones.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</si>
  <si>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</si>
  <si>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</si>
  <si>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Nota: Ante la emergencia sanitaria y el Estado de Emergencia Nacional, mediante diversos Oficios Múltiples, la SBS estableció facilidades para que las empresas del sistema financiero puedan efectuar modificaciones</t>
  </si>
  <si>
    <t xml:space="preserve">        en los contratos de créditos que no obedezcan a dificultades estructurales en la capacidad de pago de los prestatarios, a efectos de que no sean considerados como refinanciaciones, ni se deteriore la calificación crediticia del deudor.</t>
  </si>
  <si>
    <t>Créditos Directos según Situación por Empresa Financiera</t>
  </si>
  <si>
    <t>Vigentes</t>
  </si>
  <si>
    <t>Reestructurados</t>
  </si>
  <si>
    <t>Refinanciados</t>
  </si>
  <si>
    <t>Vencidos</t>
  </si>
  <si>
    <t>En Cobranza                        Judicial</t>
  </si>
  <si>
    <t>Total Créditos                        Directos</t>
  </si>
  <si>
    <t>Reestruct. y Refinanciados</t>
  </si>
  <si>
    <t>Fuente: Anexo N° 2 Créditos Directos e Indirectos por Tipo de Garantía.</t>
  </si>
  <si>
    <t>Créditos Directos según Tipo de Crédito y Situación por Empresa Financiera</t>
  </si>
  <si>
    <t>Grandes Empresas</t>
  </si>
  <si>
    <t>Medianas Empresas</t>
  </si>
  <si>
    <t>Pequeñas Empresas</t>
  </si>
  <si>
    <t>Total Créditos Directos</t>
  </si>
  <si>
    <t>Revolventes</t>
  </si>
  <si>
    <t>No Revolventes</t>
  </si>
  <si>
    <t>Refinanc. y Reestruct.</t>
  </si>
  <si>
    <t>Atrasados</t>
  </si>
  <si>
    <t>Fuente: Balance de Comprobación</t>
  </si>
  <si>
    <t>Créditos Directos Corporativos, a Grandes, Medianas, Pequeñas y a Microempresas por Sector Económico y Empresa Financiera</t>
  </si>
  <si>
    <t>Sector Económico</t>
  </si>
  <si>
    <t>Crediscotia              Financiera</t>
  </si>
  <si>
    <t>Total
(En miles de
soles)</t>
  </si>
  <si>
    <t xml:space="preserve">   Agricultura, Ganadería, Caza y Silvicultura</t>
  </si>
  <si>
    <t xml:space="preserve">   Pesca</t>
  </si>
  <si>
    <t xml:space="preserve">   Minería</t>
  </si>
  <si>
    <t xml:space="preserve">   Industria Manufacturera</t>
  </si>
  <si>
    <t xml:space="preserve">   Electricidad, Gas y Agua</t>
  </si>
  <si>
    <t xml:space="preserve">   Construcción</t>
  </si>
  <si>
    <t xml:space="preserve">   Comercio</t>
  </si>
  <si>
    <t xml:space="preserve">   Hoteles y Restaurantes</t>
  </si>
  <si>
    <t xml:space="preserve">   Transporte, Almacenamiento y Comunicaciones</t>
  </si>
  <si>
    <t xml:space="preserve">   Intermediación Financiera</t>
  </si>
  <si>
    <t xml:space="preserve">   Actividades Inmobiliarias, Empresariales y de Alquiler</t>
  </si>
  <si>
    <t xml:space="preserve">   Administración Pública y Defensa</t>
  </si>
  <si>
    <t xml:space="preserve">   Enseñanza</t>
  </si>
  <si>
    <t xml:space="preserve">   Servicios Sociales y Salud</t>
  </si>
  <si>
    <t xml:space="preserve">   Otras Actividades de Servicios Comunitarios</t>
  </si>
  <si>
    <t xml:space="preserve">   Hogares Privados c/Serv.  Doméstico y Órganos Extraterritoriales</t>
  </si>
  <si>
    <t>TOTAL CRÉDITOS A ACTIVIDADES EMPRESARIALES</t>
  </si>
  <si>
    <t>Fuente: Anexo  N° 3 Stock y Flujo Crediticio por Tipo de Crédito y Sector Económico.</t>
  </si>
  <si>
    <t>Ratios de Morosidad según días de incumplimiento por Empresa Financiera</t>
  </si>
  <si>
    <t>Porcentaje de créditos con</t>
  </si>
  <si>
    <t>Morosidad según criterio contable SBS**</t>
  </si>
  <si>
    <t>Más de 30 días de incumplimiento</t>
  </si>
  <si>
    <t>Más de 60 días de incumplimiento</t>
  </si>
  <si>
    <t>Más de 90 días de incumplimiento*</t>
  </si>
  <si>
    <t>Más de 120 días de incumplimiento</t>
  </si>
  <si>
    <t>Fuente: Reporte N° 14 Créditos según días de incumplimiento.</t>
  </si>
  <si>
    <t>*  Morosidad acorde con estándares internacionales. Corresponde a la definición de créditos vencidos establecida en Basilea II.</t>
  </si>
  <si>
    <t>** Un crédito se considera vencido cuando tiene más de 15 días de atraso para los créditos corporativos, a grandes y a medianas empresas; más de 30 días para los créditos a pequeñas y microempresas;</t>
  </si>
  <si>
    <t>y en el caso de los créditos hipotecarios y de consumo, se considera vencida la cuota con más de 30 días de atraso y el saldo a partir de 90 días de atraso.</t>
  </si>
  <si>
    <t xml:space="preserve">Nota: En el marco de la Emergencia Nacional ante el Covid-19, se permitió a las  empresas del sistema financiero realizar la modificación de las condiciones contractuales de su cartera de créditos siempre que </t>
  </si>
  <si>
    <t xml:space="preserve">        estos hayan estado al día a la fecha de la declaratoria de emergencia (DS 044-2020) o hayan presentado como máximo 15 días calendario de atraso al 29 de febrero 2020. </t>
  </si>
  <si>
    <t>Flujo de Créditos Castigados por Tipo de Crédito y Empresa Financiera</t>
  </si>
  <si>
    <t>en el mes de Setiembre de 2020</t>
  </si>
  <si>
    <t>( En miles de Soles )</t>
  </si>
  <si>
    <t xml:space="preserve">Flujo Mensual de castigos </t>
  </si>
  <si>
    <t>Corporativos</t>
  </si>
  <si>
    <t xml:space="preserve">Grandes Empresas </t>
  </si>
  <si>
    <t xml:space="preserve">Consumo </t>
  </si>
  <si>
    <t>Hipotecarios</t>
  </si>
  <si>
    <t>TOTAL EMPRESA FINANCIERA</t>
  </si>
  <si>
    <t>Fuente: Reporte N° 25 Información de Castigos y Condonaciones de Créditos.</t>
  </si>
  <si>
    <t>Morosidad según tipo y modalidad de crédito por Empresa Financiera</t>
  </si>
  <si>
    <t xml:space="preserve">   Préstamos revolventes</t>
  </si>
  <si>
    <t xml:space="preserve">   Préstamos no revolventes</t>
  </si>
  <si>
    <t xml:space="preserve">     Préstamos autos</t>
  </si>
  <si>
    <t xml:space="preserve">Total Créditos Directos                          </t>
  </si>
  <si>
    <r>
      <rPr>
        <i/>
        <sz val="8"/>
        <rFont val="Arial Narrow"/>
        <family val="2"/>
      </rPr>
      <t>Nota</t>
    </r>
    <r>
      <rPr>
        <sz val="8"/>
        <rFont val="Arial Narrow"/>
        <family val="2"/>
      </rPr>
      <t xml:space="preserve">: En el marco de la Emergencia Nacional ante el Covid-19, se permitió a las  empresas del sistema financiero realizar la modificación de las condiciones contractuales de su cartera de créditos siempre que estos </t>
    </r>
  </si>
  <si>
    <t xml:space="preserve">         hayan estado al día a la fecha de la declaratoria de emergencia (DS 044-2020) o hayan presentado como máximo 15 días calendario de atraso al 29 de febrero 2020.</t>
  </si>
  <si>
    <t>Estructura de Créditos Directos e Indirectos por Tipo de Crédito y Categoría de Riesgo del Deudor por Empresa Financiera</t>
  </si>
  <si>
    <t>Hipotecario para Vivienda</t>
  </si>
  <si>
    <t>Fuente: Anexo N° 5 Informe de Clasificación de Deudores y Provisiones.</t>
  </si>
  <si>
    <t>Clasificación del deudor 0: Normal; 1: Con Problemas Potenciales; 2: Deficiente; 3: Dudoso y 4: Pérdida.</t>
  </si>
  <si>
    <t>Corresponde a los créditos directos y la exposición equivalente a riesgo crediticio de los créditos indirectos.</t>
  </si>
  <si>
    <t>Detalle de créditos por tipo, modalidad y moneda por Empresa Financiera</t>
  </si>
  <si>
    <t>MN 
(S/ Miles)</t>
  </si>
  <si>
    <t>ME 
(US$ miles)</t>
  </si>
  <si>
    <t>Total 
(S/ Miles)</t>
  </si>
  <si>
    <t xml:space="preserve">   Créditos corporativo</t>
  </si>
  <si>
    <t>Sobregiros en cuenta corriente</t>
  </si>
  <si>
    <t>Otros créditos corporativo</t>
  </si>
  <si>
    <t xml:space="preserve">   Créditos a grandes empresas</t>
  </si>
  <si>
    <t>Otros créditos a grandes empresas</t>
  </si>
  <si>
    <t xml:space="preserve">   Créditos a medianas empresas</t>
  </si>
  <si>
    <t>Otros créditos a medianas empresas</t>
  </si>
  <si>
    <t xml:space="preserve">   Créditos a pequeñas empresas</t>
  </si>
  <si>
    <t>Otros créditos a pequeñas empresas</t>
  </si>
  <si>
    <t xml:space="preserve">   Créditos a microempresas</t>
  </si>
  <si>
    <t>Otros créditos a microempresas</t>
  </si>
  <si>
    <t xml:space="preserve">   Créditos de consumo</t>
  </si>
  <si>
    <t xml:space="preserve">   Préstamos Revolventes</t>
  </si>
  <si>
    <t xml:space="preserve">   Préstamos no Revolventes</t>
  </si>
  <si>
    <t xml:space="preserve">      Préstamos autos</t>
  </si>
  <si>
    <t>Pignoraticios</t>
  </si>
  <si>
    <t>Otros créditos de consumo</t>
  </si>
  <si>
    <t xml:space="preserve">   Créditos hipotecarios para vivienda</t>
  </si>
  <si>
    <t>Otros créditos hipotecarios para vivienda</t>
  </si>
  <si>
    <t>Total Créditos:</t>
  </si>
  <si>
    <t xml:space="preserve">Tipo de Cambio: </t>
  </si>
  <si>
    <t>Créditos Directos por Tipo de Garantía por Empresa Financiera</t>
  </si>
  <si>
    <t>(En Porcentaje)</t>
  </si>
  <si>
    <t>Garantías Preferidas</t>
  </si>
  <si>
    <t>Créditos con responsabilidad subsidiaria</t>
  </si>
  <si>
    <t>Créditos de arrendamiento financiero</t>
  </si>
  <si>
    <t xml:space="preserve">Créditos con garantías no preferidas </t>
  </si>
  <si>
    <t>Créditos sin garantías</t>
  </si>
  <si>
    <t>Total créditos directos
(En miles de S/)</t>
  </si>
  <si>
    <t>Autoliquidables</t>
  </si>
  <si>
    <t>De muy rápida realización</t>
  </si>
  <si>
    <t>Primera hipoteca sobre inmuebles</t>
  </si>
  <si>
    <t>Otras garantías preferidas</t>
  </si>
  <si>
    <t>Fuente: Anexo N° 2: Créditos directos e indirectos según tipo de garantía.</t>
  </si>
  <si>
    <t>Movimiento de los Depósitos Totales en Moneda Nacional por Empresa Financiera</t>
  </si>
  <si>
    <t>Número de
Cuentas</t>
  </si>
  <si>
    <t>Saldo
Anterior</t>
  </si>
  <si>
    <t>Abonos</t>
  </si>
  <si>
    <t>Intereses
Capitalizados</t>
  </si>
  <si>
    <t>Retiros y
Cargos</t>
  </si>
  <si>
    <t>Saldo Final</t>
  </si>
  <si>
    <t>Fuente: Anexo 11 Movimiento de los Depósitos según Monto y Número de Cuentas.</t>
  </si>
  <si>
    <t>Movimiento de los Depósitos Totales en Moneda Extranjera por Empresa Financiera</t>
  </si>
  <si>
    <t>Ratios de Liquidez en Moneda Nacional y Moneda Extranjera por Empresa Financiera</t>
  </si>
  <si>
    <t xml:space="preserve">Liquidez en Moneda Nacional                                                                                                 </t>
  </si>
  <si>
    <t xml:space="preserve">Liquidez en Moneda Extranjera                                                                                                                   </t>
  </si>
  <si>
    <t>Activos Líquidos                     (a)                                            (En miles de soles)</t>
  </si>
  <si>
    <t>Pasivos de Corto                               Plazo                                         (b)                                                (En miles de soles)</t>
  </si>
  <si>
    <t>Ratio de Liquidez                                                                                                                                 (a)/(b)                                                                ( En porcentaje)</t>
  </si>
  <si>
    <t>Activos Líquidos                           (c)                                        (En miles de dólares)</t>
  </si>
  <si>
    <t>Pasivos de Corto                                    Plazo                                         (d)                                            (En miles de dólares)</t>
  </si>
  <si>
    <t>Ratio de Liquidez                                                               (c)/(d)                                                              (En porcentaje)</t>
  </si>
  <si>
    <t>Amitsui Auto Finance</t>
  </si>
  <si>
    <t>Fuente: Anexo N° 15-C Posición Mensual de Liquidez.</t>
  </si>
  <si>
    <t>Depósitos del público en Moneda Nacional por Empresa Financiera</t>
  </si>
  <si>
    <t>Cuentas a Plazo</t>
  </si>
  <si>
    <t>Cuenta Corriente</t>
  </si>
  <si>
    <t>Hasta 30          días</t>
  </si>
  <si>
    <t>De 31 a 90       días</t>
  </si>
  <si>
    <t>De 91 a 180 días</t>
  </si>
  <si>
    <t>De 181 a 360 días</t>
  </si>
  <si>
    <t>Más de 360     días</t>
  </si>
  <si>
    <t>C.T.S.</t>
  </si>
  <si>
    <t>Fuente: Reporte N° 6-B : Tasas de Interés Pasivas sobre Saldos.</t>
  </si>
  <si>
    <t>Depósitos del público en Moneda Extranjera por Empresa Financiera</t>
  </si>
  <si>
    <t>(En miles de dólares)</t>
  </si>
  <si>
    <t>Requerimiento de Patrimonio Efectivo por Riesgo de Mercado por Empresa Financiera</t>
  </si>
  <si>
    <t>Requerimiento de Patrimonio Efectivo</t>
  </si>
  <si>
    <t xml:space="preserve"> Por Riesgo 
Cambiario 
(a)</t>
  </si>
  <si>
    <t>Por Riesgo de Precio en la Cartera de Negociación 
(b)</t>
  </si>
  <si>
    <t>Por Riesgo de Tasa de Interés en la Cartera de Negociación
(c)</t>
  </si>
  <si>
    <t>Por Riesgo de
Commodities 
(d)</t>
  </si>
  <si>
    <t>Requerimiento Total por
Riesgo de Mercado
(a) + (b) + (c) + (d)</t>
  </si>
  <si>
    <t xml:space="preserve">Fuente: Reporte Nº 2-D: Requerimientos de Patrimonio Efectivo por Riesgos de Crédito, Mercado y Operacional y Cálculo del Límite Global a que se refiere el Primer Párrafo del Artículo 199° y la Vigésima Cuarta Disposición Transitoria de la Ley General </t>
  </si>
  <si>
    <t>Posición Global en Moneda Extranjera por Empresa Financiera</t>
  </si>
  <si>
    <t>Posición de Cambio de 
Balance en M. E. 
(a)</t>
  </si>
  <si>
    <t xml:space="preserve"> Posición Neta en Derivados 
de M. E. *
(b)</t>
  </si>
  <si>
    <t>Delta de las Posiciones Netas en Opciones sobre M. E. 
(c)</t>
  </si>
  <si>
    <t>Posición Global 
en M.E. 
(a)+(b)+(c)</t>
  </si>
  <si>
    <t>Fuente: Reporte 2-B1 Anexo 3: Requerimiento de Patrimonio Efectivo por Riesgo Cambiario - Método Estándar</t>
  </si>
  <si>
    <t xml:space="preserve">* Las posiciones para cada divisa, se registran por el importe equivalente al valor presente. (Ver Resolución SBSN° 6328-2009)
N° 6328-2009
</t>
  </si>
  <si>
    <t xml:space="preserve">     Requerimiento de Patrimonio Efectivo por Riesgo Operacional                                       por Empresa Financiera</t>
  </si>
  <si>
    <t>Requerimiento según Método del Indicador Básico</t>
  </si>
  <si>
    <t>Requerimiento según Método Estándar Alternativo</t>
  </si>
  <si>
    <t>Requerimiento según Métodos Avanzados</t>
  </si>
  <si>
    <t>Requerimiento
Adicional</t>
  </si>
  <si>
    <t>Requerimiento Total por Riesgo Operacional</t>
  </si>
  <si>
    <t>Fuente: Reporte 2-C1 Requerimiento del Patrimonio Efectivo por Riesgo Operacional - Método del Indicador Básico, Reporte 2-C2 Requerimiento del Patrimonio Efectivo por Riesgo Operacional - Método Estándar Alternativo y Reporte 2-D Requerimientos de Patrimonio Efectivo por Riesgo de Crédito, Mercado y Operacional.</t>
  </si>
  <si>
    <t>Índice</t>
  </si>
  <si>
    <t>Volver al Índice</t>
  </si>
  <si>
    <t xml:space="preserve">Balance General  </t>
  </si>
  <si>
    <t xml:space="preserve">Estado de Ganancias y Pérdidas  </t>
  </si>
  <si>
    <t xml:space="preserve">Indicadores Financieros  </t>
  </si>
  <si>
    <t xml:space="preserve">Créditos Directos por Sector Económico  </t>
  </si>
  <si>
    <t xml:space="preserve">Créditos Directos y Depósitos por Zona Geográfica  </t>
  </si>
  <si>
    <t xml:space="preserve">Depósitos según Escala de Montos  </t>
  </si>
  <si>
    <t xml:space="preserve">Número de Personal  </t>
  </si>
  <si>
    <t xml:space="preserve">Requerimiento de Patrimonio Efectivo y Ratio de Capital Global  </t>
  </si>
  <si>
    <t xml:space="preserve">Activos y Contingentes Ponderados por Riesgo de Crédito  </t>
  </si>
  <si>
    <t xml:space="preserve">Créditos Directos según Situación  </t>
  </si>
  <si>
    <t xml:space="preserve">Créditos Directos según Tipo de Crédito y Situación  </t>
  </si>
  <si>
    <t xml:space="preserve">Estructura de Créditos Directos e Indirectos según Categoría de Riesgo del Deudor  </t>
  </si>
  <si>
    <t xml:space="preserve">Estructura de Créditos Directos e Indirectos por Tipo de Crédito y Categoría de Riesgo del Deudor </t>
  </si>
  <si>
    <t>Créditos Directos por Tipo, Modalidad y Moneda</t>
  </si>
  <si>
    <t xml:space="preserve">Morosidad por tipo de crédito y modalidad  </t>
  </si>
  <si>
    <t xml:space="preserve">Ratios de Morosidad según días de incumplimiento  </t>
  </si>
  <si>
    <t xml:space="preserve">Créditos por Tipo de Garantía   </t>
  </si>
  <si>
    <t xml:space="preserve">Créditos a Actividades Empresariales por Sector Económico  </t>
  </si>
  <si>
    <t xml:space="preserve">Flujo de Créditos Castigados por Tipo de Crédito  </t>
  </si>
  <si>
    <t xml:space="preserve">Ratios de Liquidez  </t>
  </si>
  <si>
    <t>Movimiento de los Depósitos  (Moneda Nacional)</t>
  </si>
  <si>
    <t>Movimiento de los Depósitos  (Moneda Extranjera)</t>
  </si>
  <si>
    <t>Depósitos del Público por Tipo de Depósito y Plazo (Moneda Nacional)</t>
  </si>
  <si>
    <t>Depósitos del Público por Tipo de Depósito y Plazo (Moneda Extranjera)</t>
  </si>
  <si>
    <t xml:space="preserve">Requerimiento de Patrimonio Efectivo por Riesgo de Mercado  </t>
  </si>
  <si>
    <t xml:space="preserve">Posición Global en Moneda Extranjera  </t>
  </si>
  <si>
    <t xml:space="preserve">Requerimiento de Patrimonio Efectivo por Riesgo Operacional  </t>
  </si>
  <si>
    <t xml:space="preserve">Estructura del Activo  </t>
  </si>
  <si>
    <t xml:space="preserve">Estructura de los Créditos Directos por Modalidad  </t>
  </si>
  <si>
    <t xml:space="preserve">Estructura de los Créditos Directos por Tipo y Modalidad  </t>
  </si>
  <si>
    <t xml:space="preserve">Estructura de los Créditos Indirectos  </t>
  </si>
  <si>
    <t xml:space="preserve">Estructura del Pasivo  </t>
  </si>
  <si>
    <t xml:space="preserve">Estructura de los Depósitos por Tipo  </t>
  </si>
  <si>
    <t xml:space="preserve">Estructura de los Adeudos y Obligaciones Financieras  </t>
  </si>
  <si>
    <t>Estructura del Patrimonio Efectivo</t>
  </si>
  <si>
    <t xml:space="preserve">Estructura de los Ingresos Financieros  </t>
  </si>
  <si>
    <t xml:space="preserve">Estructura de los Gastos Financieros  </t>
  </si>
  <si>
    <t xml:space="preserve">Estructura de los Gastos de Administración  </t>
  </si>
  <si>
    <t xml:space="preserve">Estructura de Fideicomisos y Comisiones de Confianza  </t>
  </si>
  <si>
    <t xml:space="preserve">Ranking de Créditos, Depósitos y Patrimonio  </t>
  </si>
  <si>
    <t xml:space="preserve">Ranking de Créditos Directos por Tipo  </t>
  </si>
  <si>
    <t xml:space="preserve">Ranking de Créditos Directos por Modalidad de Operación  </t>
  </si>
  <si>
    <t xml:space="preserve">Ranking de Depósitos por Tipo  </t>
  </si>
  <si>
    <t>Distribución de Oficinas por Zona Geográfica</t>
  </si>
  <si>
    <t xml:space="preserve">Créditos Directos y Depósitos por Oficinas  </t>
  </si>
  <si>
    <t xml:space="preserve">Estructura de los Créditos Directos por Departamento  </t>
  </si>
  <si>
    <t xml:space="preserve">Estructura de los Depósitos por Departamento  </t>
  </si>
  <si>
    <t xml:space="preserve">Depósitos por Tipo y Persona  </t>
  </si>
  <si>
    <t xml:space="preserve">Número de Depositantes por Tipo de Depósito  </t>
  </si>
  <si>
    <t>Número de Tarjetas de Débito</t>
  </si>
  <si>
    <t xml:space="preserve">Número de Deudores según Tipo de Crédito  </t>
  </si>
  <si>
    <t xml:space="preserve">Número de Tarjetas de Crédito por Tipo  </t>
  </si>
  <si>
    <t xml:space="preserve">Nuevos Créditos Hipotecarios para Vivienda  </t>
  </si>
  <si>
    <t xml:space="preserve">Nuevos Créditos a Principales Sectores Económicos  </t>
  </si>
  <si>
    <t>Boletín Informativo Mensual de las Empresas Financieras</t>
  </si>
  <si>
    <t xml:space="preserve">NOTA METODOLÓGICA SOBRE LOS ESTADOS FINANCIEROS </t>
  </si>
  <si>
    <t>Con el fin de poner a disposición del público información de las principales cuentas del Balance General y del Estado de Ganancias y Pérdidas, que sean comparables en el tiempo, la agrupación de la información financiera publicada en la web de la SBS es diferente a la agrupación que las empresas del sistema financiero deben utilizar para presentar y publicar sus Estados de Situación Financiera (Forma A) y sus Estados de Resultados (Forma B-1), la cual está establecida en el Manual de Contabilidad. Por ello, a continuación, se presenta la agrupación empleada en la publicación del Balance General y Estado de Ganancias y Pérdidas del Boletín Estadístico publicado en la web.</t>
  </si>
  <si>
    <t>BALANCE GENERAL</t>
  </si>
  <si>
    <t>ACTIVO</t>
  </si>
  <si>
    <t>(A)</t>
  </si>
  <si>
    <t>(A.1)</t>
  </si>
  <si>
    <t>Caja</t>
  </si>
  <si>
    <t>(A.2)</t>
  </si>
  <si>
    <t>Bancos y Corresponsales</t>
  </si>
  <si>
    <t>1102+1103+1104-2702.05.01</t>
  </si>
  <si>
    <t>(A.3)</t>
  </si>
  <si>
    <t>1106+1107</t>
  </si>
  <si>
    <t>(A.4)</t>
  </si>
  <si>
    <t>Canje</t>
  </si>
  <si>
    <t>(B)</t>
  </si>
  <si>
    <t>(C)</t>
  </si>
  <si>
    <t>INVERSIONES NETAS DE PROV. Y DE ING. NO DEVENGADOS</t>
  </si>
  <si>
    <t>(C.1)</t>
  </si>
  <si>
    <t>Inversiones Negociables a valor razonable con cambios en resultados</t>
  </si>
  <si>
    <t>1301+1302</t>
  </si>
  <si>
    <t>(C.2)</t>
  </si>
  <si>
    <t>Inversiones Disponibles para la Venta</t>
  </si>
  <si>
    <t>1303+1304</t>
  </si>
  <si>
    <t>(C.3)</t>
  </si>
  <si>
    <t>Inversiones a Vencimiento</t>
  </si>
  <si>
    <t>(C.4)</t>
  </si>
  <si>
    <t>Inversiones en Commodities</t>
  </si>
  <si>
    <t>(C.5)</t>
  </si>
  <si>
    <t>Inversiones en Subsidiarias, Asociadas y negocios conjuntos</t>
  </si>
  <si>
    <t>1701+1702+1703+1704+1705</t>
  </si>
  <si>
    <t>(C.6)</t>
  </si>
  <si>
    <t>Provisiones</t>
  </si>
  <si>
    <t>1309-2702.05.03-2702.05.07</t>
  </si>
  <si>
    <t>(D)</t>
  </si>
  <si>
    <t>CREDITOS NETOS DE PROV. Y DE ING. NO DEVENGADOS</t>
  </si>
  <si>
    <t>(D.1)</t>
  </si>
  <si>
    <t>(D.2)</t>
  </si>
  <si>
    <r>
      <t>1401.10.01+1401.10.04+1401.11.01+1401.11.04+1401.12.01+1401.12.04+1401.13.01+1401.13.04+1401.02.01+ 1401.02.04+1401.03.01+1401.03.04+1401.07.01+1401.07.04+1401.08.01+1401.08.04-</t>
    </r>
    <r>
      <rPr>
        <b/>
        <sz val="10"/>
        <rFont val="Arial"/>
        <family val="2"/>
      </rPr>
      <t>N(</t>
    </r>
    <r>
      <rPr>
        <sz val="11"/>
        <color theme="1"/>
        <rFont val="Calibri"/>
        <family val="2"/>
        <scheme val="minor"/>
      </rPr>
      <t>2101.01)</t>
    </r>
  </si>
  <si>
    <t>(D.3)</t>
  </si>
  <si>
    <t>1401.02.02+1401.03.02+1401.07.02+1401.08.02+1401.10.02+1401.11.02+1401.12.02+1401.13.02+1401.02.08+ 1401.03.08+1401.07.08+1401.08.08+1401.10.08+1401.11.08+1401.12.08+1401.13.08</t>
  </si>
  <si>
    <t>(D.4)</t>
  </si>
  <si>
    <t>1401.02.05+1401.07.05+1401.08.05+1401.10.05+1401.11.05+1401.12.05+1401.13.05</t>
  </si>
  <si>
    <t>(D.5)</t>
  </si>
  <si>
    <t>1401.02.10+1401.07.10+1401.08.10+1401.10.10+1401.11.10+1401.12.10+1401.13.10</t>
  </si>
  <si>
    <t>(D.6)</t>
  </si>
  <si>
    <t>1401.02.06+1401.03.06+1401.05.06+1401.06.06+1401.07.06+1401.08.06+1401.09.06+1401.10.06+1401.11.06+ 1401.12.06+1401.13.06+1401.03.03</t>
  </si>
  <si>
    <t>(D.7)</t>
  </si>
  <si>
    <t>Arrendamiento Financiero</t>
  </si>
  <si>
    <t>1401.02.11+1401.02.12+1401.03.11+1401.03.12+1401.07.11+1401.07.12+1401.08.11+1401.08.12+1401.10.11+ 1401.10.12+1401.11.11+1401.11.12+1401.12.11+1401.12.12+1401.13.11+1401.13.12</t>
  </si>
  <si>
    <t>(D.8)</t>
  </si>
  <si>
    <t>(D.9)</t>
  </si>
  <si>
    <t>1401.02.26+1401.07.26+1401.10.26+1401.11.26+1401.12.26+1401.13.26</t>
  </si>
  <si>
    <t>(D.10)</t>
  </si>
  <si>
    <t>Créditos por Liquidar</t>
  </si>
  <si>
    <t>1401.02.21+1401.07.21+1401.08.21+1401.10.21+1401.11.21+1401.12.21+1401.13.21</t>
  </si>
  <si>
    <t>(D.11)</t>
  </si>
  <si>
    <t>1401.02.27+1401.02.99+1401.03.13+1401.03.99+1401.05.99+1401.06.99+1401.07.18+1401.07.27+1401.07.99+ 1401.08.18+1401.08.27+1401.08.99+1401.09.18+1401.09.99+1401.10.18+1401.10.27+1401.10.30+1401.10.31+ 1401.10.32+1401.10.33+1401.10.34+1401.10.99+1401.11.18+1401.11.27+1401.11.30+1401.11.31+1401.11.32+ 1401.11.33+1401.11.34+1401.11.99+1401.12.18+1401.12.27+1401.12.30+1401.12.31+1401.12.32+1401.12.33+ 1401.12.34+1401.12.99+1401.13.18+1401.13.27+1401.13.99</t>
  </si>
  <si>
    <t>(D.12)</t>
  </si>
  <si>
    <t>Refinanciados y Reestruturados</t>
  </si>
  <si>
    <t>1403+1404</t>
  </si>
  <si>
    <t>(D.13)</t>
  </si>
  <si>
    <t>(D.14)</t>
  </si>
  <si>
    <t>(D.15)</t>
  </si>
  <si>
    <t>En Cobranza Judicial</t>
  </si>
  <si>
    <t>(D.16)</t>
  </si>
  <si>
    <t>1409-2702.05.04.01</t>
  </si>
  <si>
    <t>(D.17)</t>
  </si>
  <si>
    <t>Intereses y Comisiones  no Devengados</t>
  </si>
  <si>
    <t>-2901.01.01-2901.01.03-2901.01.04-2901.01.05-2901.01.06 -(2901.02-2901.02.07)-2901.08.01-2901.07.02-2901.01.08</t>
  </si>
  <si>
    <t>(E)</t>
  </si>
  <si>
    <t>15-1508-2702.05.05-2901.07.06</t>
  </si>
  <si>
    <t>(F)</t>
  </si>
  <si>
    <t>RENDIMIENTOS DEVENGADOS POR COBRAR</t>
  </si>
  <si>
    <t>(F.1)</t>
  </si>
  <si>
    <t>(F.2)</t>
  </si>
  <si>
    <t>(F.3)</t>
  </si>
  <si>
    <t>(F.4)</t>
  </si>
  <si>
    <t>(F.5)</t>
  </si>
  <si>
    <t>Cuentas por Cobrar</t>
  </si>
  <si>
    <t>(G)</t>
  </si>
  <si>
    <t>16-2702.05.06</t>
  </si>
  <si>
    <t>(H)</t>
  </si>
  <si>
    <t>INMUEBLE, MOBILIARIO Y EQUIPO NETO</t>
  </si>
  <si>
    <t>(I)</t>
  </si>
  <si>
    <t>OTROS ACTIVOS</t>
  </si>
  <si>
    <r>
      <t xml:space="preserve">MN: 
</t>
    </r>
    <r>
      <rPr>
        <sz val="11"/>
        <color theme="1"/>
        <rFont val="Calibri"/>
        <family val="2"/>
        <scheme val="minor"/>
      </rPr>
      <t>1914+SI((1906.01+1906.02-2507.03.01-2507.03.02)&gt;0,(1916.01+1916.02-2517.03.01-2517.03.02)+(1936.01+1936.02-2537.03.01-2537.03.02),0)+1913+1911+1916.09+1917+1918+1919+1934+1933+1931+1936.09+1937+1938+1939</t>
    </r>
  </si>
  <si>
    <r>
      <t xml:space="preserve">ME:
</t>
    </r>
    <r>
      <rPr>
        <sz val="11"/>
        <color theme="1"/>
        <rFont val="Calibri"/>
        <family val="2"/>
        <scheme val="minor"/>
      </rPr>
      <t>1924+SI((1906.01+1906.02-2507.03.01-2507.03.02)&gt;0,1926.01+1926.02-2527.03.01-2527.03.02,0)+1923+1921+1926.09+1927+1928+1929</t>
    </r>
  </si>
  <si>
    <t>(J)</t>
  </si>
  <si>
    <t>TOTAL  ACTIVO</t>
  </si>
  <si>
    <t>PASIVO</t>
  </si>
  <si>
    <t>(K)</t>
  </si>
  <si>
    <t>(K.1)</t>
  </si>
  <si>
    <r>
      <rPr>
        <b/>
        <sz val="10"/>
        <rFont val="Arial"/>
        <family val="2"/>
      </rPr>
      <t>P(</t>
    </r>
    <r>
      <rPr>
        <sz val="11"/>
        <color theme="1"/>
        <rFont val="Calibri"/>
        <family val="2"/>
        <scheme val="minor"/>
      </rPr>
      <t>2101.01)+2101.02+2101.03</t>
    </r>
  </si>
  <si>
    <t>(K.2)</t>
  </si>
  <si>
    <t>(K.3)</t>
  </si>
  <si>
    <t>(K.4)</t>
  </si>
  <si>
    <t xml:space="preserve">    Certificados Bancarios y de Depósitos</t>
  </si>
  <si>
    <t>2103.01+2103.02</t>
  </si>
  <si>
    <t>(K.5)</t>
  </si>
  <si>
    <t xml:space="preserve">    Cuentas a Plazo</t>
  </si>
  <si>
    <t>(K.6)</t>
  </si>
  <si>
    <t xml:space="preserve">    C.T.S.</t>
  </si>
  <si>
    <t>(K.7)</t>
  </si>
  <si>
    <t xml:space="preserve">    Otros</t>
  </si>
  <si>
    <t>2103.04+2103.06+2103.09+2101.09</t>
  </si>
  <si>
    <t>(K.8)</t>
  </si>
  <si>
    <t>Depósitos Restringidos</t>
  </si>
  <si>
    <t>(K.9)</t>
  </si>
  <si>
    <t>Otras Obligaciones a la Vista</t>
  </si>
  <si>
    <t>(K.10)</t>
  </si>
  <si>
    <t>A la vista</t>
  </si>
  <si>
    <t>2101.04+2101.05+2101.06+2101.07+2101.08+2101.10+2101.11+2101.15+2101.19+2101.13+2101.14+2101.16+ 2101.12+2101.17+2101.18</t>
  </si>
  <si>
    <t>(K.11)</t>
  </si>
  <si>
    <t>Rlacionadas con Inversiones</t>
  </si>
  <si>
    <t>(L)</t>
  </si>
  <si>
    <t>DEPOSITOS DELSISTEMA FINANCIERO Y ORGANISMOS INTERNACIONALES</t>
  </si>
  <si>
    <t>(L.1)</t>
  </si>
  <si>
    <t>(L.2)</t>
  </si>
  <si>
    <t>(L.3)</t>
  </si>
  <si>
    <t>(M)</t>
  </si>
  <si>
    <t>22- 2208</t>
  </si>
  <si>
    <t>(N)</t>
  </si>
  <si>
    <t>ADEUDOS Y OBLIGACIONES FINANCIERAS</t>
  </si>
  <si>
    <t>(N.1)</t>
  </si>
  <si>
    <t xml:space="preserve">    Instituciones del País</t>
  </si>
  <si>
    <t>2401+2402+2403+2406+2602+2603+2606</t>
  </si>
  <si>
    <t>(N.2)</t>
  </si>
  <si>
    <t xml:space="preserve">    Instituciones del Exterior y Organismos Internacionales</t>
  </si>
  <si>
    <t>2404+2405+2407+2604+2605+2607</t>
  </si>
  <si>
    <t>(Ñ)</t>
  </si>
  <si>
    <t>OBLIGACIONES EN CIRCULACION NO SUBORDINADAS</t>
  </si>
  <si>
    <t>(Ñ.1)</t>
  </si>
  <si>
    <t xml:space="preserve">    Bonos de Arrendamiento Financiero</t>
  </si>
  <si>
    <t>(Ñ.2)</t>
  </si>
  <si>
    <t xml:space="preserve">    Instrumentos Hipotecarios</t>
  </si>
  <si>
    <t>(Ñ.3)</t>
  </si>
  <si>
    <t xml:space="preserve">    Otros Instrumentos de Deuda</t>
  </si>
  <si>
    <t>2801+2807</t>
  </si>
  <si>
    <t>(O)</t>
  </si>
  <si>
    <t>CUENTAS POR PAGAR NETAS</t>
  </si>
  <si>
    <t>25-2508-(2507.03.01+2507.03.02)</t>
  </si>
  <si>
    <t>(P)</t>
  </si>
  <si>
    <t>INTERESES Y OTROS GASTOS DEVENGADOS POR PAGAR</t>
  </si>
  <si>
    <t>(P.1)</t>
  </si>
  <si>
    <t xml:space="preserve">    Obligaciones con el Público</t>
  </si>
  <si>
    <t>2108.01+2108.02+2108.03+2108.07</t>
  </si>
  <si>
    <t>(P.2)</t>
  </si>
  <si>
    <t xml:space="preserve">    Depósitos del Sistema Financiero y Organismos Internacionales</t>
  </si>
  <si>
    <t>(P.3)</t>
  </si>
  <si>
    <t>(P.4)</t>
  </si>
  <si>
    <t xml:space="preserve">    Adeudos y Obligaciones Financieras</t>
  </si>
  <si>
    <t>2408+2608</t>
  </si>
  <si>
    <t>(P.5)</t>
  </si>
  <si>
    <t xml:space="preserve">    Obligaciones en Circulación no Subordinadas</t>
  </si>
  <si>
    <t>2808.01+2808.07+2808.05+2808.04</t>
  </si>
  <si>
    <t>(P.6)</t>
  </si>
  <si>
    <t xml:space="preserve">    Cuentas por Pagar</t>
  </si>
  <si>
    <t>(Q)</t>
  </si>
  <si>
    <r>
      <rPr>
        <b/>
        <sz val="10"/>
        <rFont val="Arial"/>
        <family val="2"/>
      </rPr>
      <t>MN:</t>
    </r>
    <r>
      <rPr>
        <sz val="11"/>
        <color theme="1"/>
        <rFont val="Calibri"/>
        <family val="2"/>
        <scheme val="minor"/>
      </rPr>
      <t xml:space="preserve">
291-2911.01-2911.02+2116-2911.08.01+293-2931.01-2931.02+2136-2931.08.01+2911.02.07-2911.07.02+2931.02.07-2931.07.02-1912-1932+SI((1906.01+1906.02-2507.03.01-2507.03.02)&lt;0, ((1916.01+1916.02-2517.03.01-2517.03.02)+(1936.01+1936.02-2537.03.01-2537.03.02))*(-1),0)+2419+2619+2819-2911.07.06+2439+2639+2839-2931.07.06</t>
    </r>
  </si>
  <si>
    <r>
      <rPr>
        <b/>
        <sz val="10"/>
        <rFont val="Arial"/>
        <family val="2"/>
      </rPr>
      <t>ME:</t>
    </r>
    <r>
      <rPr>
        <sz val="11"/>
        <color theme="1"/>
        <rFont val="Calibri"/>
        <family val="2"/>
        <scheme val="minor"/>
      </rPr>
      <t xml:space="preserve">
292-2921.01-2921.02+2126-2921.08.01+2921.02.07-2921.07.02-1922+SI((1906.01+1906.02-2507.03.01-2507.03.02)&lt;0, (1916.01+1916.02-2517.03.01-2517.03.02)*(-1),0)+2429+2629+2829-2921.07.06</t>
    </r>
  </si>
  <si>
    <t>(R)</t>
  </si>
  <si>
    <t>PROVISIONES</t>
  </si>
  <si>
    <t>(R.1)</t>
  </si>
  <si>
    <t>Créditos Indirectos</t>
  </si>
  <si>
    <t>(R.2)</t>
  </si>
  <si>
    <t>Otras Provisiones</t>
  </si>
  <si>
    <t>2702-(2705.02-2702.05.04.02)</t>
  </si>
  <si>
    <t>(S)</t>
  </si>
  <si>
    <t xml:space="preserve">OBLIGACIONES EN CIRCULACION SUBORDINADAS </t>
  </si>
  <si>
    <t>2802+2803+2806+2808.02+2808.03+2808.06</t>
  </si>
  <si>
    <t>(T)</t>
  </si>
  <si>
    <t>(U)</t>
  </si>
  <si>
    <t>(U.1)</t>
  </si>
  <si>
    <t>Capital Social</t>
  </si>
  <si>
    <t>3101+3102+3103+3104+3401</t>
  </si>
  <si>
    <t>(U.2)</t>
  </si>
  <si>
    <t>Capital Adicional</t>
  </si>
  <si>
    <t>3201+3202+3203+3204+3402</t>
  </si>
  <si>
    <t>(U.3)</t>
  </si>
  <si>
    <t>Reservas</t>
  </si>
  <si>
    <t>3301+3302+3303</t>
  </si>
  <si>
    <t>(U.4)</t>
  </si>
  <si>
    <t>Ajustes al Patrimonio</t>
  </si>
  <si>
    <t>38-(3801.01+3801.02+3802.01)+3602+3603+3605</t>
  </si>
  <si>
    <t>(U.5)</t>
  </si>
  <si>
    <t>Resultados Acumulados</t>
  </si>
  <si>
    <t>3801.01+3801.02+3802.01</t>
  </si>
  <si>
    <t>(U.6)</t>
  </si>
  <si>
    <t>Resultados Netos del Ejercicio</t>
  </si>
  <si>
    <t>3901+3902</t>
  </si>
  <si>
    <t>(V)</t>
  </si>
  <si>
    <t>(W)</t>
  </si>
  <si>
    <t>CONTIGENTES ACREEDORAS</t>
  </si>
  <si>
    <t>(W.1)</t>
  </si>
  <si>
    <t>7201+7202+7203+7204</t>
  </si>
  <si>
    <t>(W.2)</t>
  </si>
  <si>
    <t>Lineas de Crédito no Utilizadas y Créditos no Desembolsados</t>
  </si>
  <si>
    <t>(W.3)</t>
  </si>
  <si>
    <t>Instrumentos  Financieros Derivados</t>
  </si>
  <si>
    <t>(W.4)</t>
  </si>
  <si>
    <t>Otras Cuentas Contingentes</t>
  </si>
  <si>
    <t>7208+7209</t>
  </si>
  <si>
    <t>ESTADO DE GANANCIAS Y PÉRDIDAS</t>
  </si>
  <si>
    <t>INGRESOS FINANCIEROS</t>
  </si>
  <si>
    <t>(A.1)+(A.2)+(A.3)+(A.4)+(A.5)+(A.6)+(A.7)+(A.8)+(A.9)</t>
  </si>
  <si>
    <t>Ganancias por valorización de inversiones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</si>
  <si>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((5109.11+5109.12+5109.13+5109.14+5109.15+5108.04.03) - (4109.11-4109.12-4109.13-4109.14-4109.15-4108.04.03))</t>
    </r>
  </si>
  <si>
    <t>(A.5)</t>
  </si>
  <si>
    <t>Ganancias por Inversiones en Subsidiarias, Asociadas y Negocios Conjuntos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</si>
  <si>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(5109.04-4109.04)</t>
    </r>
  </si>
  <si>
    <t>(A.6)</t>
  </si>
  <si>
    <t>Créditos directos</t>
  </si>
  <si>
    <t>5104+5107</t>
  </si>
  <si>
    <t>(A.7)</t>
  </si>
  <si>
    <t>Diferencia de cambio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</si>
  <si>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((5108.01+5108.04.09+5108.09-4108.01) - (4108.04.09+4108.09))</t>
    </r>
  </si>
  <si>
    <t>(A.8)</t>
  </si>
  <si>
    <t>Ganancias en Productos Financieros Derivados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</si>
  <si>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</si>
  <si>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(A.9)</t>
  </si>
  <si>
    <t>5109.01+5109.08+5109.19+SA(5109.10-4109.10)+5109.03+SA(5109.18-4109.18)+5109.28</t>
  </si>
  <si>
    <t>GASTOS FINANCIEROS</t>
  </si>
  <si>
    <t>(B.1)+(B.2)+(B.3)+(B.4)+(B.5)+(B.6)+(B.7)+(B.8)+(B.9)+(B.10)+(B.11)+(B.12)</t>
  </si>
  <si>
    <t>(B.1)</t>
  </si>
  <si>
    <t>(B.2)</t>
  </si>
  <si>
    <t>(B.3)</t>
  </si>
  <si>
    <t>Depósitos del Sist. Financ. y Org. Internacionales</t>
  </si>
  <si>
    <t>(B.4)</t>
  </si>
  <si>
    <t>4104.01+4104.02+4104.03+4104.04+4104.05+4104.06+4104.07+4104.08+4107</t>
  </si>
  <si>
    <t>(B.5)</t>
  </si>
  <si>
    <t>4106.01+4106.04+4106.05+4106.07</t>
  </si>
  <si>
    <t>(B.6)</t>
  </si>
  <si>
    <t>4106.02+4106.03+4106.06</t>
  </si>
  <si>
    <t>(B.7)</t>
  </si>
  <si>
    <t>Pérdida por Valorización de Inversiones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</si>
  <si>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((5109.11+5109.12+5109.13+5109.14+5109.15+5108.04.03) - (4109.11+4109.12+4109.13+4109.14+4109.15+4108.04.03))</t>
    </r>
  </si>
  <si>
    <t>(B.8)</t>
  </si>
  <si>
    <t>Pérdida por Inversiones en Subsidiarias, Asociadas y Negocios Conjuntos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</si>
  <si>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(5109.04-4109.04)</t>
    </r>
  </si>
  <si>
    <t>(B.9)</t>
  </si>
  <si>
    <t xml:space="preserve">Primas al Fondo de Seguro de Depósito </t>
  </si>
  <si>
    <t>(B.10)</t>
  </si>
  <si>
    <t>Diferencia de Cambio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</si>
  <si>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((5108.01+5108.04.09+5108.09) - (4108.01+4108.04.09+4108.09))</t>
    </r>
  </si>
  <si>
    <t>(B.11)</t>
  </si>
  <si>
    <t>Pérdidas en Productos Financieros Derivados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</si>
  <si>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</si>
  <si>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(B.12)</t>
  </si>
  <si>
    <r>
      <t xml:space="preserve">4109.01+4109.03+4109.08+4109.09+4109.19+4109.20+4109.21+4109.22+4109.23+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 xml:space="preserve">(4109.10-5109.10) 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(4109.18-5109.18)</t>
    </r>
  </si>
  <si>
    <t>(A)-(B)</t>
  </si>
  <si>
    <t>Provisiones para Créditos Directos</t>
  </si>
  <si>
    <t>4302+4305.05.04.01-(5109.27+5404.01)</t>
  </si>
  <si>
    <t>(C)-(D)</t>
  </si>
  <si>
    <t>(F.1)+(F.2)+(F.3)+(F.4)</t>
  </si>
  <si>
    <t>Cuentas por cobrar</t>
  </si>
  <si>
    <t>Fideicomisos y comisiones de confianza</t>
  </si>
  <si>
    <t>5202.04+5202.05</t>
  </si>
  <si>
    <t>Ingresos diversos</t>
  </si>
  <si>
    <t>5202-5202.04-5202.05+5203</t>
  </si>
  <si>
    <t>(G.1)+(G.2)+(G.3)+(G.4)</t>
  </si>
  <si>
    <t>(G.1)</t>
  </si>
  <si>
    <t>Cuentas por pagar</t>
  </si>
  <si>
    <t>(G.2)</t>
  </si>
  <si>
    <t>Créditos indirectos</t>
  </si>
  <si>
    <t>4201+4109.07</t>
  </si>
  <si>
    <t>(G.3)</t>
  </si>
  <si>
    <t>4202.04+4202.05</t>
  </si>
  <si>
    <t>(G.4)</t>
  </si>
  <si>
    <t>Gastos diversos</t>
  </si>
  <si>
    <t>4202-4202.04-4202.05</t>
  </si>
  <si>
    <t>UTILIDAD (PÉRDIDA) POR VENTA DE CARTERA CREDITICIA</t>
  </si>
  <si>
    <t>5109.26-4109.26</t>
  </si>
  <si>
    <t>(E)+(F)-(G)+(I)</t>
  </si>
  <si>
    <t>GASTOS DE  ADMINISTRACIÓN</t>
  </si>
  <si>
    <t>(K.1)+(K.2)+(K.3)+(K.4)+(K.5)</t>
  </si>
  <si>
    <t>Personal</t>
  </si>
  <si>
    <t>Directorio</t>
  </si>
  <si>
    <t>Servicios Recibidos de Terceros</t>
  </si>
  <si>
    <t>Impuestos y Contribuciones</t>
  </si>
  <si>
    <t>(J)-(K)</t>
  </si>
  <si>
    <t>PROVISIONES, DEPRECIACION Y AMORTIZACION</t>
  </si>
  <si>
    <t>(M.1)+(M.2)+(M.3)+(M.4)+(M.5)+(M.6)+(M.7)</t>
  </si>
  <si>
    <t>(M.1)</t>
  </si>
  <si>
    <t>Provisiones para Créditos Indirectos</t>
  </si>
  <si>
    <t>4305.01+4305.02+4305.05.04.02+4305.06-5404.02</t>
  </si>
  <si>
    <t>(M.2)</t>
  </si>
  <si>
    <t>Provisiones por Pérdida por Deterioro de Inversiones</t>
  </si>
  <si>
    <t>4301-5301+4305.05.03+4305.05.07</t>
  </si>
  <si>
    <t>(M.3)</t>
  </si>
  <si>
    <t>Provisiones para Incobrabilidad de Cuentas por Cobrar</t>
  </si>
  <si>
    <t>4303+4305.05.05-5405</t>
  </si>
  <si>
    <t>(M.4)</t>
  </si>
  <si>
    <t>Provisiones para Bienes Realizados, Recidos en Pago y Adjudicados</t>
  </si>
  <si>
    <t>4304+4305.05.06-5406</t>
  </si>
  <si>
    <t>(M.5)</t>
  </si>
  <si>
    <t>4305.03+4305.04+4305.05.01+4305.09</t>
  </si>
  <si>
    <t>(M.6)</t>
  </si>
  <si>
    <t>Depreciación</t>
  </si>
  <si>
    <t>4401+4404-5302</t>
  </si>
  <si>
    <t>(M.7)</t>
  </si>
  <si>
    <t>Amortización</t>
  </si>
  <si>
    <t>4403+4405-5303</t>
  </si>
  <si>
    <t xml:space="preserve">OTROS INGRESOS Y GASTOS </t>
  </si>
  <si>
    <t>(56-46)+(5109.25-4109.25)+(57-49)</t>
  </si>
  <si>
    <t>RESULTADOS DEL EJERCICIO ANTES DE  IMPUESTO A LA RENTA</t>
  </si>
  <si>
    <t>(L)-(M)+(N)</t>
  </si>
  <si>
    <t>(O)-(P)</t>
  </si>
  <si>
    <t>Notas:</t>
  </si>
  <si>
    <t>N(*): considerar solo si * es negativo.</t>
  </si>
  <si>
    <t>P(*): considerar solo si * es positivo.</t>
  </si>
  <si>
    <t>SA(*): Saldo acreedor del resultado de *.</t>
  </si>
  <si>
    <t>SD(*): Saldo deudor del resultado de *.</t>
  </si>
  <si>
    <t>Nota sobre la agregación de los EEFF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</si>
</sst>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4">
    <numFmt numFmtId="164" formatCode="_(* #,##0.00_);_(* \(#,##0.00\);_(* &quot;-&quot;??_);_(@_)"/>
    <numFmt numFmtId="165" formatCode="\A\l\ dd\ &quot;de&quot;\ mmmm\ &quot; de&quot;\ yyyy"/>
    <numFmt numFmtId="166" formatCode="* #\ ###\ ###___ ;\ * #\ ###\ ###\_\ __\ ;* &quot;-&quot;?,_ ;_(@_)"/>
    <numFmt numFmtId="167" formatCode="_([$€-2]\ * #,##0.00_);_([$€-2]\ * \(#,##0.00\);_([$€-2]\ * &quot;-&quot;??_)"/>
    <numFmt numFmtId="168" formatCode="\A\l\ dd\ &quot;de&quot;\ mmmm\ &quot;de&quot;\ yyyy"/>
    <numFmt numFmtId="169" formatCode="_(* #,##0_________);_(* \(#,##0\);_(* &quot;-&quot;????_);_(@_)"/>
    <numFmt numFmtId="170" formatCode="&quot;Tipo de Cambio Contable:&quot;\ #.###"/>
    <numFmt numFmtId="171" formatCode="_ * #,##0.00_ ;_ * \-#,##0.00_ ;_ * &quot;-&quot;??_ ;_ @_ "/>
    <numFmt numFmtId="172" formatCode="_ * #,##0_ ;_ * \-#,##0_ ;_ * &quot;-&quot;_ ;_ @_ "/>
    <numFmt numFmtId="173" formatCode="_-* #,##0\ _P_t_a_-;\-* #,##0\ _P_t_a_-;_-* &quot;-&quot;\ _P_t_a_-;_-@_-"/>
    <numFmt numFmtId="174" formatCode="_-* #,##0.00\ _P_t_a_-;\-* #,##0.00\ _P_t_a_-;_-* &quot;-&quot;\ _P_t_a_-;_-@_-"/>
    <numFmt numFmtId="175" formatCode="_(* #,##0_);_(* \(#,##0\);_(* &quot;-&quot;??_);_(@_)"/>
    <numFmt numFmtId="176" formatCode="_(* #,##0.00000_);_(* \(#,##0.00000\);_(* &quot;-&quot;??_);_(@_)"/>
    <numFmt numFmtId="177" formatCode="\D\e\s\e\m\b\o\l\s\a\d\o\s\ \e\n\ \e\l\ \m\e\s\ &quot;de&quot;\ mmmm\ &quot;de&quot;\ yyyy"/>
    <numFmt numFmtId="178" formatCode="\(\A\l\ dd\ &quot;de&quot;\ mmmm\ &quot;de&quot;\ yyyy\)"/>
    <numFmt numFmtId="179" formatCode="_ * #,##0_________________ ;_ * \-#,##0_______________ ;_ * &quot;-&quot;????????_ ;_ @_ "/>
    <numFmt numFmtId="180" formatCode="_ * #,##0_____________________ ;_ * \-#,##0_______________ ;_ * &quot;-&quot;????????_ ;_ @_ "/>
    <numFmt numFmtId="181" formatCode="_ * #,##0_______________ ;_ * \-#,##0_______________ ;_ * &quot;-&quot;????????_ ;_ @_ "/>
    <numFmt numFmtId="182" formatCode="_ * #,##0____________\ ;_ * \-#,##0____________\ ;_ * &quot;-&quot;??????_ ;_ @_ "/>
    <numFmt numFmtId="183" formatCode="_ * #,##0_________________________ ;_ * \-#,##0_________________________ ;_ * &quot;-&quot;?????????????_ ;_ @_ "/>
    <numFmt numFmtId="184" formatCode="_(* #,##0_________________________);_(* \(#,##0\);_(* &quot;-&quot;????????????_);_(@_)"/>
    <numFmt numFmtId="185" formatCode="_(* #,###,##0_________)\ ;_(* \(#,###,##0\)\ __\ _____ ;* &quot;-&quot;??????;_(@_)"/>
    <numFmt numFmtId="186" formatCode="&quot;Al &quot;dd&quot; de &quot;mmmm&quot; de &quot;yyyy"/>
    <numFmt numFmtId="187" formatCode="_(* #\ ###\ ##0_);_(* \(#\ ###\ ##0\)__;* &quot;-&quot;??;_(@_)"/>
    <numFmt numFmtId="188" formatCode="_(* #,###,##0_________)\ ;_(* \(#,###,##0\)\ ;* &quot;-&quot;??????;_(@_)"/>
    <numFmt numFmtId="189" formatCode="_(* #,###,##0.000000_________)\ ;_(* \(#,###,##0.000000\)\ ;* &quot;-&quot;??????;_(@_)"/>
    <numFmt numFmtId="190" formatCode="_(* #,###,##0.0000_________)\ ;_(* \(#,###,##0.0000\)\ ;* &quot;-&quot;??????;_(@_)"/>
    <numFmt numFmtId="191" formatCode="_(* #,###,##0.00_________)\ ;_(* \(#,###,##0.00\)\ __\ _____ ;* &quot;-&quot;??????;_(@_)"/>
    <numFmt numFmtId="192" formatCode="_-* #,##0.00\ _______________-;_-\(#,##0.00\)\ _______________-;_-* &quot;-&quot;\ ????????_-;_-@_-"/>
    <numFmt numFmtId="193" formatCode="_(* #,###,##0_____________)\ ;_(* \(#,###,##0\)\ ;* &quot;-&quot;????????;_(@_)"/>
    <numFmt numFmtId="194" formatCode="_-* #,##0.00\ _______________-;_-\(#,##0.00\)\ _______________-;_-* &quot;-&quot;\ ???????_-;_-@_-"/>
    <numFmt numFmtId="195" formatCode="_(* #,###,##0_____________)\ ;_(* \(#,###,##0\)\ ;* &quot;-&quot;??????;_(@_)"/>
    <numFmt numFmtId="196" formatCode="_-* #,##0.00\ _________-;_-\(#,##0.00\)\ _________-;_-* &quot;-&quot;\ ????_-;_-@_-"/>
    <numFmt numFmtId="197" formatCode="_(* #,###,##0_______________)\ ;_(* \(#,###,##0\)\ ;* &quot;-&quot;??????;_(@_)"/>
    <numFmt numFmtId="198" formatCode="_-* #,##0.00\ ___________________-;_-\(#,##0.00\)\ ___________________-;_-* &quot;-&quot;\ ????????????_-;_-@_-"/>
    <numFmt numFmtId="199" formatCode="_(* #,###,##0_________________)\ ;_(* \(#,###,##0\)\ ;* &quot;-&quot;????????;_(@_)"/>
    <numFmt numFmtId="200" formatCode="&quot;Al&quot;\ dd\ &quot;de&quot;\ mmmm\ &quot;de&quot;\ yyyy"/>
    <numFmt numFmtId="201" formatCode="0.00000"/>
    <numFmt numFmtId="202" formatCode="_(* #,##0.0_);_(* \(#,##0.0\);_(* &quot;-&quot;??_);_(@_)"/>
    <numFmt numFmtId="203" formatCode="_(* #\ #,###,##0.00___________________________);_(* \(#\ ###\ ###\);_(* &quot;-&quot;?????????????_);_(@_)"/>
    <numFmt numFmtId="204" formatCode="_(* #,\ ###,###_______________________);_(* \(#\ ###\ ###\);_(* &quot;-&quot;??????_);_(@_)"/>
    <numFmt numFmtId="205" formatCode="_(* #,##0.00_________________);_(* \(#,##0.00\);_(* &quot;-&quot;????????_);_(@_)"/>
    <numFmt numFmtId="206" formatCode="_-* #,##0.00\ _P_t_a_-;\-* #,##0.00\ _P_t_a_-;_-* &quot;-&quot;??\ _P_t_a_-;_-@_-"/>
    <numFmt numFmtId="207" formatCode="_(* #,\ ###,###_______________);_(* \(#\ ###\ ###\);_(* &quot;-&quot;??_);_(@_)"/>
    <numFmt numFmtId="208" formatCode="_(* #,##0_________________);_(* \(#,##0\);_(* &quot;-&quot;????????_);_(@_)"/>
    <numFmt numFmtId="209" formatCode="_(* ##,#00_____________________);_(* \(#,##0.00\);_(* &quot;-&quot;??????????_);_(@_)"/>
    <numFmt numFmtId="210" formatCode="&quot;Publicado el&quot;\ dd\-mm\-yyyy"/>
    <numFmt numFmtId="211" formatCode="* #\ ###\ ###____________;\ * #\ ###\ ###\____________ ;* &quot;-&quot;?????;_(@_)"/>
    <numFmt numFmtId="212" formatCode="0.00_);\(0.00\)"/>
    <numFmt numFmtId="213" formatCode="_(* #,##0.00_____________);_(* \(#,##0.00\)_____________ ;_(* &quot;-&quot;???????_);_(@_)"/>
    <numFmt numFmtId="214" formatCode="_(* #\ #,###,##0.00___________________);_(* \(#\ ###\ ###\);_(* &quot;-&quot;?????????_);_(@_)"/>
    <numFmt numFmtId="215" formatCode="_(* #,##0_____________);_(* \(#,##0\)_____________ ;_(* &quot;-&quot;???????,_);_(@_)"/>
    <numFmt numFmtId="216" formatCode="_(* #,##0_____________);_(* \(#,##0\)_____________ ;_(* &quot;-&quot;???????_);_(@_)"/>
    <numFmt numFmtId="217" formatCode="_-* #,##0.00\ _______-;_-\(#,##0.00\)\ _______-;_-* &quot;-&quot;\ ??????_-;_-@_-"/>
    <numFmt numFmtId="218" formatCode="_ * #,##0_ ;_ * \-#,##0_ ;_ * &quot;-&quot;??_ ;_ @_ "/>
    <numFmt numFmtId="219" formatCode="* #\ ###\ ###__________________;\ * #\ ###\ ###\________________________ ;* &quot;-&quot;???????????;_(@_)"/>
    <numFmt numFmtId="220" formatCode="_(* #\ ###\ ###_);_(* \(#\ ###\ ###\);_(* &quot;-&quot;??_);_(@_)"/>
    <numFmt numFmtId="221" formatCode="_(* ###,##0_______);_(* \(###,##0\)\ ;* &quot;-&quot;?????;_(@_)"/>
    <numFmt numFmtId="222" formatCode="_ * #,##0.00000_ ;_ * \-#,##0.00000_ ;_ * &quot;-&quot;??_ ;_ @_ "/>
    <numFmt numFmtId="223" formatCode="_(* #\ ###\ ##0___________);_(* \(#\ ###\ ##0\)\ ;* &quot;-&quot;??????;_(@_)"/>
    <numFmt numFmtId="224" formatCode="_(* #,##0_);_(* \(#,##0\);_(* &quot;-&quot;?_);_(@_)"/>
    <numFmt numFmtId="225" formatCode="_(* #,###,##0_________________)\ ;_(* \(#,###,##0\)\ ;* &quot;-&quot;??????????;_(@_)"/>
    <numFmt numFmtId="226" formatCode="d\-m\-yy;@"/>
    <numFmt numFmtId="227" formatCode="#,##0_ ;[Red]\-#,##0\ "/>
    <numFmt numFmtId="228" formatCode="0.000000000000"/>
    <numFmt numFmtId="229" formatCode="0.00000000000000000"/>
    <numFmt numFmtId="230" formatCode="_(* #\ ##0.00_);_(* \(#\ ##0.00\);_(* &quot;-&quot;??_);_(@_)"/>
    <numFmt numFmtId="231" formatCode="_(* #,##0.000_);_(* \(#,##0.000\);_(* &quot;-&quot;??_);_(@_)"/>
    <numFmt numFmtId="232" formatCode="[$-C0A]d\ &quot;de&quot;\ mmmm\ &quot;de&quot;\ yyyy;@"/>
    <numFmt numFmtId="233" formatCode="_(* #,##0.00_);_(* \(#,##0.00\);_(* &quot;-&quot;?_);_(@_)"/>
    <numFmt numFmtId="234" formatCode="_(* #,###,##0_____________________)\ ;_(* \(#,###,##0\)\ ;* &quot;-&quot;????????????;_(@_)"/>
    <numFmt numFmtId="235" formatCode="_-* #,##0.0\ _-;_-\(#,##0.0\)\ _-;_-* &quot;-&quot;\ _-;_-@_-"/>
    <numFmt numFmtId="236" formatCode="&quot;Promedio de Saldos Diarios a &quot;mmmm&quot; de &quot;yyyy"/>
    <numFmt numFmtId="237" formatCode="_(* #,##0___________);_(* \(#,##0\)__________;_(* &quot;-&quot;??????_);_(@_)"/>
  </numFmts>
  <fonts count="15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b/>
      <sz val="13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0"/>
      <name val="Segoe UI"/>
      <family val="2"/>
    </font>
    <font>
      <b/>
      <vertAlign val="superscript"/>
      <sz val="10"/>
      <name val="Arial Narrow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1"/>
      <color theme="1"/>
      <name val="Calibri"/>
      <family val="2"/>
    </font>
    <font>
      <b/>
      <vertAlign val="superscript"/>
      <sz val="8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22"/>
      <name val="Arial"/>
      <family val="2"/>
    </font>
    <font>
      <sz val="13"/>
      <name val="Times New Roman"/>
      <family val="1"/>
    </font>
    <font>
      <b/>
      <sz val="15"/>
      <name val="Arial Narrow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i/>
      <sz val="7"/>
      <name val="Arial"/>
      <family val="2"/>
    </font>
    <font>
      <sz val="14"/>
      <name val="Times New Roman"/>
      <family val="1"/>
    </font>
    <font>
      <sz val="7"/>
      <name val="Arial Narrow"/>
      <family val="2"/>
    </font>
    <font>
      <i/>
      <sz val="7"/>
      <name val="Arial Narrow"/>
      <family val="2"/>
    </font>
    <font>
      <b/>
      <sz val="10"/>
      <color indexed="12"/>
      <name val="Times New Roman"/>
      <family val="1"/>
    </font>
    <font>
      <sz val="11"/>
      <name val="Arial Narrow"/>
      <family val="2"/>
    </font>
    <font>
      <sz val="8"/>
      <color theme="1"/>
      <name val="Arial Narrow"/>
      <family val="2"/>
    </font>
    <font>
      <b/>
      <sz val="9"/>
      <color rgb="FF0033CC"/>
      <name val="Arial Narrow"/>
      <family val="2"/>
    </font>
    <font>
      <b/>
      <sz val="8"/>
      <color theme="1"/>
      <name val="Arial Narrow"/>
      <family val="2"/>
    </font>
    <font>
      <b/>
      <sz val="10.5"/>
      <name val="Arial Narrow"/>
      <family val="2"/>
    </font>
    <font>
      <sz val="8.6"/>
      <name val="Arial Narrow"/>
      <family val="2"/>
    </font>
    <font>
      <b/>
      <sz val="8.6"/>
      <name val="Arial Narrow"/>
      <family val="2"/>
    </font>
    <font>
      <b/>
      <sz val="15"/>
      <name val="Times New Roman"/>
      <family val="1"/>
    </font>
    <font>
      <sz val="21.25"/>
      <name val="Times New Roman"/>
      <family val="1"/>
    </font>
    <font>
      <b/>
      <sz val="14"/>
      <name val="Arial"/>
      <family val="2"/>
    </font>
    <font>
      <sz val="13"/>
      <name val="Arial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24"/>
      <name val="Times New Roman"/>
      <family val="1"/>
    </font>
    <font>
      <sz val="15.5"/>
      <name val="Times New Roman"/>
      <family val="1"/>
    </font>
    <font>
      <sz val="14.5"/>
      <name val="Times New Roman"/>
      <family val="1"/>
    </font>
    <font>
      <sz val="9"/>
      <name val="Arial Narrow"/>
      <family val="2"/>
    </font>
    <font>
      <sz val="10.5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sz val="8.5"/>
      <name val="Arial"/>
      <family val="2"/>
    </font>
    <font>
      <b/>
      <sz val="13.8"/>
      <name val="Times New Roman"/>
      <family val="1"/>
    </font>
    <font>
      <sz val="9.6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8"/>
      <color indexed="10"/>
      <name val="Arial Narrow"/>
      <family val="2"/>
    </font>
    <font>
      <sz val="7.5"/>
      <name val="Arial"/>
      <family val="2"/>
    </font>
    <font>
      <sz val="10"/>
      <color indexed="9"/>
      <name val="Arial Narrow"/>
      <family val="2"/>
    </font>
    <font>
      <b/>
      <sz val="16"/>
      <name val="Times New Roman"/>
      <family val="1"/>
    </font>
    <font>
      <b/>
      <sz val="12"/>
      <name val="Arial Narrow"/>
      <family val="2"/>
    </font>
    <font>
      <b/>
      <u val="single"/>
      <sz val="8"/>
      <name val="Arial Narrow"/>
      <family val="2"/>
    </font>
    <font>
      <b/>
      <vertAlign val="superscript"/>
      <sz val="9"/>
      <name val="Arial Narrow"/>
      <family val="2"/>
    </font>
    <font>
      <b/>
      <sz val="7"/>
      <name val="Arial Narrow"/>
      <family val="2"/>
    </font>
    <font>
      <sz val="10"/>
      <color indexed="9"/>
      <name val="Arial"/>
      <family val="2"/>
    </font>
    <font>
      <b/>
      <sz val="14.5"/>
      <name val="Arial"/>
      <family val="2"/>
    </font>
    <font>
      <sz val="14.5"/>
      <name val="Arial"/>
      <family val="2"/>
    </font>
    <font>
      <i/>
      <sz val="10"/>
      <name val="Arial"/>
      <family val="2"/>
    </font>
    <font>
      <sz val="10"/>
      <color indexed="14"/>
      <name val="Arial Narrow"/>
      <family val="2"/>
    </font>
    <font>
      <vertAlign val="superscript"/>
      <sz val="10"/>
      <name val="Arial Narrow"/>
      <family val="2"/>
    </font>
    <font>
      <sz val="10"/>
      <color indexed="10"/>
      <name val="Arial"/>
      <family val="2"/>
    </font>
    <font>
      <sz val="9"/>
      <color indexed="10"/>
      <name val="Arial Narrow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10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9"/>
      <name val="Arial"/>
      <family val="2"/>
    </font>
    <font>
      <b/>
      <sz val="10.55"/>
      <name val="Arial Narrow"/>
      <family val="2"/>
    </font>
    <font>
      <sz val="8.25"/>
      <name val="Arial Narrow"/>
      <family val="2"/>
    </font>
    <font>
      <b/>
      <sz val="8.25"/>
      <name val="Arial Narrow"/>
      <family val="2"/>
    </font>
    <font>
      <b/>
      <sz val="9"/>
      <color indexed="12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i/>
      <sz val="8"/>
      <color indexed="8"/>
      <name val="Arial Narrow"/>
      <family val="2"/>
    </font>
    <font>
      <b/>
      <sz val="10"/>
      <color rgb="FF0000FF"/>
      <name val="Arial Narrow"/>
      <family val="2"/>
    </font>
    <font>
      <sz val="12.35"/>
      <name val="Times New Roman"/>
      <family val="1"/>
    </font>
    <font>
      <b/>
      <sz val="7.5"/>
      <name val="Arial"/>
      <family val="2"/>
    </font>
    <font>
      <b/>
      <sz val="15.5"/>
      <name val="Times New Roman"/>
      <family val="1"/>
    </font>
    <font>
      <sz val="20"/>
      <name val="Times New Roman"/>
      <family val="1"/>
    </font>
    <font>
      <sz val="11"/>
      <color indexed="9"/>
      <name val="Arial Narrow"/>
      <family val="2"/>
    </font>
    <font>
      <b/>
      <sz val="8"/>
      <color indexed="9"/>
      <name val="Arial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vertAlign val="superscript"/>
      <sz val="10"/>
      <color indexed="8"/>
      <name val="Arial Narrow"/>
      <family val="2"/>
    </font>
    <font>
      <sz val="8"/>
      <name val="Arial MT"/>
      <family val="2"/>
    </font>
    <font>
      <sz val="8"/>
      <color rgb="FF000000"/>
      <name val="Arial Narrow"/>
      <family val="2"/>
    </font>
    <font>
      <b/>
      <sz val="10"/>
      <color indexed="9"/>
      <name val="Arial Narrow"/>
      <family val="2"/>
    </font>
    <font>
      <i/>
      <sz val="8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b/>
      <sz val="13.5"/>
      <name val="Times New Roman"/>
      <family val="1"/>
    </font>
    <font>
      <sz val="7.2"/>
      <name val="Arial Narrow"/>
      <family val="2"/>
    </font>
    <font>
      <sz val="11"/>
      <color theme="1"/>
      <name val="Arial Narrow"/>
      <family val="2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Times New Roman"/>
      <family val="1"/>
    </font>
    <font>
      <b/>
      <sz val="9.5"/>
      <name val="Arial Narrow"/>
      <family val="2"/>
    </font>
    <font>
      <b/>
      <sz val="9.6"/>
      <name val="Arial Narrow"/>
      <family val="2"/>
    </font>
    <font>
      <sz val="9.5"/>
      <name val="Times New Roman"/>
      <family val="1"/>
    </font>
    <font>
      <b/>
      <sz val="11"/>
      <color indexed="8"/>
      <name val="Times New Roman"/>
      <family val="1"/>
    </font>
    <font>
      <sz val="21"/>
      <name val="Times New Roman"/>
      <family val="1"/>
    </font>
    <font>
      <b/>
      <sz val="13"/>
      <color indexed="9"/>
      <name val="Arial Narrow"/>
      <family val="2"/>
    </font>
    <font>
      <b/>
      <u val="single"/>
      <sz val="10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4"/>
      <name val="Arial Narrow"/>
      <family val="2"/>
    </font>
    <font>
      <sz val="13"/>
      <name val="Arial Narrow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3.5"/>
      <name val="Arial Narrow"/>
      <family val="2"/>
    </font>
    <font>
      <b/>
      <sz val="10"/>
      <color indexed="10"/>
      <name val="Arial Narrow"/>
      <family val="2"/>
    </font>
    <font>
      <b/>
      <sz val="8"/>
      <color indexed="12"/>
      <name val="Arial"/>
      <family val="2"/>
    </font>
    <font>
      <sz val="7.5"/>
      <name val="Arial Narrow"/>
      <family val="2"/>
    </font>
    <font>
      <b/>
      <sz val="7.5"/>
      <name val="Arial Narrow"/>
      <family val="2"/>
    </font>
    <font>
      <i/>
      <sz val="7.5"/>
      <name val="Arial"/>
      <family val="2"/>
    </font>
    <font>
      <b/>
      <sz val="14"/>
      <color theme="1"/>
      <name val="Calibri"/>
      <family val="2"/>
      <scheme val="minor"/>
    </font>
    <font>
      <u val="single"/>
      <sz val="10"/>
      <color indexed="12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sz val="12"/>
      <name val="Arial Narrow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name val="Calibri"/>
      <family val="2"/>
    </font>
    <font>
      <vertAlign val="superscript"/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65"/>
      </top>
      <bottom/>
    </border>
    <border>
      <left style="thin">
        <color rgb="FFABABAB"/>
      </left>
      <right/>
      <top/>
      <bottom/>
    </border>
    <border>
      <left/>
      <right style="thin">
        <color rgb="FFABABAB"/>
      </right>
      <top/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indexed="65"/>
      </left>
      <right/>
      <top style="thin">
        <color rgb="FFABABAB"/>
      </top>
      <bottom style="thin">
        <color rgb="FFABABAB"/>
      </bottom>
    </border>
    <border>
      <left/>
      <right/>
      <top style="thin">
        <color rgb="FFABABAB"/>
      </top>
      <bottom style="thin">
        <color rgb="FFABABAB"/>
      </bottom>
    </border>
    <border>
      <left/>
      <right style="thin">
        <color rgb="FFABABAB"/>
      </right>
      <top style="thin">
        <color rgb="FFABABAB"/>
      </top>
      <bottom style="thin">
        <color rgb="FFABABAB"/>
      </bottom>
    </border>
    <border>
      <left/>
      <right/>
      <top style="medium"/>
      <bottom style="hair"/>
    </border>
    <border>
      <left/>
      <right/>
      <top style="thin"/>
      <bottom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/>
      <right/>
      <top style="hair"/>
      <bottom style="hair"/>
    </border>
    <border>
      <left/>
      <right/>
      <top/>
      <bottom style="thick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>
        <color indexed="65"/>
      </left>
      <right/>
      <top style="thin">
        <color rgb="FFABABAB"/>
      </top>
      <bottom/>
    </border>
    <border>
      <left/>
      <right/>
      <top style="hair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 style="thin"/>
      <top/>
      <bottom style="thin">
        <color indexed="8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7" fontId="1" fillId="0" borderId="0">
      <alignment/>
      <protection/>
    </xf>
    <xf numFmtId="0" fontId="28" fillId="0" borderId="0">
      <alignment/>
      <protection/>
    </xf>
    <xf numFmtId="167" fontId="1" fillId="0" borderId="0" applyFont="0" applyFill="0" applyBorder="0" applyAlignment="0" applyProtection="0"/>
    <xf numFmtId="167" fontId="1" fillId="0" borderId="0">
      <alignment/>
      <protection/>
    </xf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2" fillId="0" borderId="0">
      <alignment/>
      <protection/>
    </xf>
    <xf numFmtId="172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>
      <alignment/>
      <protection/>
    </xf>
    <xf numFmtId="171" fontId="1" fillId="0" borderId="0" applyFon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4" fillId="0" borderId="0" applyNumberFormat="0" applyFill="0" applyBorder="0">
      <alignment/>
      <protection locked="0"/>
    </xf>
    <xf numFmtId="0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1" fillId="0" borderId="0">
      <alignment/>
      <protection/>
    </xf>
    <xf numFmtId="0" fontId="95" fillId="0" borderId="0">
      <alignment/>
      <protection/>
    </xf>
    <xf numFmtId="17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 locked="0"/>
    </xf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2" fillId="0" borderId="0">
      <alignment/>
      <protection/>
    </xf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2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21" fillId="0" borderId="0">
      <alignment/>
      <protection/>
    </xf>
    <xf numFmtId="0" fontId="1" fillId="0" borderId="0">
      <alignment/>
      <protection/>
    </xf>
    <xf numFmtId="206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Font="0" applyFill="0" applyBorder="0" applyAlignment="0" applyProtection="0"/>
    <xf numFmtId="0" fontId="10" fillId="0" borderId="0">
      <alignment/>
      <protection/>
    </xf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</cellStyleXfs>
  <cellXfs count="1512">
    <xf numFmtId="0" fontId="0" fillId="0" borderId="0" xfId="0"/>
    <xf numFmtId="0" fontId="2" fillId="0" borderId="0" xfId="20" applyFont="1" applyAlignment="1">
      <alignment/>
      <protection/>
    </xf>
    <xf numFmtId="0" fontId="3" fillId="0" borderId="0" xfId="20" applyFont="1">
      <alignment/>
      <protection/>
    </xf>
    <xf numFmtId="0" fontId="5" fillId="0" borderId="0" xfId="20" applyFont="1">
      <alignment/>
      <protection/>
    </xf>
    <xf numFmtId="0" fontId="7" fillId="0" borderId="0" xfId="20" applyFont="1">
      <alignment/>
      <protection/>
    </xf>
    <xf numFmtId="0" fontId="1" fillId="0" borderId="0" xfId="20">
      <alignment/>
      <protection/>
    </xf>
    <xf numFmtId="0" fontId="8" fillId="0" borderId="0" xfId="20" applyFont="1">
      <alignment/>
      <protection/>
    </xf>
    <xf numFmtId="0" fontId="1" fillId="0" borderId="0" xfId="20" applyBorder="1">
      <alignment/>
      <protection/>
    </xf>
    <xf numFmtId="0" fontId="9" fillId="0" borderId="1" xfId="20" applyFont="1" applyBorder="1" applyAlignment="1">
      <alignment horizontal="center" vertical="center"/>
      <protection/>
    </xf>
    <xf numFmtId="0" fontId="10" fillId="0" borderId="1" xfId="20" applyFont="1" applyBorder="1" applyAlignment="1">
      <alignment textRotation="90"/>
      <protection/>
    </xf>
    <xf numFmtId="0" fontId="9" fillId="0" borderId="1" xfId="20" applyFont="1" applyBorder="1" applyAlignment="1">
      <alignment textRotation="90"/>
      <protection/>
    </xf>
    <xf numFmtId="0" fontId="11" fillId="0" borderId="2" xfId="20" applyFont="1" applyBorder="1" applyAlignment="1">
      <alignment horizontal="center" vertical="center"/>
      <protection/>
    </xf>
    <xf numFmtId="0" fontId="12" fillId="0" borderId="2" xfId="20" applyFont="1" applyBorder="1" applyAlignment="1">
      <alignment textRotation="90"/>
      <protection/>
    </xf>
    <xf numFmtId="0" fontId="13" fillId="0" borderId="2" xfId="20" applyFont="1" applyBorder="1" applyAlignment="1">
      <alignment textRotation="90"/>
      <protection/>
    </xf>
    <xf numFmtId="0" fontId="12" fillId="0" borderId="0" xfId="20" applyFont="1" applyBorder="1">
      <alignment/>
      <protection/>
    </xf>
    <xf numFmtId="0" fontId="13" fillId="0" borderId="0" xfId="20" applyFont="1" applyBorder="1">
      <alignment/>
      <protection/>
    </xf>
    <xf numFmtId="0" fontId="12" fillId="0" borderId="0" xfId="20" applyFont="1" applyFill="1" applyBorder="1" applyAlignment="1" quotePrefix="1">
      <alignment horizontal="left" vertical="center"/>
      <protection/>
    </xf>
    <xf numFmtId="166" fontId="12" fillId="0" borderId="0" xfId="20" applyNumberFormat="1" applyFont="1" applyFill="1" applyBorder="1" applyAlignment="1">
      <alignment horizontal="center" vertical="center"/>
      <protection/>
    </xf>
    <xf numFmtId="166" fontId="13" fillId="0" borderId="0" xfId="20" applyNumberFormat="1" applyFont="1" applyFill="1" applyBorder="1" applyAlignment="1">
      <alignment horizontal="center" vertical="center"/>
      <protection/>
    </xf>
    <xf numFmtId="166" fontId="12" fillId="0" borderId="0" xfId="20" applyNumberFormat="1" applyFont="1" applyFill="1" applyBorder="1" applyAlignment="1">
      <alignment vertical="center"/>
      <protection/>
    </xf>
    <xf numFmtId="0" fontId="12" fillId="0" borderId="0" xfId="20" applyFont="1" applyFill="1" applyBorder="1" applyAlignment="1">
      <alignment vertical="center"/>
      <protection/>
    </xf>
    <xf numFmtId="0" fontId="12" fillId="0" borderId="0" xfId="20" applyFont="1" applyBorder="1" applyAlignment="1">
      <alignment vertical="center"/>
      <protection/>
    </xf>
    <xf numFmtId="0" fontId="13" fillId="0" borderId="0" xfId="20" applyFont="1" applyFill="1" applyBorder="1" applyAlignment="1" quotePrefix="1">
      <alignment horizontal="left" vertical="center"/>
      <protection/>
    </xf>
    <xf numFmtId="0" fontId="12" fillId="0" borderId="3" xfId="20" applyFont="1" applyBorder="1">
      <alignment/>
      <protection/>
    </xf>
    <xf numFmtId="0" fontId="13" fillId="0" borderId="3" xfId="20" applyFont="1" applyBorder="1">
      <alignment/>
      <protection/>
    </xf>
    <xf numFmtId="0" fontId="14" fillId="0" borderId="0" xfId="20" applyFont="1">
      <alignment/>
      <protection/>
    </xf>
    <xf numFmtId="0" fontId="15" fillId="0" borderId="0" xfId="20" applyFont="1" applyBorder="1" applyAlignment="1">
      <alignment/>
      <protection/>
    </xf>
    <xf numFmtId="0" fontId="12" fillId="0" borderId="0" xfId="20" applyFont="1">
      <alignment/>
      <protection/>
    </xf>
    <xf numFmtId="0" fontId="16" fillId="0" borderId="0" xfId="20" applyFont="1">
      <alignment/>
      <protection/>
    </xf>
    <xf numFmtId="0" fontId="12" fillId="0" borderId="0" xfId="20" applyFont="1" applyBorder="1" applyAlignment="1">
      <alignment/>
      <protection/>
    </xf>
    <xf numFmtId="0" fontId="15" fillId="0" borderId="0" xfId="20" applyFont="1" applyBorder="1" applyAlignment="1">
      <alignment wrapText="1"/>
      <protection/>
    </xf>
    <xf numFmtId="0" fontId="13" fillId="0" borderId="0" xfId="20" applyFont="1">
      <alignment/>
      <protection/>
    </xf>
    <xf numFmtId="0" fontId="13" fillId="0" borderId="0" xfId="20" applyFont="1" applyFill="1" applyBorder="1" applyAlignment="1">
      <alignment horizontal="center" vertical="center"/>
      <protection/>
    </xf>
    <xf numFmtId="0" fontId="17" fillId="0" borderId="0" xfId="20" applyFont="1">
      <alignment/>
      <protection/>
    </xf>
    <xf numFmtId="0" fontId="13" fillId="0" borderId="0" xfId="20" applyFont="1" applyBorder="1" applyAlignment="1">
      <alignment horizontal="center" vertical="center"/>
      <protection/>
    </xf>
    <xf numFmtId="0" fontId="13" fillId="0" borderId="0" xfId="20" applyFont="1" applyBorder="1" applyAlignment="1">
      <alignment horizontal="center"/>
      <protection/>
    </xf>
    <xf numFmtId="167" fontId="2" fillId="0" borderId="0" xfId="21" applyFont="1" applyAlignment="1">
      <alignment vertical="center"/>
      <protection/>
    </xf>
    <xf numFmtId="167" fontId="18" fillId="0" borderId="0" xfId="21" applyFont="1" applyAlignment="1">
      <alignment vertical="center"/>
      <protection/>
    </xf>
    <xf numFmtId="167" fontId="19" fillId="0" borderId="0" xfId="21" applyFont="1" applyAlignment="1">
      <alignment vertical="center"/>
      <protection/>
    </xf>
    <xf numFmtId="167" fontId="20" fillId="0" borderId="0" xfId="21" applyFont="1" applyAlignment="1">
      <alignment vertical="center"/>
      <protection/>
    </xf>
    <xf numFmtId="168" fontId="6" fillId="0" borderId="0" xfId="21" applyNumberFormat="1" applyFont="1" applyAlignment="1">
      <alignment horizontal="center" vertical="center"/>
      <protection/>
    </xf>
    <xf numFmtId="1" fontId="6" fillId="0" borderId="0" xfId="21" applyNumberFormat="1" applyFont="1" applyAlignment="1">
      <alignment horizontal="center" vertical="center"/>
      <protection/>
    </xf>
    <xf numFmtId="1" fontId="21" fillId="0" borderId="0" xfId="21" applyNumberFormat="1" applyFont="1" applyAlignment="1">
      <alignment horizontal="center" vertical="center"/>
      <protection/>
    </xf>
    <xf numFmtId="167" fontId="22" fillId="0" borderId="0" xfId="21" applyFont="1" applyAlignment="1">
      <alignment horizontal="center" vertical="center"/>
      <protection/>
    </xf>
    <xf numFmtId="167" fontId="23" fillId="0" borderId="0" xfId="21" applyNumberFormat="1" applyFont="1" applyFill="1" applyBorder="1" applyAlignment="1" applyProtection="1">
      <alignment/>
      <protection/>
    </xf>
    <xf numFmtId="167" fontId="1" fillId="0" borderId="0" xfId="21" applyAlignment="1">
      <alignment vertical="center"/>
      <protection/>
    </xf>
    <xf numFmtId="167" fontId="22" fillId="0" borderId="0" xfId="21" applyFont="1" applyAlignment="1">
      <alignment horizontal="left" vertical="center"/>
      <protection/>
    </xf>
    <xf numFmtId="167" fontId="25" fillId="0" borderId="0" xfId="21" applyFont="1" applyBorder="1" applyAlignment="1">
      <alignment vertical="center"/>
      <protection/>
    </xf>
    <xf numFmtId="167" fontId="26" fillId="0" borderId="0" xfId="21" applyFont="1" applyBorder="1" applyAlignment="1">
      <alignment horizontal="center" vertical="center" wrapText="1"/>
      <protection/>
    </xf>
    <xf numFmtId="2" fontId="25" fillId="0" borderId="0" xfId="21" applyNumberFormat="1" applyFont="1" applyBorder="1" applyAlignment="1">
      <alignment horizontal="center" vertical="center" wrapText="1"/>
      <protection/>
    </xf>
    <xf numFmtId="2" fontId="27" fillId="0" borderId="0" xfId="21" applyNumberFormat="1" applyFont="1" applyBorder="1" applyAlignment="1">
      <alignment horizontal="center" vertical="center" wrapText="1"/>
      <protection/>
    </xf>
    <xf numFmtId="0" fontId="12" fillId="0" borderId="0" xfId="22" applyFont="1" applyBorder="1">
      <alignment/>
      <protection/>
    </xf>
    <xf numFmtId="169" fontId="12" fillId="0" borderId="0" xfId="23" applyNumberFormat="1" applyFont="1" applyFill="1" applyBorder="1" applyAlignment="1">
      <alignment horizontal="center" vertical="center"/>
    </xf>
    <xf numFmtId="167" fontId="12" fillId="0" borderId="0" xfId="21" applyFont="1" applyFill="1" applyBorder="1" applyAlignment="1">
      <alignment vertical="center"/>
      <protection/>
    </xf>
    <xf numFmtId="167" fontId="13" fillId="0" borderId="3" xfId="21" applyFont="1" applyFill="1" applyBorder="1" applyAlignment="1">
      <alignment horizontal="left" wrapText="1"/>
      <protection/>
    </xf>
    <xf numFmtId="169" fontId="13" fillId="0" borderId="3" xfId="23" applyNumberFormat="1" applyFont="1" applyFill="1" applyBorder="1" applyAlignment="1">
      <alignment horizontal="center" vertical="center"/>
    </xf>
    <xf numFmtId="167" fontId="13" fillId="0" borderId="0" xfId="21" applyFont="1" applyFill="1" applyBorder="1" applyAlignment="1">
      <alignment vertical="center"/>
      <protection/>
    </xf>
    <xf numFmtId="167" fontId="13" fillId="0" borderId="0" xfId="21" applyFont="1" applyFill="1" applyBorder="1" applyAlignment="1">
      <alignment horizontal="left" wrapText="1"/>
      <protection/>
    </xf>
    <xf numFmtId="169" fontId="13" fillId="0" borderId="0" xfId="23" applyNumberFormat="1" applyFont="1" applyFill="1" applyBorder="1" applyAlignment="1">
      <alignment horizontal="center" vertical="center"/>
    </xf>
    <xf numFmtId="170" fontId="14" fillId="0" borderId="0" xfId="24" applyNumberFormat="1" applyFont="1" applyAlignment="1">
      <alignment horizontal="left" vertical="center"/>
      <protection/>
    </xf>
    <xf numFmtId="167" fontId="30" fillId="0" borderId="0" xfId="21" applyFont="1" applyFill="1" applyAlignment="1">
      <alignment vertical="center"/>
      <protection/>
    </xf>
    <xf numFmtId="167" fontId="30" fillId="0" borderId="0" xfId="21" applyFont="1" applyAlignment="1">
      <alignment vertical="center"/>
      <protection/>
    </xf>
    <xf numFmtId="167" fontId="31" fillId="0" borderId="0" xfId="21" applyFont="1" applyAlignment="1">
      <alignment vertical="center"/>
      <protection/>
    </xf>
    <xf numFmtId="3" fontId="1" fillId="0" borderId="0" xfId="21" applyNumberFormat="1">
      <alignment/>
      <protection/>
    </xf>
    <xf numFmtId="167" fontId="1" fillId="0" borderId="0" xfId="21">
      <alignment/>
      <protection/>
    </xf>
    <xf numFmtId="0" fontId="2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20" fillId="0" borderId="0" xfId="20" applyFont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1" fillId="0" borderId="0" xfId="20" applyAlignment="1">
      <alignment vertical="center"/>
      <protection/>
    </xf>
    <xf numFmtId="0" fontId="9" fillId="0" borderId="1" xfId="20" applyFont="1" applyBorder="1" applyAlignment="1">
      <alignment textRotation="90" wrapText="1"/>
      <protection/>
    </xf>
    <xf numFmtId="0" fontId="10" fillId="0" borderId="0" xfId="20" applyFont="1" applyAlignment="1">
      <alignment vertical="center"/>
      <protection/>
    </xf>
    <xf numFmtId="0" fontId="9" fillId="0" borderId="2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 textRotation="90"/>
      <protection/>
    </xf>
    <xf numFmtId="0" fontId="9" fillId="0" borderId="2" xfId="20" applyFont="1" applyBorder="1" applyAlignment="1">
      <alignment horizontal="right" vertical="center" textRotation="90" wrapText="1"/>
      <protection/>
    </xf>
    <xf numFmtId="0" fontId="34" fillId="0" borderId="0" xfId="20" applyFont="1" applyBorder="1" applyAlignment="1">
      <alignment horizontal="center" vertical="center"/>
      <protection/>
    </xf>
    <xf numFmtId="0" fontId="12" fillId="0" borderId="0" xfId="20" applyFont="1" applyBorder="1" applyAlignment="1">
      <alignment horizontal="center" vertical="center" textRotation="90"/>
      <protection/>
    </xf>
    <xf numFmtId="0" fontId="13" fillId="0" borderId="0" xfId="20" applyFont="1" applyBorder="1" applyAlignment="1">
      <alignment horizontal="right" vertical="center" textRotation="90" wrapText="1"/>
      <protection/>
    </xf>
    <xf numFmtId="0" fontId="12" fillId="0" borderId="0" xfId="20" applyFont="1" applyBorder="1" applyAlignment="1">
      <alignment horizontal="left" vertical="center" wrapText="1"/>
      <protection/>
    </xf>
    <xf numFmtId="171" fontId="12" fillId="0" borderId="0" xfId="20" applyNumberFormat="1" applyFont="1" applyFill="1" applyBorder="1" applyAlignment="1">
      <alignment horizontal="center" vertical="center"/>
      <protection/>
    </xf>
    <xf numFmtId="172" fontId="13" fillId="0" borderId="0" xfId="20" applyNumberFormat="1" applyFont="1" applyFill="1" applyBorder="1" applyAlignment="1">
      <alignment horizontal="center" vertical="center"/>
      <protection/>
    </xf>
    <xf numFmtId="171" fontId="12" fillId="0" borderId="0" xfId="20" applyNumberFormat="1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12" fillId="0" borderId="0" xfId="20" applyFont="1" applyFill="1" applyBorder="1" applyAlignment="1">
      <alignment horizontal="left" vertical="center"/>
      <protection/>
    </xf>
    <xf numFmtId="0" fontId="13" fillId="0" borderId="3" xfId="20" applyFont="1" applyBorder="1" applyAlignment="1">
      <alignment horizontal="left" vertical="center" wrapText="1"/>
      <protection/>
    </xf>
    <xf numFmtId="171" fontId="13" fillId="0" borderId="3" xfId="20" applyNumberFormat="1" applyFont="1" applyFill="1" applyBorder="1" applyAlignment="1">
      <alignment horizontal="center" vertical="center"/>
      <protection/>
    </xf>
    <xf numFmtId="172" fontId="13" fillId="0" borderId="3" xfId="20" applyNumberFormat="1" applyFont="1" applyFill="1" applyBorder="1" applyAlignment="1">
      <alignment horizontal="center" vertical="center"/>
      <protection/>
    </xf>
    <xf numFmtId="0" fontId="13" fillId="0" borderId="0" xfId="20" applyFont="1" applyFill="1" applyAlignment="1">
      <alignment vertical="center"/>
      <protection/>
    </xf>
    <xf numFmtId="0" fontId="10" fillId="0" borderId="0" xfId="20" applyFont="1">
      <alignment/>
      <protection/>
    </xf>
    <xf numFmtId="0" fontId="1" fillId="0" borderId="0" xfId="20" applyFont="1">
      <alignment/>
      <protection/>
    </xf>
    <xf numFmtId="0" fontId="15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35" fillId="0" borderId="0" xfId="20" applyFont="1">
      <alignment/>
      <protection/>
    </xf>
    <xf numFmtId="0" fontId="35" fillId="0" borderId="0" xfId="20" applyFont="1" applyAlignment="1">
      <alignment vertical="center"/>
      <protection/>
    </xf>
    <xf numFmtId="168" fontId="6" fillId="0" borderId="0" xfId="20" applyNumberFormat="1" applyFont="1" applyAlignment="1">
      <alignment horizontal="centerContinuous" vertical="center"/>
      <protection/>
    </xf>
    <xf numFmtId="14" fontId="36" fillId="0" borderId="3" xfId="20" applyNumberFormat="1" applyFont="1" applyFill="1" applyBorder="1" applyAlignment="1">
      <alignment horizontal="left"/>
      <protection/>
    </xf>
    <xf numFmtId="0" fontId="1" fillId="0" borderId="3" xfId="20" applyBorder="1">
      <alignment/>
      <protection/>
    </xf>
    <xf numFmtId="0" fontId="33" fillId="0" borderId="3" xfId="20" applyFont="1" applyBorder="1" applyAlignment="1">
      <alignment horizontal="center"/>
      <protection/>
    </xf>
    <xf numFmtId="0" fontId="33" fillId="0" borderId="0" xfId="20" applyFont="1">
      <alignment/>
      <protection/>
    </xf>
    <xf numFmtId="0" fontId="10" fillId="0" borderId="4" xfId="20" applyFont="1" applyBorder="1" applyAlignment="1">
      <alignment horizontal="center" vertical="center" wrapText="1"/>
      <protection/>
    </xf>
    <xf numFmtId="0" fontId="13" fillId="0" borderId="0" xfId="20" applyFont="1" applyBorder="1" applyAlignment="1">
      <alignment horizontal="center" vertical="center" wrapText="1"/>
      <protection/>
    </xf>
    <xf numFmtId="0" fontId="13" fillId="0" borderId="0" xfId="20" applyFont="1" applyBorder="1" applyAlignment="1">
      <alignment/>
      <protection/>
    </xf>
    <xf numFmtId="0" fontId="17" fillId="0" borderId="0" xfId="20" applyFont="1" applyBorder="1" applyAlignment="1">
      <alignment/>
      <protection/>
    </xf>
    <xf numFmtId="0" fontId="17" fillId="0" borderId="0" xfId="20" applyFont="1" applyBorder="1">
      <alignment/>
      <protection/>
    </xf>
    <xf numFmtId="173" fontId="12" fillId="0" borderId="0" xfId="25" applyNumberFormat="1" applyFont="1" applyFill="1" applyBorder="1" applyAlignment="1">
      <alignment horizontal="center" vertical="center"/>
    </xf>
    <xf numFmtId="169" fontId="12" fillId="0" borderId="0" xfId="26" applyNumberFormat="1" applyFont="1" applyFill="1" applyBorder="1" applyAlignment="1">
      <alignment horizontal="right" vertical="center"/>
    </xf>
    <xf numFmtId="173" fontId="13" fillId="0" borderId="0" xfId="20" applyNumberFormat="1" applyFont="1" applyFill="1" applyBorder="1" applyAlignment="1">
      <alignment vertical="center"/>
      <protection/>
    </xf>
    <xf numFmtId="173" fontId="13" fillId="0" borderId="3" xfId="25" applyNumberFormat="1" applyFont="1" applyFill="1" applyBorder="1" applyAlignment="1">
      <alignment horizontal="center" vertical="center"/>
    </xf>
    <xf numFmtId="169" fontId="13" fillId="0" borderId="3" xfId="26" applyNumberFormat="1" applyFont="1" applyFill="1" applyBorder="1" applyAlignment="1">
      <alignment horizontal="right" vertical="center"/>
    </xf>
    <xf numFmtId="173" fontId="13" fillId="0" borderId="3" xfId="20" applyNumberFormat="1" applyFont="1" applyFill="1" applyBorder="1" applyAlignment="1">
      <alignment vertical="center"/>
      <protection/>
    </xf>
    <xf numFmtId="173" fontId="12" fillId="0" borderId="0" xfId="20" applyNumberFormat="1" applyFont="1" applyFill="1" applyBorder="1" applyAlignment="1">
      <alignment vertical="center"/>
      <protection/>
    </xf>
    <xf numFmtId="0" fontId="15" fillId="0" borderId="0" xfId="20" applyFont="1" applyAlignment="1">
      <alignment/>
      <protection/>
    </xf>
    <xf numFmtId="174" fontId="12" fillId="0" borderId="0" xfId="26" applyNumberFormat="1" applyFont="1" applyBorder="1" applyAlignment="1">
      <alignment horizontal="center"/>
    </xf>
    <xf numFmtId="3" fontId="13" fillId="0" borderId="0" xfId="26" applyNumberFormat="1" applyFont="1" applyBorder="1" applyAlignment="1">
      <alignment horizontal="right"/>
    </xf>
    <xf numFmtId="0" fontId="12" fillId="0" borderId="0" xfId="20" applyFont="1" applyAlignment="1">
      <alignment/>
      <protection/>
    </xf>
    <xf numFmtId="175" fontId="12" fillId="0" borderId="0" xfId="27" applyNumberFormat="1" applyFont="1"/>
    <xf numFmtId="175" fontId="12" fillId="0" borderId="0" xfId="27" applyNumberFormat="1" applyFont="1" applyFill="1" applyBorder="1" applyAlignment="1">
      <alignment vertical="center"/>
    </xf>
    <xf numFmtId="0" fontId="37" fillId="0" borderId="0" xfId="20" applyFont="1">
      <alignment/>
      <protection/>
    </xf>
    <xf numFmtId="175" fontId="1" fillId="0" borderId="0" xfId="20" applyNumberFormat="1">
      <alignment/>
      <protection/>
    </xf>
    <xf numFmtId="176" fontId="1" fillId="0" borderId="0" xfId="20" applyNumberFormat="1">
      <alignment/>
      <protection/>
    </xf>
    <xf numFmtId="0" fontId="13" fillId="0" borderId="0" xfId="20" applyFont="1" applyBorder="1" applyAlignment="1">
      <alignment vertical="center"/>
      <protection/>
    </xf>
    <xf numFmtId="0" fontId="31" fillId="0" borderId="0" xfId="20" applyFont="1">
      <alignment/>
      <protection/>
    </xf>
    <xf numFmtId="0" fontId="12" fillId="0" borderId="0" xfId="20" applyFont="1" applyAlignment="1">
      <alignment vertical="center"/>
      <protection/>
    </xf>
    <xf numFmtId="0" fontId="39" fillId="0" borderId="0" xfId="20" applyFont="1">
      <alignment/>
      <protection/>
    </xf>
    <xf numFmtId="0" fontId="40" fillId="0" borderId="0" xfId="20" applyFont="1">
      <alignment/>
      <protection/>
    </xf>
    <xf numFmtId="168" fontId="7" fillId="0" borderId="0" xfId="20" applyNumberFormat="1" applyFont="1" applyAlignment="1">
      <alignment horizontal="center" vertical="center"/>
      <protection/>
    </xf>
    <xf numFmtId="168" fontId="41" fillId="0" borderId="0" xfId="20" applyNumberFormat="1" applyFont="1" applyAlignment="1">
      <alignment horizontal="left" vertical="center"/>
      <protection/>
    </xf>
    <xf numFmtId="0" fontId="9" fillId="0" borderId="5" xfId="20" applyFont="1" applyBorder="1" applyAlignment="1">
      <alignment horizontal="center" vertical="center" wrapText="1"/>
      <protection/>
    </xf>
    <xf numFmtId="0" fontId="10" fillId="0" borderId="5" xfId="20" applyFont="1" applyBorder="1" applyAlignment="1">
      <alignment horizontal="center" vertical="center" wrapText="1"/>
      <protection/>
    </xf>
    <xf numFmtId="169" fontId="12" fillId="0" borderId="0" xfId="28" applyNumberFormat="1" applyFont="1" applyFill="1" applyBorder="1" applyAlignment="1">
      <alignment vertical="center"/>
    </xf>
    <xf numFmtId="175" fontId="12" fillId="0" borderId="0" xfId="20" applyNumberFormat="1" applyFont="1">
      <alignment/>
      <protection/>
    </xf>
    <xf numFmtId="0" fontId="13" fillId="0" borderId="3" xfId="20" applyFont="1" applyFill="1" applyBorder="1" applyAlignment="1">
      <alignment horizontal="left" wrapText="1"/>
      <protection/>
    </xf>
    <xf numFmtId="169" fontId="13" fillId="0" borderId="3" xfId="28" applyNumberFormat="1" applyFont="1" applyFill="1" applyBorder="1" applyAlignment="1">
      <alignment vertical="center"/>
    </xf>
    <xf numFmtId="0" fontId="15" fillId="0" borderId="0" xfId="20" applyFont="1" applyAlignment="1">
      <alignment vertical="center"/>
      <protection/>
    </xf>
    <xf numFmtId="3" fontId="12" fillId="0" borderId="0" xfId="20" applyNumberFormat="1" applyFont="1">
      <alignment/>
      <protection/>
    </xf>
    <xf numFmtId="0" fontId="43" fillId="0" borderId="0" xfId="29" applyFont="1">
      <alignment/>
      <protection/>
    </xf>
    <xf numFmtId="0" fontId="43" fillId="0" borderId="0" xfId="29" applyFont="1" applyBorder="1">
      <alignment/>
      <protection/>
    </xf>
    <xf numFmtId="0" fontId="44" fillId="0" borderId="0" xfId="29" applyFont="1" applyBorder="1" applyAlignment="1">
      <alignment horizontal="left"/>
      <protection/>
    </xf>
    <xf numFmtId="0" fontId="3" fillId="0" borderId="4" xfId="29" applyFont="1" applyBorder="1" applyAlignment="1">
      <alignment horizontal="center"/>
      <protection/>
    </xf>
    <xf numFmtId="0" fontId="3" fillId="0" borderId="0" xfId="29" applyFont="1" applyBorder="1" applyAlignment="1">
      <alignment horizontal="center"/>
      <protection/>
    </xf>
    <xf numFmtId="0" fontId="9" fillId="0" borderId="6" xfId="29" applyFont="1" applyBorder="1" applyAlignment="1">
      <alignment horizontal="center" vertical="center" wrapText="1"/>
      <protection/>
    </xf>
    <xf numFmtId="0" fontId="9" fillId="0" borderId="7" xfId="29" applyFont="1" applyBorder="1" applyAlignment="1">
      <alignment horizontal="center" vertical="center" wrapText="1"/>
      <protection/>
    </xf>
    <xf numFmtId="0" fontId="1" fillId="0" borderId="8" xfId="20" applyBorder="1">
      <alignment/>
      <protection/>
    </xf>
    <xf numFmtId="175" fontId="1" fillId="0" borderId="8" xfId="20" applyNumberFormat="1" applyFill="1" applyBorder="1">
      <alignment/>
      <protection/>
    </xf>
    <xf numFmtId="175" fontId="1" fillId="0" borderId="9" xfId="20" applyNumberFormat="1" applyFill="1" applyBorder="1">
      <alignment/>
      <protection/>
    </xf>
    <xf numFmtId="175" fontId="1" fillId="0" borderId="10" xfId="20" applyNumberFormat="1" applyFill="1" applyBorder="1">
      <alignment/>
      <protection/>
    </xf>
    <xf numFmtId="0" fontId="1" fillId="0" borderId="11" xfId="20" applyBorder="1">
      <alignment/>
      <protection/>
    </xf>
    <xf numFmtId="0" fontId="1" fillId="0" borderId="12" xfId="20" applyBorder="1">
      <alignment/>
      <protection/>
    </xf>
    <xf numFmtId="175" fontId="1" fillId="0" borderId="12" xfId="20" applyNumberFormat="1" applyFill="1" applyBorder="1">
      <alignment/>
      <protection/>
    </xf>
    <xf numFmtId="175" fontId="1" fillId="0" borderId="0" xfId="20" applyNumberFormat="1" applyFill="1">
      <alignment/>
      <protection/>
    </xf>
    <xf numFmtId="175" fontId="1" fillId="0" borderId="13" xfId="20" applyNumberFormat="1" applyFill="1" applyBorder="1">
      <alignment/>
      <protection/>
    </xf>
    <xf numFmtId="0" fontId="1" fillId="0" borderId="14" xfId="20" applyFill="1" applyBorder="1" applyAlignment="1">
      <alignment horizontal="center"/>
      <protection/>
    </xf>
    <xf numFmtId="0" fontId="1" fillId="0" borderId="15" xfId="20" applyFill="1" applyBorder="1" applyAlignment="1">
      <alignment horizontal="center"/>
      <protection/>
    </xf>
    <xf numFmtId="175" fontId="1" fillId="0" borderId="14" xfId="20" applyNumberFormat="1" applyFill="1" applyBorder="1">
      <alignment/>
      <protection/>
    </xf>
    <xf numFmtId="175" fontId="1" fillId="0" borderId="16" xfId="20" applyNumberFormat="1" applyFill="1" applyBorder="1">
      <alignment/>
      <protection/>
    </xf>
    <xf numFmtId="175" fontId="1" fillId="0" borderId="17" xfId="20" applyNumberFormat="1" applyFill="1" applyBorder="1">
      <alignment/>
      <protection/>
    </xf>
    <xf numFmtId="0" fontId="45" fillId="0" borderId="0" xfId="29" applyFont="1">
      <alignment/>
      <protection/>
    </xf>
    <xf numFmtId="0" fontId="43" fillId="0" borderId="0" xfId="29" applyFont="1" applyAlignment="1">
      <alignment horizontal="center"/>
      <protection/>
    </xf>
    <xf numFmtId="0" fontId="18" fillId="0" borderId="0" xfId="20" applyFont="1" applyAlignment="1">
      <alignment vertical="center"/>
      <protection/>
    </xf>
    <xf numFmtId="0" fontId="19" fillId="0" borderId="0" xfId="20" applyFont="1" applyAlignment="1">
      <alignment vertical="center"/>
      <protection/>
    </xf>
    <xf numFmtId="0" fontId="22" fillId="0" borderId="0" xfId="20" applyFont="1" applyAlignment="1">
      <alignment horizontal="center" vertical="center"/>
      <protection/>
    </xf>
    <xf numFmtId="0" fontId="9" fillId="0" borderId="18" xfId="20" applyFont="1" applyBorder="1" applyAlignment="1">
      <alignment horizontal="center" vertical="center" wrapText="1"/>
      <protection/>
    </xf>
    <xf numFmtId="0" fontId="25" fillId="0" borderId="0" xfId="20" applyFont="1" applyBorder="1" applyAlignment="1">
      <alignment vertical="center"/>
      <protection/>
    </xf>
    <xf numFmtId="0" fontId="46" fillId="0" borderId="0" xfId="20" applyFont="1" applyBorder="1" applyAlignment="1">
      <alignment horizontal="center" vertical="center" wrapText="1"/>
      <protection/>
    </xf>
    <xf numFmtId="2" fontId="47" fillId="0" borderId="0" xfId="20" applyNumberFormat="1" applyFont="1" applyBorder="1" applyAlignment="1">
      <alignment horizontal="center" vertical="center" wrapText="1"/>
      <protection/>
    </xf>
    <xf numFmtId="2" fontId="48" fillId="0" borderId="0" xfId="20" applyNumberFormat="1" applyFont="1" applyBorder="1" applyAlignment="1">
      <alignment horizontal="center" vertical="center" wrapText="1"/>
      <protection/>
    </xf>
    <xf numFmtId="169" fontId="12" fillId="0" borderId="0" xfId="28" applyNumberFormat="1" applyFont="1" applyFill="1" applyBorder="1" applyAlignment="1">
      <alignment horizontal="center" vertical="center"/>
    </xf>
    <xf numFmtId="169" fontId="13" fillId="0" borderId="0" xfId="28" applyNumberFormat="1" applyFont="1" applyFill="1" applyBorder="1" applyAlignment="1">
      <alignment horizontal="center" vertical="center"/>
    </xf>
    <xf numFmtId="169" fontId="12" fillId="0" borderId="0" xfId="20" applyNumberFormat="1" applyFont="1" applyFill="1" applyBorder="1" applyAlignment="1">
      <alignment vertical="center"/>
      <protection/>
    </xf>
    <xf numFmtId="0" fontId="13" fillId="0" borderId="3" xfId="20" applyFont="1" applyFill="1" applyBorder="1" applyAlignment="1">
      <alignment horizontal="left" vertical="center" wrapText="1"/>
      <protection/>
    </xf>
    <xf numFmtId="169" fontId="13" fillId="0" borderId="3" xfId="28" applyNumberFormat="1" applyFont="1" applyFill="1" applyBorder="1" applyAlignment="1">
      <alignment horizontal="center" vertical="center"/>
    </xf>
    <xf numFmtId="0" fontId="13" fillId="0" borderId="0" xfId="20" applyFont="1" applyFill="1" applyBorder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2" fillId="0" borderId="0" xfId="20" applyFont="1" applyAlignment="1">
      <alignment horizontal="centerContinuous" vertical="center"/>
      <protection/>
    </xf>
    <xf numFmtId="0" fontId="49" fillId="0" borderId="0" xfId="20" applyFont="1" applyAlignment="1">
      <alignment horizontal="centerContinuous" vertical="center"/>
      <protection/>
    </xf>
    <xf numFmtId="0" fontId="49" fillId="0" borderId="0" xfId="20" applyFont="1" applyAlignment="1">
      <alignment vertical="center"/>
      <protection/>
    </xf>
    <xf numFmtId="0" fontId="4" fillId="0" borderId="0" xfId="20" applyFont="1" applyAlignment="1">
      <alignment horizontal="centerContinuous"/>
      <protection/>
    </xf>
    <xf numFmtId="0" fontId="50" fillId="0" borderId="0" xfId="20" applyFont="1" applyAlignment="1">
      <alignment horizontal="centerContinuous"/>
      <protection/>
    </xf>
    <xf numFmtId="0" fontId="50" fillId="0" borderId="0" xfId="20" applyFont="1" applyAlignment="1">
      <alignment/>
      <protection/>
    </xf>
    <xf numFmtId="0" fontId="6" fillId="0" borderId="0" xfId="20" applyFont="1" applyAlignment="1">
      <alignment horizontal="centerContinuous" vertical="center"/>
      <protection/>
    </xf>
    <xf numFmtId="0" fontId="51" fillId="0" borderId="0" xfId="20" applyFont="1" applyAlignment="1">
      <alignment horizontal="centerContinuous" vertical="center"/>
      <protection/>
    </xf>
    <xf numFmtId="0" fontId="51" fillId="0" borderId="0" xfId="20" applyFont="1" applyAlignment="1">
      <alignment vertical="center"/>
      <protection/>
    </xf>
    <xf numFmtId="0" fontId="33" fillId="0" borderId="0" xfId="20" applyNumberFormat="1" applyFont="1" applyAlignment="1">
      <alignment horizontal="centerContinuous" vertical="center"/>
      <protection/>
    </xf>
    <xf numFmtId="0" fontId="33" fillId="0" borderId="0" xfId="20" applyFont="1" applyAlignment="1">
      <alignment horizontal="centerContinuous" vertical="center"/>
      <protection/>
    </xf>
    <xf numFmtId="0" fontId="52" fillId="0" borderId="0" xfId="20" applyFont="1" applyAlignment="1">
      <alignment horizontal="centerContinuous" vertical="center"/>
      <protection/>
    </xf>
    <xf numFmtId="0" fontId="52" fillId="0" borderId="0" xfId="20" applyFont="1" applyAlignment="1">
      <alignment vertical="center"/>
      <protection/>
    </xf>
    <xf numFmtId="0" fontId="3" fillId="0" borderId="0" xfId="20" applyFont="1" applyAlignment="1">
      <alignment horizontal="centerContinuous" vertical="center"/>
      <protection/>
    </xf>
    <xf numFmtId="0" fontId="8" fillId="0" borderId="0" xfId="20" applyFont="1" applyAlignment="1">
      <alignment horizontal="centerContinuous" vertical="center"/>
      <protection/>
    </xf>
    <xf numFmtId="0" fontId="10" fillId="0" borderId="1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/>
      <protection/>
    </xf>
    <xf numFmtId="0" fontId="53" fillId="0" borderId="0" xfId="20" applyFont="1" applyFill="1" applyBorder="1" applyAlignment="1">
      <alignment horizontal="center" vertical="center"/>
      <protection/>
    </xf>
    <xf numFmtId="0" fontId="1" fillId="0" borderId="0" xfId="20" applyFill="1" applyAlignment="1">
      <alignment vertical="center"/>
      <protection/>
    </xf>
    <xf numFmtId="0" fontId="12" fillId="0" borderId="0" xfId="20" applyFont="1" applyFill="1" applyBorder="1" applyAlignment="1">
      <alignment horizontal="center" vertical="center"/>
      <protection/>
    </xf>
    <xf numFmtId="179" fontId="12" fillId="0" borderId="0" xfId="20" applyNumberFormat="1" applyFont="1" applyFill="1" applyBorder="1" applyAlignment="1">
      <alignment horizontal="center" vertical="center"/>
      <protection/>
    </xf>
    <xf numFmtId="2" fontId="12" fillId="0" borderId="0" xfId="20" applyNumberFormat="1" applyFont="1" applyFill="1" applyBorder="1" applyAlignment="1">
      <alignment horizontal="center" vertical="center"/>
      <protection/>
    </xf>
    <xf numFmtId="4" fontId="13" fillId="0" borderId="0" xfId="20" applyNumberFormat="1" applyFont="1" applyFill="1" applyBorder="1" applyAlignment="1">
      <alignment horizontal="center" vertical="center"/>
      <protection/>
    </xf>
    <xf numFmtId="4" fontId="1" fillId="0" borderId="0" xfId="20" applyNumberFormat="1" applyFill="1" applyAlignment="1">
      <alignment vertical="center"/>
      <protection/>
    </xf>
    <xf numFmtId="0" fontId="12" fillId="0" borderId="4" xfId="20" applyFont="1" applyFill="1" applyBorder="1" applyAlignment="1">
      <alignment vertical="center"/>
      <protection/>
    </xf>
    <xf numFmtId="179" fontId="53" fillId="0" borderId="4" xfId="20" applyNumberFormat="1" applyFont="1" applyFill="1" applyBorder="1" applyAlignment="1">
      <alignment horizontal="center" vertical="center"/>
      <protection/>
    </xf>
    <xf numFmtId="4" fontId="12" fillId="0" borderId="4" xfId="20" applyNumberFormat="1" applyFont="1" applyFill="1" applyBorder="1" applyAlignment="1">
      <alignment horizontal="center" vertical="center"/>
      <protection/>
    </xf>
    <xf numFmtId="4" fontId="13" fillId="0" borderId="4" xfId="20" applyNumberFormat="1" applyFont="1" applyFill="1" applyBorder="1" applyAlignment="1">
      <alignment horizontal="center" vertical="center"/>
      <protection/>
    </xf>
    <xf numFmtId="0" fontId="54" fillId="0" borderId="0" xfId="20" applyFont="1" applyFill="1" applyAlignment="1">
      <alignment vertical="center"/>
      <protection/>
    </xf>
    <xf numFmtId="180" fontId="14" fillId="0" borderId="0" xfId="20" applyNumberFormat="1" applyFont="1" applyFill="1" applyAlignment="1">
      <alignment vertical="center"/>
      <protection/>
    </xf>
    <xf numFmtId="181" fontId="1" fillId="0" borderId="0" xfId="20" applyNumberFormat="1" applyFill="1" applyAlignment="1">
      <alignment vertical="center"/>
      <protection/>
    </xf>
    <xf numFmtId="0" fontId="3" fillId="0" borderId="0" xfId="20" applyFont="1" applyFill="1" applyAlignment="1">
      <alignment horizontal="centerContinuous" vertical="center"/>
      <protection/>
    </xf>
    <xf numFmtId="0" fontId="18" fillId="0" borderId="0" xfId="20" applyFont="1" applyFill="1" applyAlignment="1">
      <alignment horizontal="centerContinuous" vertical="center"/>
      <protection/>
    </xf>
    <xf numFmtId="0" fontId="10" fillId="0" borderId="1" xfId="20" applyFont="1" applyFill="1" applyBorder="1" applyAlignment="1">
      <alignment horizontal="center" vertical="center"/>
      <protection/>
    </xf>
    <xf numFmtId="0" fontId="10" fillId="0" borderId="2" xfId="20" applyFont="1" applyFill="1" applyBorder="1" applyAlignment="1">
      <alignment horizontal="center" vertical="center"/>
      <protection/>
    </xf>
    <xf numFmtId="4" fontId="12" fillId="0" borderId="0" xfId="20" applyNumberFormat="1" applyFont="1" applyFill="1" applyBorder="1" applyAlignment="1">
      <alignment horizontal="center" vertical="center"/>
      <protection/>
    </xf>
    <xf numFmtId="0" fontId="12" fillId="0" borderId="4" xfId="20" applyFont="1" applyBorder="1">
      <alignment/>
      <protection/>
    </xf>
    <xf numFmtId="0" fontId="15" fillId="0" borderId="0" xfId="20" applyFont="1" applyFill="1" applyBorder="1" applyAlignment="1">
      <alignment horizontal="left" vertical="center"/>
      <protection/>
    </xf>
    <xf numFmtId="181" fontId="12" fillId="0" borderId="0" xfId="20" applyNumberFormat="1" applyFont="1">
      <alignment/>
      <protection/>
    </xf>
    <xf numFmtId="179" fontId="12" fillId="0" borderId="0" xfId="20" applyNumberFormat="1" applyFont="1">
      <alignment/>
      <protection/>
    </xf>
    <xf numFmtId="0" fontId="55" fillId="0" borderId="0" xfId="20" applyFont="1" applyAlignment="1">
      <alignment vertical="center"/>
      <protection/>
    </xf>
    <xf numFmtId="0" fontId="56" fillId="0" borderId="0" xfId="20" applyFont="1" applyAlignment="1">
      <alignment vertical="center"/>
      <protection/>
    </xf>
    <xf numFmtId="0" fontId="57" fillId="0" borderId="0" xfId="20" applyFont="1" applyAlignment="1">
      <alignment vertical="center"/>
      <protection/>
    </xf>
    <xf numFmtId="0" fontId="58" fillId="0" borderId="0" xfId="20" applyFont="1" applyAlignment="1">
      <alignment vertical="center"/>
      <protection/>
    </xf>
    <xf numFmtId="0" fontId="38" fillId="0" borderId="0" xfId="20" applyFont="1" applyAlignment="1">
      <alignment vertical="center"/>
      <protection/>
    </xf>
    <xf numFmtId="0" fontId="10" fillId="0" borderId="0" xfId="20" applyFont="1" applyBorder="1" applyAlignment="1">
      <alignment vertical="center"/>
      <protection/>
    </xf>
    <xf numFmtId="0" fontId="59" fillId="0" borderId="0" xfId="20" applyFont="1" applyBorder="1" applyAlignment="1">
      <alignment vertical="center"/>
      <protection/>
    </xf>
    <xf numFmtId="0" fontId="13" fillId="0" borderId="0" xfId="20" applyFont="1" applyFill="1" applyBorder="1" applyAlignment="1">
      <alignment horizontal="center" vertical="center" wrapText="1"/>
      <protection/>
    </xf>
    <xf numFmtId="0" fontId="58" fillId="0" borderId="0" xfId="20" applyFont="1" applyBorder="1" applyAlignment="1">
      <alignment vertical="center"/>
      <protection/>
    </xf>
    <xf numFmtId="2" fontId="12" fillId="0" borderId="0" xfId="30" applyNumberFormat="1" applyFont="1" applyFill="1" applyBorder="1" applyAlignment="1">
      <alignment horizontal="center" vertical="center"/>
    </xf>
    <xf numFmtId="2" fontId="13" fillId="0" borderId="0" xfId="30" applyNumberFormat="1" applyFont="1" applyFill="1" applyBorder="1" applyAlignment="1">
      <alignment horizontal="center" vertical="center"/>
    </xf>
    <xf numFmtId="0" fontId="60" fillId="0" borderId="4" xfId="20" applyFont="1" applyFill="1" applyBorder="1" applyAlignment="1">
      <alignment vertical="center"/>
      <protection/>
    </xf>
    <xf numFmtId="2" fontId="60" fillId="0" borderId="4" xfId="20" applyNumberFormat="1" applyFont="1" applyFill="1" applyBorder="1" applyAlignment="1">
      <alignment horizontal="left" vertical="center"/>
      <protection/>
    </xf>
    <xf numFmtId="182" fontId="61" fillId="0" borderId="4" xfId="20" applyNumberFormat="1" applyFont="1" applyFill="1" applyBorder="1" applyAlignment="1">
      <alignment vertical="center"/>
      <protection/>
    </xf>
    <xf numFmtId="2" fontId="60" fillId="0" borderId="4" xfId="30" applyNumberFormat="1" applyFont="1" applyFill="1" applyBorder="1" applyAlignment="1">
      <alignment horizontal="center" vertical="center"/>
    </xf>
    <xf numFmtId="0" fontId="58" fillId="0" borderId="0" xfId="20" applyFont="1" applyFill="1" applyBorder="1" applyAlignment="1">
      <alignment vertical="center"/>
      <protection/>
    </xf>
    <xf numFmtId="0" fontId="60" fillId="0" borderId="0" xfId="20" applyFont="1" applyFill="1" applyBorder="1" applyAlignment="1">
      <alignment vertical="center"/>
      <protection/>
    </xf>
    <xf numFmtId="0" fontId="58" fillId="0" borderId="4" xfId="20" applyFont="1" applyBorder="1" applyAlignment="1">
      <alignment vertical="center"/>
      <protection/>
    </xf>
    <xf numFmtId="2" fontId="60" fillId="0" borderId="4" xfId="20" applyNumberFormat="1" applyFont="1" applyBorder="1" applyAlignment="1">
      <alignment horizontal="left" vertical="center"/>
      <protection/>
    </xf>
    <xf numFmtId="4" fontId="58" fillId="0" borderId="4" xfId="30" applyNumberFormat="1" applyFont="1" applyBorder="1" applyAlignment="1">
      <alignment horizontal="center" vertical="center"/>
    </xf>
    <xf numFmtId="0" fontId="58" fillId="0" borderId="0" xfId="20" applyFont="1" applyFill="1" applyAlignment="1">
      <alignment vertical="center"/>
      <protection/>
    </xf>
    <xf numFmtId="182" fontId="58" fillId="0" borderId="0" xfId="20" applyNumberFormat="1" applyFont="1" applyFill="1" applyAlignment="1">
      <alignment vertical="center"/>
      <protection/>
    </xf>
    <xf numFmtId="0" fontId="38" fillId="0" borderId="0" xfId="20" applyFont="1" applyFill="1" applyAlignment="1">
      <alignment vertical="center"/>
      <protection/>
    </xf>
    <xf numFmtId="0" fontId="10" fillId="0" borderId="0" xfId="20" applyFont="1" applyFill="1" applyBorder="1" applyAlignment="1">
      <alignment vertical="center"/>
      <protection/>
    </xf>
    <xf numFmtId="0" fontId="59" fillId="0" borderId="0" xfId="20" applyFont="1" applyFill="1" applyBorder="1" applyAlignment="1">
      <alignment vertical="center"/>
      <protection/>
    </xf>
    <xf numFmtId="0" fontId="12" fillId="0" borderId="4" xfId="20" applyFont="1" applyBorder="1" applyAlignment="1">
      <alignment vertical="center"/>
      <protection/>
    </xf>
    <xf numFmtId="2" fontId="13" fillId="0" borderId="4" xfId="20" applyNumberFormat="1" applyFont="1" applyBorder="1" applyAlignment="1">
      <alignment horizontal="left" vertical="center"/>
      <protection/>
    </xf>
    <xf numFmtId="182" fontId="62" fillId="0" borderId="4" xfId="20" applyNumberFormat="1" applyFont="1" applyFill="1" applyBorder="1" applyAlignment="1">
      <alignment vertical="center"/>
      <protection/>
    </xf>
    <xf numFmtId="4" fontId="12" fillId="0" borderId="4" xfId="30" applyNumberFormat="1" applyFont="1" applyBorder="1" applyAlignment="1">
      <alignment horizontal="center" vertical="center"/>
    </xf>
    <xf numFmtId="3" fontId="53" fillId="0" borderId="4" xfId="30" applyNumberFormat="1" applyFont="1" applyBorder="1" applyAlignment="1">
      <alignment horizontal="center" vertical="center"/>
    </xf>
    <xf numFmtId="0" fontId="37" fillId="0" borderId="0" xfId="20" applyFont="1" applyAlignment="1">
      <alignment/>
      <protection/>
    </xf>
    <xf numFmtId="0" fontId="63" fillId="0" borderId="0" xfId="20" applyFont="1" applyAlignment="1">
      <alignment/>
      <protection/>
    </xf>
    <xf numFmtId="172" fontId="63" fillId="0" borderId="0" xfId="30" applyFont="1" applyBorder="1" applyAlignment="1">
      <alignment horizontal="right"/>
    </xf>
    <xf numFmtId="172" fontId="14" fillId="0" borderId="0" xfId="30" applyFont="1" applyBorder="1" applyAlignment="1">
      <alignment horizontal="right"/>
    </xf>
    <xf numFmtId="0" fontId="14" fillId="0" borderId="0" xfId="20" applyFont="1" applyAlignment="1">
      <alignment/>
      <protection/>
    </xf>
    <xf numFmtId="0" fontId="63" fillId="0" borderId="0" xfId="20" applyFont="1" applyBorder="1" applyAlignment="1">
      <alignment/>
      <protection/>
    </xf>
    <xf numFmtId="182" fontId="1" fillId="0" borderId="0" xfId="20" applyNumberFormat="1">
      <alignment/>
      <protection/>
    </xf>
    <xf numFmtId="182" fontId="13" fillId="0" borderId="0" xfId="20" applyNumberFormat="1" applyFont="1">
      <alignment/>
      <protection/>
    </xf>
    <xf numFmtId="0" fontId="2" fillId="0" borderId="0" xfId="31" applyFont="1" applyFill="1" applyAlignment="1" applyProtection="1">
      <alignment vertical="center"/>
      <protection locked="0"/>
    </xf>
    <xf numFmtId="0" fontId="33" fillId="0" borderId="0" xfId="31" applyFont="1" applyFill="1" applyAlignment="1" applyProtection="1">
      <alignment vertical="center"/>
      <protection locked="0"/>
    </xf>
    <xf numFmtId="0" fontId="4" fillId="0" borderId="0" xfId="31" applyFont="1" applyFill="1" applyAlignment="1" applyProtection="1">
      <alignment horizontal="centerContinuous" vertical="center"/>
      <protection locked="0"/>
    </xf>
    <xf numFmtId="0" fontId="4" fillId="0" borderId="0" xfId="31" applyFont="1" applyFill="1" applyAlignment="1" applyProtection="1">
      <alignment vertical="center"/>
      <protection locked="0"/>
    </xf>
    <xf numFmtId="168" fontId="64" fillId="0" borderId="0" xfId="31" applyNumberFormat="1" applyFont="1" applyFill="1" applyAlignment="1" applyProtection="1">
      <alignment horizontal="centerContinuous" vertical="center"/>
      <protection locked="0"/>
    </xf>
    <xf numFmtId="0" fontId="64" fillId="0" borderId="0" xfId="31" applyFont="1" applyFill="1" applyAlignment="1" applyProtection="1">
      <alignment vertical="center"/>
      <protection locked="0"/>
    </xf>
    <xf numFmtId="0" fontId="33" fillId="0" borderId="0" xfId="31" applyFont="1" applyFill="1" applyAlignment="1" applyProtection="1">
      <alignment horizontal="centerContinuous" vertical="center"/>
      <protection locked="0"/>
    </xf>
    <xf numFmtId="0" fontId="3" fillId="0" borderId="0" xfId="31" applyFont="1" applyFill="1" applyAlignment="1" applyProtection="1">
      <alignment horizontal="centerContinuous" vertical="center"/>
      <protection locked="0"/>
    </xf>
    <xf numFmtId="0" fontId="35" fillId="0" borderId="0" xfId="31" applyFont="1" applyFill="1" applyAlignment="1" applyProtection="1">
      <alignment vertical="center"/>
      <protection locked="0"/>
    </xf>
    <xf numFmtId="0" fontId="1" fillId="0" borderId="0" xfId="31" applyFill="1" applyAlignment="1" applyProtection="1">
      <alignment vertical="center"/>
      <protection locked="0"/>
    </xf>
    <xf numFmtId="0" fontId="65" fillId="0" borderId="0" xfId="31" applyFont="1" applyFill="1" applyAlignment="1" applyProtection="1">
      <alignment vertical="center"/>
      <protection locked="0"/>
    </xf>
    <xf numFmtId="0" fontId="12" fillId="0" borderId="0" xfId="31" applyFont="1" applyFill="1" applyBorder="1" applyAlignment="1" applyProtection="1">
      <alignment horizontal="center" vertical="center"/>
      <protection locked="0"/>
    </xf>
    <xf numFmtId="0" fontId="13" fillId="0" borderId="0" xfId="31" applyFont="1" applyFill="1" applyBorder="1" applyAlignment="1" applyProtection="1">
      <alignment horizontal="center" vertical="center"/>
      <protection locked="0"/>
    </xf>
    <xf numFmtId="0" fontId="12" fillId="0" borderId="0" xfId="31" applyFont="1" applyFill="1" applyBorder="1" applyAlignment="1" applyProtection="1">
      <alignment horizontal="center" vertical="center" wrapText="1"/>
      <protection locked="0"/>
    </xf>
    <xf numFmtId="0" fontId="53" fillId="0" borderId="0" xfId="31" applyFont="1" applyFill="1" applyBorder="1" applyAlignment="1" applyProtection="1">
      <alignment horizontal="center" vertical="center"/>
      <protection locked="0"/>
    </xf>
    <xf numFmtId="0" fontId="12" fillId="0" borderId="0" xfId="31" applyFont="1" applyFill="1" applyBorder="1" applyAlignment="1" applyProtection="1">
      <alignment horizontal="left" vertical="center"/>
      <protection locked="0"/>
    </xf>
    <xf numFmtId="183" fontId="12" fillId="0" borderId="0" xfId="32" applyNumberFormat="1" applyFont="1" applyFill="1" applyBorder="1" applyAlignment="1" applyProtection="1">
      <alignment horizontal="right" vertical="center"/>
      <protection locked="0"/>
    </xf>
    <xf numFmtId="2" fontId="12" fillId="0" borderId="0" xfId="32" applyNumberFormat="1" applyFont="1" applyFill="1" applyBorder="1" applyAlignment="1" applyProtection="1">
      <alignment horizontal="center" vertical="center"/>
      <protection locked="0"/>
    </xf>
    <xf numFmtId="2" fontId="13" fillId="0" borderId="0" xfId="32" applyNumberFormat="1" applyFont="1" applyFill="1" applyBorder="1" applyAlignment="1" applyProtection="1">
      <alignment horizontal="center" vertical="center"/>
      <protection locked="0"/>
    </xf>
    <xf numFmtId="0" fontId="12" fillId="0" borderId="0" xfId="31" applyFont="1" applyFill="1" applyBorder="1" applyAlignment="1" applyProtection="1">
      <alignment vertical="center"/>
      <protection locked="0"/>
    </xf>
    <xf numFmtId="0" fontId="12" fillId="0" borderId="4" xfId="31" applyFont="1" applyFill="1" applyBorder="1" applyAlignment="1" applyProtection="1">
      <alignment vertical="center"/>
      <protection locked="0"/>
    </xf>
    <xf numFmtId="2" fontId="13" fillId="0" borderId="4" xfId="31" applyNumberFormat="1" applyFont="1" applyFill="1" applyBorder="1" applyAlignment="1" applyProtection="1">
      <alignment horizontal="left" vertical="center"/>
      <protection locked="0"/>
    </xf>
    <xf numFmtId="181" fontId="53" fillId="2" borderId="4" xfId="32" applyNumberFormat="1" applyFont="1" applyFill="1" applyBorder="1" applyAlignment="1" applyProtection="1">
      <alignment horizontal="right" vertical="center"/>
      <protection locked="0"/>
    </xf>
    <xf numFmtId="2" fontId="12" fillId="0" borderId="4" xfId="32" applyNumberFormat="1" applyFont="1" applyFill="1" applyBorder="1" applyAlignment="1" applyProtection="1">
      <alignment horizontal="center" vertical="center"/>
      <protection locked="0"/>
    </xf>
    <xf numFmtId="0" fontId="54" fillId="0" borderId="0" xfId="31" applyFont="1" applyFill="1" applyBorder="1" applyAlignment="1" applyProtection="1">
      <alignment vertical="center"/>
      <protection locked="0"/>
    </xf>
    <xf numFmtId="2" fontId="66" fillId="0" borderId="0" xfId="31" applyNumberFormat="1" applyFont="1" applyFill="1" applyBorder="1" applyAlignment="1" applyProtection="1">
      <alignment horizontal="left" vertical="center"/>
      <protection locked="0"/>
    </xf>
    <xf numFmtId="181" fontId="54" fillId="0" borderId="0" xfId="32" applyNumberFormat="1" applyFont="1" applyFill="1" applyBorder="1" applyAlignment="1" applyProtection="1">
      <alignment horizontal="right" vertical="center"/>
      <protection locked="0"/>
    </xf>
    <xf numFmtId="2" fontId="54" fillId="0" borderId="0" xfId="32" applyNumberFormat="1" applyFont="1" applyFill="1" applyBorder="1" applyAlignment="1" applyProtection="1">
      <alignment horizontal="center" vertical="center"/>
      <protection locked="0"/>
    </xf>
    <xf numFmtId="164" fontId="3" fillId="0" borderId="0" xfId="27" applyFont="1" applyFill="1" applyAlignment="1" applyProtection="1">
      <alignment horizontal="centerContinuous" vertical="center"/>
      <protection locked="0"/>
    </xf>
    <xf numFmtId="0" fontId="67" fillId="0" borderId="0" xfId="31" applyFont="1" applyFill="1" applyAlignment="1" applyProtection="1">
      <alignment vertical="center"/>
      <protection locked="0"/>
    </xf>
    <xf numFmtId="0" fontId="54" fillId="0" borderId="4" xfId="31" applyFont="1" applyFill="1" applyBorder="1" applyAlignment="1" applyProtection="1">
      <alignment vertical="center"/>
      <protection locked="0"/>
    </xf>
    <xf numFmtId="2" fontId="30" fillId="0" borderId="0" xfId="31" applyNumberFormat="1" applyFont="1" applyFill="1" applyBorder="1" applyAlignment="1" applyProtection="1">
      <alignment horizontal="left" vertical="center"/>
      <protection locked="0"/>
    </xf>
    <xf numFmtId="3" fontId="31" fillId="0" borderId="0" xfId="32" applyNumberFormat="1" applyFont="1" applyFill="1" applyBorder="1" applyAlignment="1" applyProtection="1">
      <alignment horizontal="center" vertical="center"/>
      <protection locked="0"/>
    </xf>
    <xf numFmtId="2" fontId="31" fillId="0" borderId="0" xfId="32" applyNumberFormat="1" applyFont="1" applyFill="1" applyBorder="1" applyAlignment="1" applyProtection="1">
      <alignment horizontal="center" vertical="center"/>
      <protection locked="0"/>
    </xf>
    <xf numFmtId="0" fontId="12" fillId="0" borderId="0" xfId="31" applyFont="1" applyFill="1" applyAlignment="1" applyProtection="1">
      <alignment vertical="center"/>
      <protection locked="0"/>
    </xf>
    <xf numFmtId="0" fontId="12" fillId="0" borderId="4" xfId="31" applyFont="1" applyBorder="1" applyAlignment="1" applyProtection="1">
      <alignment vertical="center"/>
      <protection locked="0"/>
    </xf>
    <xf numFmtId="2" fontId="13" fillId="0" borderId="4" xfId="31" applyNumberFormat="1" applyFont="1" applyBorder="1" applyAlignment="1" applyProtection="1">
      <alignment horizontal="left" vertical="center"/>
      <protection locked="0"/>
    </xf>
    <xf numFmtId="181" fontId="53" fillId="0" borderId="4" xfId="32" applyNumberFormat="1" applyFont="1" applyBorder="1" applyAlignment="1" applyProtection="1">
      <alignment horizontal="right" vertical="center"/>
      <protection locked="0"/>
    </xf>
    <xf numFmtId="2" fontId="12" fillId="0" borderId="4" xfId="32" applyNumberFormat="1" applyFont="1" applyBorder="1" applyAlignment="1" applyProtection="1">
      <alignment horizontal="center" vertical="center"/>
      <protection locked="0"/>
    </xf>
    <xf numFmtId="0" fontId="54" fillId="0" borderId="0" xfId="31" applyFont="1" applyBorder="1" applyAlignment="1" applyProtection="1">
      <alignment vertical="center"/>
      <protection locked="0"/>
    </xf>
    <xf numFmtId="0" fontId="12" fillId="0" borderId="0" xfId="31" applyFont="1" applyAlignment="1" applyProtection="1">
      <alignment vertical="center"/>
      <protection locked="0"/>
    </xf>
    <xf numFmtId="0" fontId="1" fillId="0" borderId="0" xfId="31" applyAlignment="1" applyProtection="1">
      <alignment vertical="center"/>
      <protection locked="0"/>
    </xf>
    <xf numFmtId="0" fontId="68" fillId="0" borderId="0" xfId="31" applyFont="1" applyAlignment="1" applyProtection="1">
      <alignment vertical="center"/>
      <protection locked="0"/>
    </xf>
    <xf numFmtId="0" fontId="69" fillId="0" borderId="0" xfId="31" applyFont="1" applyAlignment="1" applyProtection="1">
      <alignment vertical="center"/>
      <protection locked="0"/>
    </xf>
    <xf numFmtId="0" fontId="12" fillId="0" borderId="0" xfId="31" applyFont="1" applyFill="1" applyBorder="1" applyAlignment="1">
      <alignment horizontal="left" vertical="center"/>
      <protection/>
    </xf>
    <xf numFmtId="0" fontId="12" fillId="0" borderId="0" xfId="31" applyFont="1" applyProtection="1">
      <alignment/>
      <protection locked="0"/>
    </xf>
    <xf numFmtId="0" fontId="1" fillId="0" borderId="0" xfId="31" applyProtection="1">
      <alignment/>
      <protection locked="0"/>
    </xf>
    <xf numFmtId="0" fontId="6" fillId="0" borderId="0" xfId="31" applyFont="1" applyAlignment="1">
      <alignment vertical="center"/>
      <protection/>
    </xf>
    <xf numFmtId="0" fontId="49" fillId="0" borderId="0" xfId="31" applyFont="1" applyAlignment="1">
      <alignment vertical="center"/>
      <protection/>
    </xf>
    <xf numFmtId="0" fontId="4" fillId="0" borderId="0" xfId="31" applyFont="1" applyAlignment="1">
      <alignment horizontal="centerContinuous" vertical="center"/>
      <protection/>
    </xf>
    <xf numFmtId="0" fontId="4" fillId="0" borderId="0" xfId="31" applyFont="1" applyAlignment="1">
      <alignment/>
      <protection/>
    </xf>
    <xf numFmtId="168" fontId="6" fillId="0" borderId="0" xfId="31" applyNumberFormat="1" applyFont="1" applyAlignment="1">
      <alignment horizontal="centerContinuous" vertical="center"/>
      <protection/>
    </xf>
    <xf numFmtId="0" fontId="33" fillId="0" borderId="0" xfId="31" applyFont="1" applyAlignment="1">
      <alignment horizontal="centerContinuous" vertical="center"/>
      <protection/>
    </xf>
    <xf numFmtId="0" fontId="3" fillId="0" borderId="0" xfId="31" applyFont="1" applyAlignment="1">
      <alignment vertical="center"/>
      <protection/>
    </xf>
    <xf numFmtId="0" fontId="35" fillId="0" borderId="0" xfId="31" applyFont="1" applyAlignment="1">
      <alignment vertical="center"/>
      <protection/>
    </xf>
    <xf numFmtId="0" fontId="3" fillId="0" borderId="0" xfId="31" applyFont="1" applyAlignment="1">
      <alignment horizontal="centerContinuous" vertical="center"/>
      <protection/>
    </xf>
    <xf numFmtId="0" fontId="1" fillId="0" borderId="0" xfId="31" applyAlignment="1">
      <alignment vertical="center"/>
      <protection/>
    </xf>
    <xf numFmtId="0" fontId="67" fillId="0" borderId="0" xfId="31" applyFont="1" applyAlignment="1">
      <alignment vertical="center"/>
      <protection/>
    </xf>
    <xf numFmtId="0" fontId="12" fillId="0" borderId="0" xfId="31" applyFont="1" applyBorder="1" applyAlignment="1">
      <alignment vertical="center"/>
      <protection/>
    </xf>
    <xf numFmtId="0" fontId="13" fillId="0" borderId="0" xfId="31" applyFont="1" applyBorder="1" applyAlignment="1">
      <alignment horizontal="center" vertical="center"/>
      <protection/>
    </xf>
    <xf numFmtId="0" fontId="12" fillId="0" borderId="0" xfId="31" applyFont="1" applyBorder="1" applyAlignment="1">
      <alignment horizontal="center" vertical="center"/>
      <protection/>
    </xf>
    <xf numFmtId="0" fontId="12" fillId="0" borderId="0" xfId="31" applyFont="1" applyBorder="1" applyAlignment="1">
      <alignment horizontal="center" vertical="center" wrapText="1"/>
      <protection/>
    </xf>
    <xf numFmtId="0" fontId="12" fillId="0" borderId="0" xfId="31" applyFont="1" applyFill="1" applyBorder="1" applyAlignment="1">
      <alignment horizontal="center" vertical="center"/>
      <protection/>
    </xf>
    <xf numFmtId="0" fontId="53" fillId="0" borderId="0" xfId="31" applyFont="1" applyFill="1" applyBorder="1" applyAlignment="1">
      <alignment horizontal="center" vertical="center"/>
      <protection/>
    </xf>
    <xf numFmtId="181" fontId="12" fillId="0" borderId="0" xfId="32" applyNumberFormat="1" applyFont="1" applyFill="1" applyBorder="1" applyAlignment="1">
      <alignment horizontal="right" vertical="center"/>
    </xf>
    <xf numFmtId="2" fontId="12" fillId="0" borderId="0" xfId="32" applyNumberFormat="1" applyFont="1" applyFill="1" applyBorder="1" applyAlignment="1">
      <alignment horizontal="center" vertical="center"/>
    </xf>
    <xf numFmtId="2" fontId="13" fillId="0" borderId="0" xfId="32" applyNumberFormat="1" applyFont="1" applyFill="1" applyBorder="1" applyAlignment="1">
      <alignment horizontal="center" vertical="center"/>
    </xf>
    <xf numFmtId="0" fontId="12" fillId="0" borderId="0" xfId="31" applyFont="1" applyFill="1" applyBorder="1" applyAlignment="1">
      <alignment vertical="center"/>
      <protection/>
    </xf>
    <xf numFmtId="0" fontId="12" fillId="0" borderId="4" xfId="31" applyFont="1" applyFill="1" applyBorder="1" applyAlignment="1">
      <alignment vertical="center"/>
      <protection/>
    </xf>
    <xf numFmtId="2" fontId="12" fillId="0" borderId="4" xfId="31" applyNumberFormat="1" applyFont="1" applyFill="1" applyBorder="1" applyAlignment="1">
      <alignment horizontal="left" vertical="center"/>
      <protection/>
    </xf>
    <xf numFmtId="181" fontId="53" fillId="0" borderId="4" xfId="32" applyNumberFormat="1" applyFont="1" applyFill="1" applyBorder="1" applyAlignment="1">
      <alignment horizontal="right" vertical="center"/>
    </xf>
    <xf numFmtId="2" fontId="12" fillId="0" borderId="4" xfId="32" applyNumberFormat="1" applyFont="1" applyFill="1" applyBorder="1" applyAlignment="1">
      <alignment horizontal="center" vertical="center"/>
    </xf>
    <xf numFmtId="0" fontId="54" fillId="0" borderId="0" xfId="31" applyFont="1" applyFill="1" applyBorder="1" applyAlignment="1">
      <alignment vertical="center"/>
      <protection/>
    </xf>
    <xf numFmtId="0" fontId="1" fillId="0" borderId="0" xfId="31" applyFill="1" applyAlignment="1">
      <alignment vertical="center"/>
      <protection/>
    </xf>
    <xf numFmtId="181" fontId="1" fillId="0" borderId="0" xfId="31" applyNumberFormat="1" applyFill="1" applyAlignment="1">
      <alignment vertical="center"/>
      <protection/>
    </xf>
    <xf numFmtId="0" fontId="3" fillId="0" borderId="0" xfId="31" applyFont="1" applyFill="1" applyAlignment="1">
      <alignment horizontal="centerContinuous" vertical="center"/>
      <protection/>
    </xf>
    <xf numFmtId="0" fontId="3" fillId="0" borderId="0" xfId="31" applyFont="1" applyFill="1" applyAlignment="1">
      <alignment vertical="center"/>
      <protection/>
    </xf>
    <xf numFmtId="0" fontId="67" fillId="0" borderId="0" xfId="31" applyFont="1" applyFill="1" applyAlignment="1">
      <alignment vertical="center"/>
      <protection/>
    </xf>
    <xf numFmtId="0" fontId="12" fillId="0" borderId="0" xfId="31" applyFont="1" applyFill="1" applyAlignment="1">
      <alignment vertical="center"/>
      <protection/>
    </xf>
    <xf numFmtId="0" fontId="13" fillId="0" borderId="0" xfId="31" applyFont="1" applyFill="1" applyBorder="1" applyAlignment="1">
      <alignment horizontal="center" vertical="center"/>
      <protection/>
    </xf>
    <xf numFmtId="0" fontId="12" fillId="0" borderId="0" xfId="31" applyFont="1" applyFill="1" applyBorder="1" applyAlignment="1">
      <alignment horizontal="center" vertical="center" wrapText="1"/>
      <protection/>
    </xf>
    <xf numFmtId="3" fontId="12" fillId="0" borderId="0" xfId="31" applyNumberFormat="1" applyFont="1" applyFill="1" applyAlignment="1">
      <alignment vertical="center"/>
      <protection/>
    </xf>
    <xf numFmtId="0" fontId="54" fillId="0" borderId="0" xfId="31" applyFont="1" applyFill="1" applyAlignment="1">
      <alignment vertical="center"/>
      <protection/>
    </xf>
    <xf numFmtId="3" fontId="31" fillId="0" borderId="0" xfId="32" applyNumberFormat="1" applyFont="1" applyFill="1" applyBorder="1" applyAlignment="1">
      <alignment horizontal="center" vertical="center"/>
    </xf>
    <xf numFmtId="4" fontId="31" fillId="0" borderId="0" xfId="32" applyNumberFormat="1" applyFont="1" applyFill="1" applyBorder="1" applyAlignment="1">
      <alignment horizontal="center" vertical="center"/>
    </xf>
    <xf numFmtId="2" fontId="12" fillId="0" borderId="0" xfId="31" applyNumberFormat="1" applyFont="1" applyFill="1" applyAlignment="1">
      <alignment vertical="center"/>
      <protection/>
    </xf>
    <xf numFmtId="4" fontId="12" fillId="0" borderId="4" xfId="32" applyNumberFormat="1" applyFont="1" applyFill="1" applyBorder="1" applyAlignment="1">
      <alignment horizontal="center" vertical="center"/>
    </xf>
    <xf numFmtId="0" fontId="12" fillId="0" borderId="0" xfId="31" applyFont="1" applyFill="1" applyAlignment="1">
      <alignment horizontal="center" vertical="center"/>
      <protection/>
    </xf>
    <xf numFmtId="181" fontId="12" fillId="0" borderId="0" xfId="31" applyNumberFormat="1" applyFont="1" applyFill="1" applyAlignment="1">
      <alignment vertical="center"/>
      <protection/>
    </xf>
    <xf numFmtId="0" fontId="69" fillId="0" borderId="0" xfId="31" applyFont="1" applyFill="1" applyAlignment="1">
      <alignment vertical="center"/>
      <protection/>
    </xf>
    <xf numFmtId="0" fontId="15" fillId="0" borderId="0" xfId="31" applyFont="1" applyFill="1" applyAlignment="1">
      <alignment vertical="center"/>
      <protection/>
    </xf>
    <xf numFmtId="0" fontId="1" fillId="0" borderId="0" xfId="31" applyFill="1">
      <alignment/>
      <protection/>
    </xf>
    <xf numFmtId="0" fontId="13" fillId="0" borderId="0" xfId="31" applyFont="1" applyFill="1" applyAlignment="1">
      <alignment horizontal="center"/>
      <protection/>
    </xf>
    <xf numFmtId="181" fontId="12" fillId="0" borderId="0" xfId="31" applyNumberFormat="1" applyFont="1" applyFill="1">
      <alignment/>
      <protection/>
    </xf>
    <xf numFmtId="0" fontId="12" fillId="0" borderId="0" xfId="31" applyFont="1" applyFill="1">
      <alignment/>
      <protection/>
    </xf>
    <xf numFmtId="0" fontId="17" fillId="0" borderId="0" xfId="31" applyFont="1" applyFill="1">
      <alignment/>
      <protection/>
    </xf>
    <xf numFmtId="0" fontId="30" fillId="0" borderId="0" xfId="32" applyFont="1" applyFill="1" applyBorder="1" applyAlignment="1">
      <alignment horizontal="right"/>
    </xf>
    <xf numFmtId="0" fontId="1" fillId="0" borderId="0" xfId="31">
      <alignment/>
      <protection/>
    </xf>
    <xf numFmtId="168" fontId="70" fillId="0" borderId="1" xfId="20" applyNumberFormat="1" applyFont="1" applyBorder="1" applyAlignment="1">
      <alignment horizontal="left" vertical="center"/>
      <protection/>
    </xf>
    <xf numFmtId="168" fontId="10" fillId="0" borderId="1" xfId="20" applyNumberFormat="1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center" vertical="center" wrapText="1"/>
      <protection/>
    </xf>
    <xf numFmtId="0" fontId="12" fillId="0" borderId="0" xfId="20" applyFont="1" applyFill="1">
      <alignment/>
      <protection/>
    </xf>
    <xf numFmtId="175" fontId="14" fillId="0" borderId="0" xfId="27" applyNumberFormat="1" applyFont="1"/>
    <xf numFmtId="169" fontId="12" fillId="0" borderId="0" xfId="20" applyNumberFormat="1" applyFont="1">
      <alignment/>
      <protection/>
    </xf>
    <xf numFmtId="0" fontId="2" fillId="0" borderId="0" xfId="20" applyFont="1">
      <alignment/>
      <protection/>
    </xf>
    <xf numFmtId="0" fontId="4" fillId="0" borderId="0" xfId="20" applyFont="1" applyAlignment="1">
      <alignment horizontal="centerContinuous" vertical="center"/>
      <protection/>
    </xf>
    <xf numFmtId="0" fontId="32" fillId="0" borderId="0" xfId="20" applyFont="1">
      <alignment/>
      <protection/>
    </xf>
    <xf numFmtId="0" fontId="20" fillId="0" borderId="0" xfId="20" applyFont="1">
      <alignment/>
      <protection/>
    </xf>
    <xf numFmtId="0" fontId="52" fillId="0" borderId="0" xfId="20" applyFont="1">
      <alignment/>
      <protection/>
    </xf>
    <xf numFmtId="0" fontId="10" fillId="0" borderId="1" xfId="20" applyFont="1" applyBorder="1" applyAlignment="1">
      <alignment horizontal="center" textRotation="90"/>
      <protection/>
    </xf>
    <xf numFmtId="0" fontId="9" fillId="0" borderId="1" xfId="20" applyFont="1" applyBorder="1" applyAlignment="1">
      <alignment horizontal="right" textRotation="90" wrapText="1"/>
      <protection/>
    </xf>
    <xf numFmtId="0" fontId="34" fillId="0" borderId="2" xfId="20" applyFont="1" applyBorder="1" applyAlignment="1">
      <alignment horizontal="center" vertical="center"/>
      <protection/>
    </xf>
    <xf numFmtId="0" fontId="12" fillId="0" borderId="2" xfId="20" applyFont="1" applyBorder="1" applyAlignment="1">
      <alignment horizontal="center" textRotation="90"/>
      <protection/>
    </xf>
    <xf numFmtId="0" fontId="13" fillId="0" borderId="2" xfId="20" applyFont="1" applyBorder="1" applyAlignment="1">
      <alignment textRotation="90" wrapText="1"/>
      <protection/>
    </xf>
    <xf numFmtId="0" fontId="12" fillId="0" borderId="0" xfId="20" applyFont="1" applyBorder="1" applyAlignment="1">
      <alignment horizontal="center" textRotation="90"/>
      <protection/>
    </xf>
    <xf numFmtId="0" fontId="13" fillId="0" borderId="0" xfId="20" applyFont="1" applyBorder="1" applyAlignment="1">
      <alignment textRotation="90" wrapText="1"/>
      <protection/>
    </xf>
    <xf numFmtId="164" fontId="12" fillId="0" borderId="0" xfId="20" applyNumberFormat="1" applyFont="1" applyFill="1" applyBorder="1" applyAlignment="1">
      <alignment horizontal="center" vertical="center"/>
      <protection/>
    </xf>
    <xf numFmtId="3" fontId="12" fillId="0" borderId="0" xfId="20" applyNumberFormat="1" applyFont="1" applyFill="1" applyAlignment="1">
      <alignment vertical="center"/>
      <protection/>
    </xf>
    <xf numFmtId="3" fontId="13" fillId="0" borderId="0" xfId="20" applyNumberFormat="1" applyFont="1">
      <alignment/>
      <protection/>
    </xf>
    <xf numFmtId="3" fontId="1" fillId="0" borderId="0" xfId="20" applyNumberFormat="1" applyFont="1">
      <alignment/>
      <protection/>
    </xf>
    <xf numFmtId="172" fontId="12" fillId="0" borderId="0" xfId="20" applyNumberFormat="1" applyFont="1">
      <alignment/>
      <protection/>
    </xf>
    <xf numFmtId="3" fontId="31" fillId="0" borderId="0" xfId="20" applyNumberFormat="1" applyFont="1">
      <alignment/>
      <protection/>
    </xf>
    <xf numFmtId="14" fontId="1" fillId="0" borderId="0" xfId="20" applyNumberFormat="1" applyAlignment="1">
      <alignment horizontal="left"/>
      <protection/>
    </xf>
    <xf numFmtId="0" fontId="59" fillId="0" borderId="19" xfId="33" applyFont="1" applyFill="1" applyBorder="1" applyAlignment="1">
      <alignment horizontal="left" vertical="center"/>
      <protection/>
    </xf>
    <xf numFmtId="14" fontId="9" fillId="0" borderId="19" xfId="20" applyNumberFormat="1" applyFont="1" applyBorder="1" applyAlignment="1">
      <alignment horizontal="center"/>
      <protection/>
    </xf>
    <xf numFmtId="184" fontId="12" fillId="0" borderId="0" xfId="34" applyNumberFormat="1" applyFont="1" applyFill="1" applyBorder="1" applyAlignment="1">
      <alignment horizontal="center" vertical="center"/>
    </xf>
    <xf numFmtId="0" fontId="13" fillId="0" borderId="3" xfId="33" applyFont="1" applyBorder="1" applyAlignment="1">
      <alignment horizontal="left" vertical="center"/>
      <protection/>
    </xf>
    <xf numFmtId="184" fontId="13" fillId="0" borderId="3" xfId="34" applyNumberFormat="1" applyFont="1" applyFill="1" applyBorder="1" applyAlignment="1">
      <alignment horizontal="center" vertical="center"/>
    </xf>
    <xf numFmtId="184" fontId="12" fillId="0" borderId="0" xfId="20" applyNumberFormat="1" applyFont="1">
      <alignment/>
      <protection/>
    </xf>
    <xf numFmtId="0" fontId="2" fillId="0" borderId="0" xfId="35" applyFont="1" applyAlignment="1" applyProtection="1">
      <alignment wrapText="1"/>
      <protection locked="0"/>
    </xf>
    <xf numFmtId="185" fontId="71" fillId="0" borderId="0" xfId="35" applyNumberFormat="1" applyFont="1" applyAlignment="1" applyProtection="1">
      <alignment horizontal="center" wrapText="1"/>
      <protection/>
    </xf>
    <xf numFmtId="0" fontId="1" fillId="0" borderId="0" xfId="36" applyFill="1">
      <alignment/>
      <protection/>
    </xf>
    <xf numFmtId="0" fontId="32" fillId="0" borderId="0" xfId="36" applyFont="1" applyFill="1">
      <alignment/>
      <protection/>
    </xf>
    <xf numFmtId="186" fontId="20" fillId="0" borderId="0" xfId="36" applyNumberFormat="1" applyFont="1" applyFill="1">
      <alignment/>
      <protection/>
    </xf>
    <xf numFmtId="0" fontId="52" fillId="0" borderId="0" xfId="36" applyFont="1" applyFill="1">
      <alignment/>
      <protection/>
    </xf>
    <xf numFmtId="0" fontId="53" fillId="0" borderId="0" xfId="35" applyFont="1" applyFill="1" applyBorder="1" applyAlignment="1" applyProtection="1">
      <alignment/>
      <protection/>
    </xf>
    <xf numFmtId="0" fontId="70" fillId="0" borderId="0" xfId="35" applyFont="1" applyFill="1" applyBorder="1" applyAlignment="1" applyProtection="1">
      <alignment horizontal="left"/>
      <protection/>
    </xf>
    <xf numFmtId="0" fontId="70" fillId="0" borderId="0" xfId="35" applyFont="1" applyFill="1" applyBorder="1" applyAlignment="1" applyProtection="1">
      <alignment/>
      <protection/>
    </xf>
    <xf numFmtId="0" fontId="70" fillId="0" borderId="0" xfId="35" applyFont="1" applyFill="1" applyBorder="1" applyAlignment="1" applyProtection="1">
      <alignment horizontal="right"/>
      <protection/>
    </xf>
    <xf numFmtId="185" fontId="12" fillId="0" borderId="0" xfId="35" applyNumberFormat="1" applyFont="1" applyFill="1" applyBorder="1" applyAlignment="1" applyProtection="1">
      <alignment/>
      <protection/>
    </xf>
    <xf numFmtId="185" fontId="10" fillId="0" borderId="0" xfId="35" applyNumberFormat="1" applyFont="1" applyFill="1" applyBorder="1" applyAlignment="1" applyProtection="1">
      <alignment/>
      <protection/>
    </xf>
    <xf numFmtId="185" fontId="10" fillId="0" borderId="0" xfId="35" applyNumberFormat="1" applyFont="1" applyFill="1" applyBorder="1" applyAlignment="1" applyProtection="1">
      <alignment horizontal="right"/>
      <protection/>
    </xf>
    <xf numFmtId="187" fontId="9" fillId="0" borderId="20" xfId="35" applyNumberFormat="1" applyFont="1" applyBorder="1" applyAlignment="1" applyProtection="1">
      <alignment horizontal="center"/>
      <protection/>
    </xf>
    <xf numFmtId="0" fontId="9" fillId="0" borderId="20" xfId="36" applyFont="1" applyBorder="1" applyAlignment="1">
      <alignment horizontal="center" vertical="center"/>
      <protection/>
    </xf>
    <xf numFmtId="185" fontId="9" fillId="0" borderId="20" xfId="35" applyNumberFormat="1" applyFont="1" applyBorder="1" applyAlignment="1" applyProtection="1">
      <alignment horizontal="center"/>
      <protection/>
    </xf>
    <xf numFmtId="0" fontId="9" fillId="0" borderId="21" xfId="36" applyFont="1" applyBorder="1" applyAlignment="1">
      <alignment horizontal="center" vertical="center"/>
      <protection/>
    </xf>
    <xf numFmtId="0" fontId="1" fillId="0" borderId="0" xfId="36" applyFont="1" applyFill="1">
      <alignment/>
      <protection/>
    </xf>
    <xf numFmtId="187" fontId="9" fillId="0" borderId="4" xfId="35" applyNumberFormat="1" applyFont="1" applyBorder="1" applyAlignment="1" applyProtection="1">
      <alignment horizontal="center" vertical="center"/>
      <protection/>
    </xf>
    <xf numFmtId="187" fontId="9" fillId="0" borderId="22" xfId="35" applyNumberFormat="1" applyFont="1" applyBorder="1" applyAlignment="1" applyProtection="1">
      <alignment horizontal="center" vertical="center"/>
      <protection/>
    </xf>
    <xf numFmtId="185" fontId="9" fillId="0" borderId="4" xfId="35" applyNumberFormat="1" applyFont="1" applyBorder="1" applyAlignment="1" applyProtection="1">
      <alignment horizontal="center" vertical="center"/>
      <protection/>
    </xf>
    <xf numFmtId="185" fontId="9" fillId="0" borderId="22" xfId="35" applyNumberFormat="1" applyFont="1" applyBorder="1" applyAlignment="1" applyProtection="1">
      <alignment horizontal="center" vertical="center"/>
      <protection/>
    </xf>
    <xf numFmtId="0" fontId="12" fillId="0" borderId="19" xfId="35" applyFont="1" applyBorder="1" applyAlignment="1" applyProtection="1">
      <alignment horizontal="center" vertical="center"/>
      <protection/>
    </xf>
    <xf numFmtId="187" fontId="61" fillId="0" borderId="19" xfId="35" applyNumberFormat="1" applyFont="1" applyBorder="1" applyAlignment="1" applyProtection="1">
      <alignment horizontal="center" vertical="center"/>
      <protection/>
    </xf>
    <xf numFmtId="185" fontId="12" fillId="0" borderId="19" xfId="35" applyNumberFormat="1" applyFont="1" applyBorder="1" applyAlignment="1" applyProtection="1">
      <alignment horizontal="center" vertical="center"/>
      <protection/>
    </xf>
    <xf numFmtId="188" fontId="13" fillId="0" borderId="2" xfId="35" applyNumberFormat="1" applyFont="1" applyFill="1" applyBorder="1" applyAlignment="1" applyProtection="1">
      <alignment horizontal="left" vertical="center"/>
      <protection/>
    </xf>
    <xf numFmtId="185" fontId="13" fillId="0" borderId="2" xfId="35" applyNumberFormat="1" applyFont="1" applyFill="1" applyBorder="1" applyAlignment="1" applyProtection="1">
      <alignment horizontal="center" vertical="center"/>
      <protection/>
    </xf>
    <xf numFmtId="0" fontId="14" fillId="0" borderId="0" xfId="36" applyFont="1" applyFill="1" applyAlignment="1">
      <alignment vertical="center"/>
      <protection/>
    </xf>
    <xf numFmtId="188" fontId="12" fillId="0" borderId="23" xfId="35" applyNumberFormat="1" applyFont="1" applyFill="1" applyBorder="1" applyAlignment="1" applyProtection="1">
      <alignment horizontal="left" vertical="center"/>
      <protection/>
    </xf>
    <xf numFmtId="185" fontId="12" fillId="0" borderId="0" xfId="35" applyNumberFormat="1" applyFont="1" applyFill="1" applyBorder="1" applyAlignment="1" applyProtection="1">
      <alignment horizontal="center" vertical="center"/>
      <protection/>
    </xf>
    <xf numFmtId="185" fontId="12" fillId="0" borderId="23" xfId="35" applyNumberFormat="1" applyFont="1" applyFill="1" applyBorder="1" applyAlignment="1" applyProtection="1">
      <alignment horizontal="center" vertical="center"/>
      <protection/>
    </xf>
    <xf numFmtId="188" fontId="12" fillId="0" borderId="0" xfId="35" applyNumberFormat="1" applyFont="1" applyFill="1" applyBorder="1" applyAlignment="1" applyProtection="1">
      <alignment horizontal="left" vertical="center"/>
      <protection/>
    </xf>
    <xf numFmtId="0" fontId="14" fillId="0" borderId="0" xfId="36" applyFont="1" applyFill="1">
      <alignment/>
      <protection/>
    </xf>
    <xf numFmtId="188" fontId="13" fillId="0" borderId="0" xfId="35" applyNumberFormat="1" applyFont="1" applyFill="1" applyBorder="1" applyAlignment="1" applyProtection="1">
      <alignment horizontal="left" vertical="center"/>
      <protection/>
    </xf>
    <xf numFmtId="185" fontId="13" fillId="0" borderId="0" xfId="35" applyNumberFormat="1" applyFont="1" applyFill="1" applyBorder="1" applyAlignment="1" applyProtection="1">
      <alignment horizontal="center" vertical="center"/>
      <protection/>
    </xf>
    <xf numFmtId="185" fontId="12" fillId="0" borderId="0" xfId="35" applyNumberFormat="1" applyFont="1" applyFill="1" applyBorder="1" applyAlignment="1" applyProtection="1">
      <alignment horizontal="left" vertical="center" indent="1"/>
      <protection/>
    </xf>
    <xf numFmtId="188" fontId="13" fillId="0" borderId="0" xfId="35" applyNumberFormat="1" applyFont="1" applyFill="1" applyBorder="1" applyAlignment="1" applyProtection="1">
      <alignment horizontal="left" vertical="center" wrapText="1"/>
      <protection/>
    </xf>
    <xf numFmtId="188" fontId="73" fillId="0" borderId="0" xfId="35" applyNumberFormat="1" applyFont="1" applyFill="1" applyBorder="1" applyAlignment="1" applyProtection="1">
      <alignment horizontal="left" vertical="center"/>
      <protection/>
    </xf>
    <xf numFmtId="188" fontId="13" fillId="0" borderId="24" xfId="35" applyNumberFormat="1" applyFont="1" applyFill="1" applyBorder="1" applyAlignment="1" applyProtection="1">
      <alignment horizontal="left" vertical="center"/>
      <protection/>
    </xf>
    <xf numFmtId="185" fontId="13" fillId="0" borderId="24" xfId="35" applyNumberFormat="1" applyFont="1" applyFill="1" applyBorder="1" applyAlignment="1" applyProtection="1">
      <alignment horizontal="center" vertical="center"/>
      <protection/>
    </xf>
    <xf numFmtId="188" fontId="58" fillId="0" borderId="25" xfId="35" applyNumberFormat="1" applyFont="1" applyBorder="1" applyAlignment="1" applyProtection="1">
      <alignment horizontal="center" vertical="center"/>
      <protection/>
    </xf>
    <xf numFmtId="188" fontId="60" fillId="0" borderId="25" xfId="35" applyNumberFormat="1" applyFont="1" applyBorder="1" applyAlignment="1" applyProtection="1">
      <alignment horizontal="center" vertical="center"/>
      <protection/>
    </xf>
    <xf numFmtId="185" fontId="58" fillId="0" borderId="25" xfId="35" applyNumberFormat="1" applyFont="1" applyBorder="1" applyAlignment="1" applyProtection="1">
      <alignment vertical="center"/>
      <protection/>
    </xf>
    <xf numFmtId="185" fontId="60" fillId="0" borderId="25" xfId="35" applyNumberFormat="1" applyFont="1" applyBorder="1" applyAlignment="1" applyProtection="1">
      <alignment vertical="center"/>
      <protection/>
    </xf>
    <xf numFmtId="189" fontId="15" fillId="0" borderId="0" xfId="35" applyNumberFormat="1" applyFont="1" applyBorder="1" applyAlignment="1" applyProtection="1">
      <alignment horizontal="left"/>
      <protection/>
    </xf>
    <xf numFmtId="188" fontId="37" fillId="0" borderId="0" xfId="35" applyNumberFormat="1" applyFont="1" applyBorder="1" applyAlignment="1" applyProtection="1">
      <alignment horizontal="center"/>
      <protection/>
    </xf>
    <xf numFmtId="185" fontId="15" fillId="0" borderId="0" xfId="35" applyNumberFormat="1" applyFont="1" applyBorder="1" applyAlignment="1" applyProtection="1">
      <alignment/>
      <protection/>
    </xf>
    <xf numFmtId="185" fontId="37" fillId="0" borderId="0" xfId="35" applyNumberFormat="1" applyFont="1" applyBorder="1" applyAlignment="1" applyProtection="1">
      <alignment horizontal="right" vertical="center"/>
      <protection/>
    </xf>
    <xf numFmtId="185" fontId="37" fillId="0" borderId="0" xfId="35" applyNumberFormat="1" applyFont="1" applyBorder="1" applyAlignment="1" applyProtection="1">
      <alignment horizontal="right"/>
      <protection/>
    </xf>
    <xf numFmtId="0" fontId="37" fillId="0" borderId="0" xfId="36" applyFont="1" applyFill="1">
      <alignment/>
      <protection/>
    </xf>
    <xf numFmtId="190" fontId="15" fillId="0" borderId="0" xfId="35" applyNumberFormat="1" applyFont="1" applyBorder="1" applyAlignment="1" applyProtection="1">
      <alignment horizontal="left"/>
      <protection/>
    </xf>
    <xf numFmtId="188" fontId="37" fillId="0" borderId="0" xfId="35" applyNumberFormat="1" applyFont="1" applyBorder="1" applyAlignment="1" applyProtection="1">
      <alignment horizontal="left"/>
      <protection/>
    </xf>
    <xf numFmtId="185" fontId="30" fillId="0" borderId="0" xfId="35" applyNumberFormat="1" applyFont="1" applyBorder="1" applyAlignment="1" applyProtection="1">
      <alignment horizontal="center" vertical="center" wrapText="1"/>
      <protection/>
    </xf>
    <xf numFmtId="185" fontId="31" fillId="0" borderId="0" xfId="35" applyNumberFormat="1" applyFont="1" applyBorder="1" applyAlignment="1" applyProtection="1">
      <alignment horizontal="right" vertical="center"/>
      <protection/>
    </xf>
    <xf numFmtId="185" fontId="37" fillId="0" borderId="0" xfId="35" applyNumberFormat="1" applyFont="1" applyBorder="1" applyAlignment="1" applyProtection="1">
      <alignment/>
      <protection/>
    </xf>
    <xf numFmtId="185" fontId="31" fillId="0" borderId="0" xfId="35" applyNumberFormat="1" applyFont="1" applyBorder="1" applyAlignment="1" applyProtection="1">
      <alignment horizontal="right"/>
      <protection/>
    </xf>
    <xf numFmtId="0" fontId="31" fillId="0" borderId="0" xfId="36" applyFont="1" applyFill="1">
      <alignment/>
      <protection/>
    </xf>
    <xf numFmtId="188" fontId="14" fillId="0" borderId="0" xfId="35" applyNumberFormat="1" applyFont="1" applyBorder="1" applyAlignment="1" applyProtection="1">
      <alignment horizontal="center"/>
      <protection/>
    </xf>
    <xf numFmtId="185" fontId="14" fillId="0" borderId="0" xfId="35" applyNumberFormat="1" applyFont="1" applyBorder="1" applyAlignment="1" applyProtection="1">
      <alignment vertical="center"/>
      <protection/>
    </xf>
    <xf numFmtId="185" fontId="14" fillId="0" borderId="0" xfId="35" applyNumberFormat="1" applyFont="1" applyBorder="1" applyAlignment="1" applyProtection="1">
      <alignment horizontal="right" vertical="center"/>
      <protection/>
    </xf>
    <xf numFmtId="185" fontId="14" fillId="0" borderId="0" xfId="35" applyNumberFormat="1" applyFont="1" applyBorder="1" applyAlignment="1" applyProtection="1">
      <alignment horizontal="right"/>
      <protection/>
    </xf>
    <xf numFmtId="185" fontId="14" fillId="0" borderId="0" xfId="35" applyNumberFormat="1" applyFont="1" applyBorder="1" applyAlignment="1" applyProtection="1">
      <alignment/>
      <protection/>
    </xf>
    <xf numFmtId="188" fontId="12" fillId="0" borderId="0" xfId="35" applyNumberFormat="1" applyFont="1" applyBorder="1" applyAlignment="1" applyProtection="1">
      <alignment horizontal="center"/>
      <protection/>
    </xf>
    <xf numFmtId="188" fontId="58" fillId="0" borderId="0" xfId="35" applyNumberFormat="1" applyFont="1" applyBorder="1" applyAlignment="1" applyProtection="1">
      <alignment horizontal="center"/>
      <protection/>
    </xf>
    <xf numFmtId="185" fontId="12" fillId="0" borderId="0" xfId="35" applyNumberFormat="1" applyFont="1" applyBorder="1" applyAlignment="1" applyProtection="1">
      <alignment/>
      <protection/>
    </xf>
    <xf numFmtId="185" fontId="58" fillId="0" borderId="0" xfId="35" applyNumberFormat="1" applyFont="1" applyBorder="1" applyAlignment="1" applyProtection="1">
      <alignment horizontal="right" vertical="center"/>
      <protection/>
    </xf>
    <xf numFmtId="185" fontId="58" fillId="0" borderId="0" xfId="35" applyNumberFormat="1" applyFont="1" applyBorder="1" applyAlignment="1" applyProtection="1">
      <alignment horizontal="right"/>
      <protection/>
    </xf>
    <xf numFmtId="185" fontId="12" fillId="0" borderId="0" xfId="35" applyNumberFormat="1" applyFont="1" applyBorder="1" applyAlignment="1" applyProtection="1">
      <alignment horizontal="right"/>
      <protection/>
    </xf>
    <xf numFmtId="188" fontId="10" fillId="0" borderId="0" xfId="35" applyNumberFormat="1" applyFont="1" applyFill="1" applyBorder="1" applyAlignment="1" applyProtection="1">
      <alignment horizontal="center"/>
      <protection/>
    </xf>
    <xf numFmtId="188" fontId="10" fillId="0" borderId="0" xfId="35" applyNumberFormat="1" applyFont="1" applyBorder="1" applyAlignment="1" applyProtection="1">
      <alignment horizontal="center"/>
      <protection/>
    </xf>
    <xf numFmtId="185" fontId="10" fillId="0" borderId="0" xfId="35" applyNumberFormat="1" applyFont="1" applyFill="1" applyBorder="1" applyAlignment="1" applyProtection="1">
      <alignment vertical="center"/>
      <protection/>
    </xf>
    <xf numFmtId="185" fontId="10" fillId="0" borderId="0" xfId="35" applyNumberFormat="1" applyFont="1" applyBorder="1" applyAlignment="1" applyProtection="1">
      <alignment/>
      <protection/>
    </xf>
    <xf numFmtId="185" fontId="10" fillId="0" borderId="0" xfId="35" applyNumberFormat="1" applyFont="1" applyFill="1" applyBorder="1" applyAlignment="1" applyProtection="1">
      <alignment horizontal="left"/>
      <protection/>
    </xf>
    <xf numFmtId="188" fontId="9" fillId="0" borderId="4" xfId="35" applyNumberFormat="1" applyFont="1" applyBorder="1" applyAlignment="1" applyProtection="1">
      <alignment horizontal="center" vertical="center"/>
      <protection/>
    </xf>
    <xf numFmtId="188" fontId="9" fillId="0" borderId="22" xfId="35" applyNumberFormat="1" applyFont="1" applyBorder="1" applyAlignment="1" applyProtection="1">
      <alignment horizontal="center" vertical="center"/>
      <protection/>
    </xf>
    <xf numFmtId="188" fontId="12" fillId="0" borderId="19" xfId="35" applyNumberFormat="1" applyFont="1" applyBorder="1" applyAlignment="1" applyProtection="1">
      <alignment horizontal="center" vertical="center"/>
      <protection/>
    </xf>
    <xf numFmtId="188" fontId="60" fillId="0" borderId="19" xfId="35" applyNumberFormat="1" applyFont="1" applyBorder="1" applyAlignment="1" applyProtection="1">
      <alignment horizontal="center" vertical="center"/>
      <protection/>
    </xf>
    <xf numFmtId="185" fontId="60" fillId="0" borderId="19" xfId="35" applyNumberFormat="1" applyFont="1" applyBorder="1" applyAlignment="1" applyProtection="1">
      <alignment horizontal="center" vertical="center"/>
      <protection/>
    </xf>
    <xf numFmtId="188" fontId="13" fillId="0" borderId="2" xfId="35" applyNumberFormat="1" applyFont="1" applyFill="1" applyBorder="1" applyAlignment="1" applyProtection="1">
      <alignment horizontal="left" vertical="center" wrapText="1"/>
      <protection/>
    </xf>
    <xf numFmtId="0" fontId="13" fillId="0" borderId="0" xfId="35" applyFont="1" applyFill="1" applyAlignment="1" applyProtection="1">
      <alignment vertical="center"/>
      <protection/>
    </xf>
    <xf numFmtId="188" fontId="12" fillId="0" borderId="25" xfId="35" applyNumberFormat="1" applyFont="1" applyFill="1" applyBorder="1" applyAlignment="1" applyProtection="1">
      <alignment horizontal="left" vertical="center"/>
      <protection/>
    </xf>
    <xf numFmtId="188" fontId="15" fillId="0" borderId="0" xfId="35" applyNumberFormat="1" applyFont="1" applyBorder="1" applyAlignment="1" applyProtection="1">
      <alignment horizontal="left"/>
      <protection/>
    </xf>
    <xf numFmtId="188" fontId="75" fillId="0" borderId="0" xfId="35" applyNumberFormat="1" applyFont="1" applyBorder="1" applyAlignment="1" applyProtection="1">
      <alignment horizontal="center"/>
      <protection/>
    </xf>
    <xf numFmtId="188" fontId="15" fillId="0" borderId="0" xfId="35" applyNumberFormat="1" applyFont="1" applyBorder="1" applyAlignment="1" applyProtection="1">
      <alignment horizontal="left" vertical="center"/>
      <protection/>
    </xf>
    <xf numFmtId="188" fontId="75" fillId="0" borderId="0" xfId="35" applyNumberFormat="1" applyFont="1" applyBorder="1" applyAlignment="1" applyProtection="1">
      <alignment vertical="center"/>
      <protection/>
    </xf>
    <xf numFmtId="188" fontId="37" fillId="0" borderId="0" xfId="35" applyNumberFormat="1" applyFont="1" applyBorder="1" applyAlignment="1" applyProtection="1">
      <alignment horizontal="center" vertical="center"/>
      <protection/>
    </xf>
    <xf numFmtId="0" fontId="76" fillId="0" borderId="0" xfId="35" applyFont="1" applyFill="1" applyAlignment="1" applyProtection="1">
      <alignment/>
      <protection locked="0"/>
    </xf>
    <xf numFmtId="191" fontId="1" fillId="0" borderId="0" xfId="35" applyNumberFormat="1" applyFont="1" applyFill="1" applyAlignment="1" applyProtection="1">
      <alignment/>
      <protection locked="0"/>
    </xf>
    <xf numFmtId="185" fontId="76" fillId="0" borderId="0" xfId="35" applyNumberFormat="1" applyFont="1" applyFill="1" applyAlignment="1" applyProtection="1">
      <alignment/>
      <protection locked="0"/>
    </xf>
    <xf numFmtId="0" fontId="76" fillId="0" borderId="0" xfId="36" applyFont="1" applyFill="1" applyProtection="1">
      <alignment/>
      <protection locked="0"/>
    </xf>
    <xf numFmtId="188" fontId="2" fillId="0" borderId="0" xfId="35" applyNumberFormat="1" applyFont="1" applyAlignment="1" applyProtection="1">
      <alignment wrapText="1"/>
      <protection/>
    </xf>
    <xf numFmtId="185" fontId="77" fillId="0" borderId="0" xfId="35" applyNumberFormat="1" applyFont="1" applyAlignment="1" applyProtection="1">
      <alignment horizontal="center" wrapText="1"/>
      <protection/>
    </xf>
    <xf numFmtId="185" fontId="77" fillId="0" borderId="0" xfId="35" applyNumberFormat="1" applyFont="1" applyAlignment="1" applyProtection="1">
      <alignment horizontal="center" vertical="center" wrapText="1"/>
      <protection/>
    </xf>
    <xf numFmtId="0" fontId="78" fillId="0" borderId="0" xfId="36" applyFont="1" applyFill="1">
      <alignment/>
      <protection/>
    </xf>
    <xf numFmtId="188" fontId="4" fillId="0" borderId="0" xfId="35" applyNumberFormat="1" applyFont="1" applyFill="1" applyAlignment="1" applyProtection="1">
      <alignment horizontal="center" wrapText="1"/>
      <protection/>
    </xf>
    <xf numFmtId="188" fontId="70" fillId="0" borderId="0" xfId="35" applyNumberFormat="1" applyFont="1" applyFill="1" applyBorder="1" applyAlignment="1" applyProtection="1">
      <alignment horizontal="center"/>
      <protection/>
    </xf>
    <xf numFmtId="185" fontId="70" fillId="0" borderId="0" xfId="35" applyNumberFormat="1" applyFont="1" applyFill="1" applyBorder="1" applyAlignment="1" applyProtection="1">
      <alignment/>
      <protection/>
    </xf>
    <xf numFmtId="185" fontId="70" fillId="0" borderId="0" xfId="35" applyNumberFormat="1" applyFont="1" applyFill="1" applyBorder="1" applyAlignment="1" applyProtection="1">
      <alignment vertical="center"/>
      <protection/>
    </xf>
    <xf numFmtId="185" fontId="70" fillId="0" borderId="0" xfId="35" applyNumberFormat="1" applyFont="1" applyFill="1" applyBorder="1" applyAlignment="1" applyProtection="1">
      <alignment horizontal="right"/>
      <protection/>
    </xf>
    <xf numFmtId="0" fontId="76" fillId="0" borderId="0" xfId="36" applyFont="1" applyFill="1">
      <alignment/>
      <protection/>
    </xf>
    <xf numFmtId="188" fontId="9" fillId="0" borderId="20" xfId="35" applyNumberFormat="1" applyFont="1" applyBorder="1" applyAlignment="1" applyProtection="1">
      <alignment horizontal="center" vertical="center"/>
      <protection/>
    </xf>
    <xf numFmtId="185" fontId="9" fillId="0" borderId="20" xfId="35" applyNumberFormat="1" applyFont="1" applyBorder="1" applyAlignment="1" applyProtection="1">
      <alignment horizontal="center" vertical="center"/>
      <protection/>
    </xf>
    <xf numFmtId="175" fontId="1" fillId="0" borderId="0" xfId="27" applyNumberFormat="1" applyFont="1" applyFill="1"/>
    <xf numFmtId="188" fontId="10" fillId="0" borderId="4" xfId="35" applyNumberFormat="1" applyFont="1" applyBorder="1" applyAlignment="1" applyProtection="1">
      <alignment horizontal="center" vertical="center"/>
      <protection/>
    </xf>
    <xf numFmtId="185" fontId="10" fillId="0" borderId="4" xfId="35" applyNumberFormat="1" applyFont="1" applyBorder="1" applyAlignment="1" applyProtection="1">
      <alignment horizontal="center" vertical="center"/>
      <protection/>
    </xf>
    <xf numFmtId="188" fontId="13" fillId="0" borderId="19" xfId="35" applyNumberFormat="1" applyFont="1" applyBorder="1" applyAlignment="1" applyProtection="1">
      <alignment horizontal="center" vertical="center"/>
      <protection/>
    </xf>
    <xf numFmtId="185" fontId="13" fillId="0" borderId="19" xfId="35" applyNumberFormat="1" applyFont="1" applyBorder="1" applyAlignment="1" applyProtection="1">
      <alignment horizontal="center" vertical="center"/>
      <protection/>
    </xf>
    <xf numFmtId="188" fontId="13" fillId="0" borderId="2" xfId="37" applyNumberFormat="1" applyFont="1" applyFill="1" applyBorder="1" applyAlignment="1">
      <alignment horizontal="left" vertical="center"/>
    </xf>
    <xf numFmtId="185" fontId="14" fillId="0" borderId="0" xfId="36" applyNumberFormat="1" applyFont="1" applyFill="1" applyAlignment="1">
      <alignment vertical="center"/>
      <protection/>
    </xf>
    <xf numFmtId="188" fontId="12" fillId="0" borderId="0" xfId="37" applyNumberFormat="1" applyFont="1" applyFill="1" applyBorder="1" applyAlignment="1">
      <alignment horizontal="left" vertical="center"/>
    </xf>
    <xf numFmtId="0" fontId="14" fillId="0" borderId="0" xfId="36" applyFont="1" applyFill="1" applyBorder="1" applyAlignment="1">
      <alignment vertical="center"/>
      <protection/>
    </xf>
    <xf numFmtId="188" fontId="60" fillId="0" borderId="25" xfId="35" applyNumberFormat="1" applyFont="1" applyFill="1" applyBorder="1" applyAlignment="1" applyProtection="1">
      <alignment horizontal="left" vertical="center"/>
      <protection/>
    </xf>
    <xf numFmtId="185" fontId="60" fillId="0" borderId="25" xfId="35" applyNumberFormat="1" applyFont="1" applyFill="1" applyBorder="1" applyAlignment="1" applyProtection="1">
      <alignment horizontal="center" vertical="center"/>
      <protection/>
    </xf>
    <xf numFmtId="185" fontId="60" fillId="0" borderId="25" xfId="35" applyNumberFormat="1" applyFont="1" applyFill="1" applyBorder="1" applyAlignment="1" applyProtection="1">
      <alignment vertical="center"/>
      <protection/>
    </xf>
    <xf numFmtId="185" fontId="60" fillId="0" borderId="25" xfId="35" applyNumberFormat="1" applyFont="1" applyFill="1" applyBorder="1" applyAlignment="1" applyProtection="1">
      <alignment/>
      <protection/>
    </xf>
    <xf numFmtId="0" fontId="15" fillId="0" borderId="0" xfId="36" applyFont="1">
      <alignment/>
      <protection/>
    </xf>
    <xf numFmtId="185" fontId="15" fillId="0" borderId="0" xfId="36" applyNumberFormat="1" applyFont="1">
      <alignment/>
      <protection/>
    </xf>
    <xf numFmtId="0" fontId="79" fillId="0" borderId="0" xfId="36" applyFont="1">
      <alignment/>
      <protection/>
    </xf>
    <xf numFmtId="175" fontId="0" fillId="0" borderId="0" xfId="27" applyNumberFormat="1" applyFont="1"/>
    <xf numFmtId="0" fontId="1" fillId="0" borderId="0" xfId="36">
      <alignment/>
      <protection/>
    </xf>
    <xf numFmtId="191" fontId="1" fillId="0" borderId="0" xfId="36" applyNumberFormat="1">
      <alignment/>
      <protection/>
    </xf>
    <xf numFmtId="185" fontId="1" fillId="0" borderId="0" xfId="36" applyNumberFormat="1">
      <alignment/>
      <protection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33" fillId="0" borderId="0" xfId="20" applyFont="1" applyBorder="1">
      <alignment/>
      <protection/>
    </xf>
    <xf numFmtId="0" fontId="80" fillId="0" borderId="0" xfId="20" applyFont="1" applyBorder="1">
      <alignment/>
      <protection/>
    </xf>
    <xf numFmtId="0" fontId="10" fillId="0" borderId="0" xfId="20" applyFont="1" applyBorder="1">
      <alignment/>
      <protection/>
    </xf>
    <xf numFmtId="0" fontId="12" fillId="0" borderId="23" xfId="20" applyFont="1" applyBorder="1" applyAlignment="1">
      <alignment horizontal="left" vertical="center" wrapText="1"/>
      <protection/>
    </xf>
    <xf numFmtId="164" fontId="12" fillId="0" borderId="23" xfId="38" applyNumberFormat="1" applyFont="1" applyBorder="1" applyAlignment="1">
      <alignment horizontal="right"/>
    </xf>
    <xf numFmtId="164" fontId="12" fillId="0" borderId="23" xfId="38" applyNumberFormat="1" applyFont="1" applyBorder="1" applyAlignment="1">
      <alignment horizontal="right" wrapText="1"/>
    </xf>
    <xf numFmtId="175" fontId="12" fillId="0" borderId="23" xfId="38" applyNumberFormat="1" applyFont="1" applyBorder="1" applyAlignment="1">
      <alignment horizontal="right" wrapText="1"/>
    </xf>
    <xf numFmtId="0" fontId="13" fillId="0" borderId="23" xfId="20" applyFont="1" applyBorder="1" applyAlignment="1">
      <alignment horizontal="center" vertical="center" wrapText="1"/>
      <protection/>
    </xf>
    <xf numFmtId="192" fontId="12" fillId="0" borderId="0" xfId="38" applyNumberFormat="1" applyFont="1" applyBorder="1" applyAlignment="1">
      <alignment horizontal="center" vertical="center"/>
    </xf>
    <xf numFmtId="193" fontId="13" fillId="0" borderId="0" xfId="39" applyNumberFormat="1" applyFont="1" applyBorder="1" applyAlignment="1">
      <alignment horizontal="center" vertical="center"/>
    </xf>
    <xf numFmtId="2" fontId="12" fillId="0" borderId="0" xfId="20" applyNumberFormat="1" applyFont="1" applyBorder="1">
      <alignment/>
      <protection/>
    </xf>
    <xf numFmtId="2" fontId="12" fillId="0" borderId="0" xfId="20" applyNumberFormat="1" applyFont="1" applyBorder="1" applyAlignment="1">
      <alignment horizontal="center"/>
      <protection/>
    </xf>
    <xf numFmtId="192" fontId="13" fillId="0" borderId="3" xfId="38" applyNumberFormat="1" applyFont="1" applyBorder="1" applyAlignment="1">
      <alignment horizontal="center" vertical="center"/>
    </xf>
    <xf numFmtId="193" fontId="13" fillId="0" borderId="3" xfId="39" applyNumberFormat="1" applyFont="1" applyBorder="1" applyAlignment="1">
      <alignment horizontal="center" vertical="center"/>
    </xf>
    <xf numFmtId="2" fontId="12" fillId="0" borderId="0" xfId="39" applyNumberFormat="1" applyFont="1" applyBorder="1" applyAlignment="1">
      <alignment horizontal="center"/>
    </xf>
    <xf numFmtId="2" fontId="10" fillId="0" borderId="0" xfId="20" applyNumberFormat="1" applyFont="1" applyBorder="1">
      <alignment/>
      <protection/>
    </xf>
    <xf numFmtId="2" fontId="12" fillId="0" borderId="0" xfId="39" applyNumberFormat="1" applyFont="1" applyBorder="1" applyAlignment="1">
      <alignment horizontal="center" vertical="center"/>
    </xf>
    <xf numFmtId="3" fontId="12" fillId="0" borderId="0" xfId="39" applyNumberFormat="1" applyFont="1" applyBorder="1" applyAlignment="1">
      <alignment horizontal="right" vertical="center"/>
    </xf>
    <xf numFmtId="2" fontId="39" fillId="0" borderId="0" xfId="20" applyNumberFormat="1" applyFont="1" applyBorder="1">
      <alignment/>
      <protection/>
    </xf>
    <xf numFmtId="2" fontId="39" fillId="0" borderId="0" xfId="20" applyNumberFormat="1" applyFont="1" applyBorder="1" applyAlignment="1">
      <alignment horizontal="center"/>
      <protection/>
    </xf>
    <xf numFmtId="0" fontId="39" fillId="0" borderId="0" xfId="20" applyFont="1" applyBorder="1">
      <alignment/>
      <protection/>
    </xf>
    <xf numFmtId="2" fontId="1" fillId="0" borderId="0" xfId="20" applyNumberFormat="1" applyBorder="1">
      <alignment/>
      <protection/>
    </xf>
    <xf numFmtId="0" fontId="10" fillId="0" borderId="24" xfId="20" applyFont="1" applyBorder="1" applyAlignment="1">
      <alignment horizontal="center" vertical="center" wrapText="1"/>
      <protection/>
    </xf>
    <xf numFmtId="164" fontId="12" fillId="0" borderId="0" xfId="40" applyNumberFormat="1" applyFont="1" applyBorder="1" applyAlignment="1">
      <alignment horizontal="right"/>
    </xf>
    <xf numFmtId="175" fontId="13" fillId="0" borderId="0" xfId="40" applyNumberFormat="1" applyFont="1" applyBorder="1" applyAlignment="1">
      <alignment horizontal="right"/>
    </xf>
    <xf numFmtId="1" fontId="10" fillId="0" borderId="0" xfId="20" applyNumberFormat="1" applyFont="1" applyBorder="1">
      <alignment/>
      <protection/>
    </xf>
    <xf numFmtId="194" fontId="12" fillId="0" borderId="0" xfId="40" applyNumberFormat="1" applyFont="1" applyBorder="1" applyAlignment="1">
      <alignment horizontal="center" vertical="center"/>
    </xf>
    <xf numFmtId="195" fontId="13" fillId="0" borderId="0" xfId="40" applyNumberFormat="1" applyFont="1" applyBorder="1" applyAlignment="1">
      <alignment horizontal="center" vertical="center"/>
    </xf>
    <xf numFmtId="0" fontId="12" fillId="0" borderId="0" xfId="20" applyNumberFormat="1" applyFont="1" applyBorder="1">
      <alignment/>
      <protection/>
    </xf>
    <xf numFmtId="1" fontId="12" fillId="0" borderId="0" xfId="20" applyNumberFormat="1" applyFont="1" applyBorder="1">
      <alignment/>
      <protection/>
    </xf>
    <xf numFmtId="194" fontId="13" fillId="0" borderId="3" xfId="40" applyNumberFormat="1" applyFont="1" applyBorder="1" applyAlignment="1">
      <alignment horizontal="center" vertical="center"/>
    </xf>
    <xf numFmtId="195" fontId="13" fillId="0" borderId="3" xfId="40" applyNumberFormat="1" applyFont="1" applyBorder="1" applyAlignment="1">
      <alignment horizontal="center" vertical="center"/>
    </xf>
    <xf numFmtId="196" fontId="12" fillId="0" borderId="0" xfId="41" applyNumberFormat="1" applyFont="1" applyBorder="1" applyAlignment="1">
      <alignment horizontal="center"/>
    </xf>
    <xf numFmtId="3" fontId="12" fillId="0" borderId="0" xfId="20" applyNumberFormat="1" applyFont="1" applyBorder="1">
      <alignment/>
      <protection/>
    </xf>
    <xf numFmtId="0" fontId="4" fillId="0" borderId="0" xfId="20" applyFont="1" applyAlignment="1">
      <alignment/>
      <protection/>
    </xf>
    <xf numFmtId="0" fontId="6" fillId="0" borderId="0" xfId="20" applyFont="1" applyAlignment="1">
      <alignment/>
      <protection/>
    </xf>
    <xf numFmtId="0" fontId="42" fillId="0" borderId="0" xfId="20" applyFont="1" applyBorder="1" applyAlignment="1">
      <alignment horizontal="center"/>
      <protection/>
    </xf>
    <xf numFmtId="0" fontId="53" fillId="0" borderId="0" xfId="20" applyFont="1" applyBorder="1">
      <alignment/>
      <protection/>
    </xf>
    <xf numFmtId="2" fontId="12" fillId="0" borderId="0" xfId="20" applyNumberFormat="1" applyFont="1" applyBorder="1" applyAlignment="1">
      <alignment horizontal="center" vertical="center"/>
      <protection/>
    </xf>
    <xf numFmtId="197" fontId="13" fillId="0" borderId="0" xfId="20" applyNumberFormat="1" applyFont="1" applyBorder="1" applyAlignment="1">
      <alignment horizontal="right" vertical="center"/>
      <protection/>
    </xf>
    <xf numFmtId="198" fontId="12" fillId="0" borderId="0" xfId="20" applyNumberFormat="1" applyFont="1" applyBorder="1">
      <alignment/>
      <protection/>
    </xf>
    <xf numFmtId="2" fontId="13" fillId="0" borderId="3" xfId="20" applyNumberFormat="1" applyFont="1" applyBorder="1" applyAlignment="1">
      <alignment horizontal="center" vertical="center"/>
      <protection/>
    </xf>
    <xf numFmtId="197" fontId="13" fillId="0" borderId="3" xfId="20" applyNumberFormat="1" applyFont="1" applyBorder="1" applyAlignment="1">
      <alignment horizontal="right" vertical="center"/>
      <protection/>
    </xf>
    <xf numFmtId="0" fontId="8" fillId="0" borderId="0" xfId="20" applyFont="1" applyBorder="1">
      <alignment/>
      <protection/>
    </xf>
    <xf numFmtId="0" fontId="9" fillId="0" borderId="18" xfId="20" applyFont="1" applyBorder="1" applyAlignment="1">
      <alignment horizontal="center" vertical="center"/>
      <protection/>
    </xf>
    <xf numFmtId="0" fontId="10" fillId="0" borderId="18" xfId="20" applyFont="1" applyBorder="1" applyAlignment="1">
      <alignment horizontal="center" vertical="center" wrapText="1"/>
      <protection/>
    </xf>
    <xf numFmtId="0" fontId="11" fillId="0" borderId="0" xfId="20" applyFont="1" applyBorder="1" applyAlignment="1">
      <alignment horizontal="center" vertical="center"/>
      <protection/>
    </xf>
    <xf numFmtId="192" fontId="12" fillId="0" borderId="0" xfId="20" applyNumberFormat="1" applyFont="1" applyBorder="1" applyAlignment="1">
      <alignment horizontal="center" vertical="center"/>
      <protection/>
    </xf>
    <xf numFmtId="199" fontId="13" fillId="0" borderId="0" xfId="20" applyNumberFormat="1" applyFont="1" applyBorder="1" applyAlignment="1">
      <alignment horizontal="center" vertical="center"/>
      <protection/>
    </xf>
    <xf numFmtId="192" fontId="12" fillId="0" borderId="0" xfId="20" applyNumberFormat="1" applyFont="1" applyBorder="1">
      <alignment/>
      <protection/>
    </xf>
    <xf numFmtId="192" fontId="13" fillId="0" borderId="3" xfId="20" applyNumberFormat="1" applyFont="1" applyBorder="1" applyAlignment="1">
      <alignment horizontal="center" vertical="center"/>
      <protection/>
    </xf>
    <xf numFmtId="199" fontId="13" fillId="0" borderId="3" xfId="20" applyNumberFormat="1" applyFont="1" applyBorder="1" applyAlignment="1">
      <alignment horizontal="center" vertical="center"/>
      <protection/>
    </xf>
    <xf numFmtId="0" fontId="15" fillId="0" borderId="0" xfId="20" applyFont="1" applyBorder="1">
      <alignment/>
      <protection/>
    </xf>
    <xf numFmtId="199" fontId="12" fillId="0" borderId="0" xfId="20" applyNumberFormat="1" applyFont="1" applyBorder="1">
      <alignment/>
      <protection/>
    </xf>
    <xf numFmtId="0" fontId="1" fillId="0" borderId="0" xfId="20" applyAlignment="1">
      <alignment horizontal="left"/>
      <protection/>
    </xf>
    <xf numFmtId="0" fontId="82" fillId="0" borderId="0" xfId="20" applyFont="1" applyBorder="1" applyAlignment="1">
      <alignment horizontal="left"/>
      <protection/>
    </xf>
    <xf numFmtId="0" fontId="83" fillId="0" borderId="2" xfId="20" applyFont="1" applyFill="1" applyBorder="1" applyAlignment="1">
      <alignment vertical="center"/>
      <protection/>
    </xf>
    <xf numFmtId="0" fontId="82" fillId="0" borderId="0" xfId="20" applyFont="1">
      <alignment/>
      <protection/>
    </xf>
    <xf numFmtId="0" fontId="10" fillId="0" borderId="26" xfId="20" applyFont="1" applyBorder="1" applyAlignment="1">
      <alignment horizontal="center" textRotation="90" wrapText="1"/>
      <protection/>
    </xf>
    <xf numFmtId="0" fontId="10" fillId="0" borderId="18" xfId="20" applyFont="1" applyBorder="1" applyAlignment="1">
      <alignment horizontal="center" textRotation="90" wrapText="1"/>
      <protection/>
    </xf>
    <xf numFmtId="0" fontId="9" fillId="0" borderId="18" xfId="20" applyFont="1" applyBorder="1" applyAlignment="1">
      <alignment horizontal="center" textRotation="90" wrapText="1"/>
      <protection/>
    </xf>
    <xf numFmtId="0" fontId="13" fillId="0" borderId="24" xfId="20" applyFont="1" applyBorder="1" applyAlignment="1">
      <alignment vertical="center" wrapText="1"/>
      <protection/>
    </xf>
    <xf numFmtId="164" fontId="13" fillId="0" borderId="27" xfId="20" applyNumberFormat="1" applyFont="1" applyBorder="1" applyAlignment="1">
      <alignment horizontal="center"/>
      <protection/>
    </xf>
    <xf numFmtId="164" fontId="13" fillId="0" borderId="24" xfId="20" applyNumberFormat="1" applyFont="1" applyBorder="1" applyAlignment="1">
      <alignment horizontal="center"/>
      <protection/>
    </xf>
    <xf numFmtId="0" fontId="12" fillId="0" borderId="0" xfId="20" applyFont="1" applyBorder="1" applyAlignment="1" quotePrefix="1">
      <alignment horizontal="left" vertical="center" indent="1"/>
      <protection/>
    </xf>
    <xf numFmtId="164" fontId="12" fillId="0" borderId="28" xfId="20" applyNumberFormat="1" applyFont="1" applyBorder="1" applyAlignment="1">
      <alignment horizontal="center"/>
      <protection/>
    </xf>
    <xf numFmtId="164" fontId="12" fillId="0" borderId="0" xfId="20" applyNumberFormat="1" applyFont="1" applyBorder="1" applyAlignment="1">
      <alignment horizontal="center"/>
      <protection/>
    </xf>
    <xf numFmtId="164" fontId="12" fillId="0" borderId="28" xfId="20" applyNumberFormat="1" applyFont="1" applyBorder="1">
      <alignment/>
      <protection/>
    </xf>
    <xf numFmtId="164" fontId="12" fillId="0" borderId="0" xfId="20" applyNumberFormat="1" applyFont="1" applyBorder="1">
      <alignment/>
      <protection/>
    </xf>
    <xf numFmtId="164" fontId="13" fillId="0" borderId="27" xfId="20" applyNumberFormat="1" applyFont="1" applyBorder="1">
      <alignment/>
      <protection/>
    </xf>
    <xf numFmtId="164" fontId="13" fillId="0" borderId="24" xfId="20" applyNumberFormat="1" applyFont="1" applyBorder="1">
      <alignment/>
      <protection/>
    </xf>
    <xf numFmtId="201" fontId="1" fillId="0" borderId="0" xfId="20" applyNumberFormat="1">
      <alignment/>
      <protection/>
    </xf>
    <xf numFmtId="0" fontId="12" fillId="0" borderId="0" xfId="20" applyFont="1" applyBorder="1" applyAlignment="1">
      <alignment horizontal="left" vertical="center" indent="2"/>
      <protection/>
    </xf>
    <xf numFmtId="0" fontId="12" fillId="0" borderId="0" xfId="20" applyFont="1" applyBorder="1" applyAlignment="1">
      <alignment horizontal="left" vertical="center" indent="3"/>
      <protection/>
    </xf>
    <xf numFmtId="164" fontId="13" fillId="0" borderId="0" xfId="27" applyFont="1" applyBorder="1" applyAlignment="1">
      <alignment horizontal="center" vertical="center" wrapText="1"/>
    </xf>
    <xf numFmtId="0" fontId="12" fillId="0" borderId="28" xfId="20" applyFont="1" applyBorder="1">
      <alignment/>
      <protection/>
    </xf>
    <xf numFmtId="0" fontId="13" fillId="0" borderId="23" xfId="20" applyFont="1" applyBorder="1" applyAlignment="1">
      <alignment vertical="center" wrapText="1"/>
      <protection/>
    </xf>
    <xf numFmtId="175" fontId="13" fillId="0" borderId="29" xfId="27" applyNumberFormat="1" applyFont="1" applyBorder="1"/>
    <xf numFmtId="175" fontId="13" fillId="0" borderId="23" xfId="27" applyNumberFormat="1" applyFont="1" applyBorder="1"/>
    <xf numFmtId="0" fontId="12" fillId="0" borderId="3" xfId="20" applyFont="1" applyBorder="1" applyAlignment="1">
      <alignment horizontal="left"/>
      <protection/>
    </xf>
    <xf numFmtId="202" fontId="68" fillId="0" borderId="0" xfId="20" applyNumberFormat="1" applyFont="1" applyBorder="1">
      <alignment/>
      <protection/>
    </xf>
    <xf numFmtId="0" fontId="84" fillId="0" borderId="0" xfId="42" applyAlignment="1" applyProtection="1">
      <alignment/>
      <protection/>
    </xf>
    <xf numFmtId="202" fontId="68" fillId="0" borderId="0" xfId="27" applyNumberFormat="1" applyFont="1" applyBorder="1"/>
    <xf numFmtId="0" fontId="68" fillId="0" borderId="0" xfId="20" applyFont="1" applyBorder="1" applyAlignment="1">
      <alignment horizontal="left"/>
      <protection/>
    </xf>
    <xf numFmtId="175" fontId="68" fillId="0" borderId="0" xfId="20" applyNumberFormat="1" applyFont="1" applyBorder="1">
      <alignment/>
      <protection/>
    </xf>
    <xf numFmtId="0" fontId="12" fillId="0" borderId="0" xfId="20" applyFont="1" applyBorder="1" applyAlignment="1">
      <alignment horizontal="left"/>
      <protection/>
    </xf>
    <xf numFmtId="175" fontId="12" fillId="0" borderId="0" xfId="27" applyNumberFormat="1" applyFont="1" applyBorder="1"/>
    <xf numFmtId="0" fontId="1" fillId="0" borderId="0" xfId="20" applyBorder="1" applyAlignment="1">
      <alignment horizontal="left"/>
      <protection/>
    </xf>
    <xf numFmtId="175" fontId="1" fillId="0" borderId="0" xfId="27" applyNumberFormat="1" applyBorder="1"/>
    <xf numFmtId="0" fontId="35" fillId="0" borderId="0" xfId="20" applyFont="1" applyAlignment="1">
      <alignment horizontal="center" vertical="center"/>
      <protection/>
    </xf>
    <xf numFmtId="0" fontId="18" fillId="0" borderId="0" xfId="20" applyFont="1" applyAlignment="1">
      <alignment horizontal="center"/>
      <protection/>
    </xf>
    <xf numFmtId="0" fontId="33" fillId="0" borderId="0" xfId="20" applyFont="1" applyAlignment="1">
      <alignment horizontal="center"/>
      <protection/>
    </xf>
    <xf numFmtId="0" fontId="85" fillId="0" borderId="0" xfId="20" applyFont="1">
      <alignment/>
      <protection/>
    </xf>
    <xf numFmtId="0" fontId="10" fillId="0" borderId="18" xfId="20" applyFont="1" applyFill="1" applyBorder="1" applyAlignment="1">
      <alignment horizontal="center" vertical="center" wrapText="1"/>
      <protection/>
    </xf>
    <xf numFmtId="0" fontId="86" fillId="0" borderId="18" xfId="20" applyFont="1" applyBorder="1" applyAlignment="1">
      <alignment horizontal="center" vertical="center" wrapText="1"/>
      <protection/>
    </xf>
    <xf numFmtId="174" fontId="12" fillId="0" borderId="0" xfId="25" applyNumberFormat="1" applyFont="1" applyFill="1" applyBorder="1" applyAlignment="1">
      <alignment horizontal="center" vertical="center"/>
    </xf>
    <xf numFmtId="173" fontId="13" fillId="0" borderId="0" xfId="25" applyNumberFormat="1" applyFont="1" applyFill="1" applyBorder="1" applyAlignment="1">
      <alignment horizontal="center" vertical="center"/>
    </xf>
    <xf numFmtId="174" fontId="12" fillId="0" borderId="0" xfId="20" applyNumberFormat="1" applyFont="1" applyFill="1" applyBorder="1" applyAlignment="1">
      <alignment vertical="center"/>
      <protection/>
    </xf>
    <xf numFmtId="174" fontId="13" fillId="0" borderId="3" xfId="25" applyNumberFormat="1" applyFont="1" applyFill="1" applyBorder="1" applyAlignment="1">
      <alignment horizontal="center" vertical="center"/>
    </xf>
    <xf numFmtId="0" fontId="13" fillId="0" borderId="0" xfId="20" applyFont="1" applyBorder="1" applyAlignment="1">
      <alignment horizontal="left" vertical="center" wrapText="1"/>
      <protection/>
    </xf>
    <xf numFmtId="2" fontId="12" fillId="0" borderId="0" xfId="20" applyNumberFormat="1" applyFont="1">
      <alignment/>
      <protection/>
    </xf>
    <xf numFmtId="2" fontId="1" fillId="0" borderId="0" xfId="20" applyNumberFormat="1">
      <alignment/>
      <protection/>
    </xf>
    <xf numFmtId="0" fontId="87" fillId="0" borderId="0" xfId="20" applyFont="1" applyAlignment="1">
      <alignment vertical="center"/>
      <protection/>
    </xf>
    <xf numFmtId="0" fontId="88" fillId="0" borderId="0" xfId="20" applyFont="1">
      <alignment/>
      <protection/>
    </xf>
    <xf numFmtId="0" fontId="38" fillId="0" borderId="0" xfId="20" applyFont="1">
      <alignment/>
      <protection/>
    </xf>
    <xf numFmtId="0" fontId="22" fillId="0" borderId="0" xfId="20" applyFont="1" applyAlignment="1">
      <alignment horizontal="center"/>
      <protection/>
    </xf>
    <xf numFmtId="0" fontId="22" fillId="0" borderId="0" xfId="20" applyFont="1" applyBorder="1" applyAlignment="1">
      <alignment horizontal="center"/>
      <protection/>
    </xf>
    <xf numFmtId="0" fontId="72" fillId="0" borderId="0" xfId="20" applyFont="1" applyBorder="1" applyAlignment="1">
      <alignment horizontal="center" vertical="center" wrapText="1"/>
      <protection/>
    </xf>
    <xf numFmtId="0" fontId="12" fillId="0" borderId="0" xfId="20" applyFont="1" applyBorder="1" applyAlignment="1">
      <alignment horizontal="center" vertical="center" wrapText="1"/>
      <protection/>
    </xf>
    <xf numFmtId="0" fontId="12" fillId="0" borderId="0" xfId="20" applyFont="1" applyFill="1" applyBorder="1" applyAlignment="1">
      <alignment horizontal="left" vertical="center" wrapText="1"/>
      <protection/>
    </xf>
    <xf numFmtId="203" fontId="12" fillId="0" borderId="0" xfId="34" applyNumberFormat="1" applyFont="1" applyFill="1" applyBorder="1" applyAlignment="1">
      <alignment horizontal="center" vertical="center"/>
    </xf>
    <xf numFmtId="204" fontId="13" fillId="0" borderId="0" xfId="34" applyNumberFormat="1" applyFont="1" applyFill="1" applyBorder="1" applyAlignment="1">
      <alignment horizontal="right" vertical="center"/>
    </xf>
    <xf numFmtId="4" fontId="12" fillId="0" borderId="0" xfId="43" applyNumberFormat="1" applyFont="1" applyFill="1" applyBorder="1" applyAlignment="1">
      <alignment horizontal="center" vertical="center"/>
    </xf>
    <xf numFmtId="3" fontId="12" fillId="0" borderId="0" xfId="43" applyNumberFormat="1" applyFont="1" applyFill="1" applyBorder="1" applyAlignment="1">
      <alignment horizontal="center" vertical="center"/>
    </xf>
    <xf numFmtId="2" fontId="12" fillId="0" borderId="0" xfId="34" applyNumberFormat="1" applyFont="1" applyFill="1" applyBorder="1" applyAlignment="1">
      <alignment horizontal="center" vertical="center"/>
    </xf>
    <xf numFmtId="3" fontId="13" fillId="0" borderId="0" xfId="34" applyNumberFormat="1" applyFont="1" applyFill="1" applyBorder="1" applyAlignment="1">
      <alignment horizontal="center" vertical="center"/>
    </xf>
    <xf numFmtId="2" fontId="13" fillId="0" borderId="3" xfId="34" applyNumberFormat="1" applyFont="1" applyFill="1" applyBorder="1" applyAlignment="1">
      <alignment horizontal="center" vertical="center"/>
    </xf>
    <xf numFmtId="3" fontId="13" fillId="0" borderId="3" xfId="34" applyNumberFormat="1" applyFont="1" applyFill="1" applyBorder="1" applyAlignment="1">
      <alignment horizontal="center" vertical="center"/>
    </xf>
    <xf numFmtId="4" fontId="14" fillId="0" borderId="0" xfId="43" applyNumberFormat="1" applyFont="1" applyBorder="1" applyAlignment="1">
      <alignment horizontal="center" vertical="center"/>
    </xf>
    <xf numFmtId="0" fontId="14" fillId="0" borderId="0" xfId="20" applyFont="1" applyBorder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2" fillId="0" borderId="0" xfId="20" applyFont="1" applyAlignment="1">
      <alignment horizontal="center" vertical="center"/>
      <protection/>
    </xf>
    <xf numFmtId="3" fontId="12" fillId="0" borderId="0" xfId="20" applyNumberFormat="1" applyFont="1" applyAlignment="1">
      <alignment horizontal="center"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1" fillId="0" borderId="0" xfId="20" applyBorder="1" applyAlignment="1">
      <alignment vertical="center"/>
      <protection/>
    </xf>
    <xf numFmtId="3" fontId="12" fillId="0" borderId="0" xfId="20" applyNumberFormat="1" applyFont="1" applyAlignment="1">
      <alignment vertical="center"/>
      <protection/>
    </xf>
    <xf numFmtId="0" fontId="57" fillId="0" borderId="0" xfId="20" applyFont="1">
      <alignment/>
      <protection/>
    </xf>
    <xf numFmtId="0" fontId="58" fillId="0" borderId="0" xfId="20" applyFont="1">
      <alignment/>
      <protection/>
    </xf>
    <xf numFmtId="0" fontId="60" fillId="0" borderId="0" xfId="20" applyFont="1" applyBorder="1" applyAlignment="1">
      <alignment horizontal="center" vertical="center" wrapText="1"/>
      <protection/>
    </xf>
    <xf numFmtId="0" fontId="60" fillId="0" borderId="0" xfId="20" applyFont="1" applyBorder="1" applyAlignment="1">
      <alignment vertical="center" wrapText="1"/>
      <protection/>
    </xf>
    <xf numFmtId="205" fontId="12" fillId="0" borderId="0" xfId="34" applyNumberFormat="1" applyFont="1" applyFill="1" applyBorder="1" applyAlignment="1">
      <alignment horizontal="center" vertical="center"/>
    </xf>
    <xf numFmtId="207" fontId="13" fillId="0" borderId="0" xfId="44" applyNumberFormat="1" applyFont="1" applyFill="1" applyBorder="1" applyAlignment="1">
      <alignment horizontal="center" vertical="center"/>
    </xf>
    <xf numFmtId="4" fontId="12" fillId="0" borderId="0" xfId="20" applyNumberFormat="1" applyFont="1" applyFill="1" applyAlignment="1">
      <alignment vertical="center"/>
      <protection/>
    </xf>
    <xf numFmtId="2" fontId="12" fillId="0" borderId="0" xfId="20" applyNumberFormat="1" applyFont="1" applyFill="1" applyAlignment="1">
      <alignment horizontal="center" vertical="center"/>
      <protection/>
    </xf>
    <xf numFmtId="208" fontId="13" fillId="0" borderId="0" xfId="34" applyNumberFormat="1" applyFont="1" applyFill="1" applyBorder="1" applyAlignment="1">
      <alignment horizontal="center" vertical="center"/>
    </xf>
    <xf numFmtId="205" fontId="13" fillId="0" borderId="3" xfId="34" applyNumberFormat="1" applyFont="1" applyFill="1" applyBorder="1" applyAlignment="1">
      <alignment horizontal="center" vertical="center"/>
    </xf>
    <xf numFmtId="208" fontId="13" fillId="0" borderId="3" xfId="34" applyNumberFormat="1" applyFont="1" applyFill="1" applyBorder="1" applyAlignment="1">
      <alignment horizontal="center" vertical="center"/>
    </xf>
    <xf numFmtId="2" fontId="13" fillId="0" borderId="0" xfId="20" applyNumberFormat="1" applyFont="1" applyAlignment="1">
      <alignment horizontal="center" vertical="center"/>
      <protection/>
    </xf>
    <xf numFmtId="0" fontId="18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89" fillId="0" borderId="0" xfId="20" applyFont="1" applyAlignment="1">
      <alignment horizontal="center"/>
      <protection/>
    </xf>
    <xf numFmtId="0" fontId="90" fillId="0" borderId="0" xfId="20" applyFont="1" applyBorder="1" applyAlignment="1">
      <alignment horizontal="center" vertical="center" wrapText="1"/>
      <protection/>
    </xf>
    <xf numFmtId="0" fontId="91" fillId="0" borderId="0" xfId="20" applyFont="1" applyBorder="1" applyAlignment="1">
      <alignment horizontal="center" vertical="center" wrapText="1"/>
      <protection/>
    </xf>
    <xf numFmtId="0" fontId="92" fillId="0" borderId="0" xfId="20" applyFont="1" applyBorder="1" applyAlignment="1">
      <alignment horizontal="center" vertical="center" wrapText="1"/>
      <protection/>
    </xf>
    <xf numFmtId="4" fontId="12" fillId="0" borderId="0" xfId="27" applyNumberFormat="1" applyFont="1" applyFill="1" applyBorder="1" applyAlignment="1">
      <alignment horizontal="center" vertical="center"/>
    </xf>
    <xf numFmtId="37" fontId="13" fillId="0" borderId="0" xfId="34" applyNumberFormat="1" applyFont="1" applyFill="1" applyBorder="1" applyAlignment="1">
      <alignment horizontal="center" vertical="center"/>
    </xf>
    <xf numFmtId="1" fontId="12" fillId="0" borderId="0" xfId="20" applyNumberFormat="1" applyFont="1" applyFill="1" applyBorder="1" applyAlignment="1">
      <alignment vertical="center"/>
      <protection/>
    </xf>
    <xf numFmtId="201" fontId="12" fillId="0" borderId="0" xfId="20" applyNumberFormat="1" applyFont="1" applyFill="1" applyAlignment="1">
      <alignment horizontal="center" vertical="center"/>
      <protection/>
    </xf>
    <xf numFmtId="4" fontId="13" fillId="0" borderId="3" xfId="27" applyNumberFormat="1" applyFont="1" applyFill="1" applyBorder="1" applyAlignment="1">
      <alignment horizontal="center" vertical="center"/>
    </xf>
    <xf numFmtId="37" fontId="13" fillId="0" borderId="3" xfId="34" applyNumberFormat="1" applyFont="1" applyFill="1" applyBorder="1" applyAlignment="1">
      <alignment horizontal="center" vertical="center"/>
    </xf>
    <xf numFmtId="2" fontId="14" fillId="0" borderId="0" xfId="20" applyNumberFormat="1" applyFont="1" applyAlignment="1">
      <alignment horizontal="center" vertical="center"/>
      <protection/>
    </xf>
    <xf numFmtId="0" fontId="12" fillId="0" borderId="0" xfId="20" applyFont="1" applyAlignment="1">
      <alignment horizontal="center"/>
      <protection/>
    </xf>
    <xf numFmtId="0" fontId="13" fillId="0" borderId="0" xfId="20" applyFont="1" applyAlignment="1">
      <alignment horizontal="center"/>
      <protection/>
    </xf>
    <xf numFmtId="0" fontId="14" fillId="0" borderId="0" xfId="20" applyFont="1" applyAlignment="1">
      <alignment horizontal="center"/>
      <protection/>
    </xf>
    <xf numFmtId="3" fontId="14" fillId="0" borderId="0" xfId="20" applyNumberFormat="1" applyFont="1" applyAlignment="1">
      <alignment horizontal="center"/>
      <protection/>
    </xf>
    <xf numFmtId="209" fontId="13" fillId="0" borderId="0" xfId="20" applyNumberFormat="1" applyFont="1">
      <alignment/>
      <protection/>
    </xf>
    <xf numFmtId="201" fontId="1" fillId="0" borderId="0" xfId="20" applyNumberFormat="1" applyFont="1">
      <alignment/>
      <protection/>
    </xf>
    <xf numFmtId="0" fontId="87" fillId="0" borderId="0" xfId="20" applyFont="1" applyAlignment="1">
      <alignment horizontal="centerContinuous" vertical="center"/>
      <protection/>
    </xf>
    <xf numFmtId="0" fontId="10" fillId="0" borderId="30" xfId="20" applyFont="1" applyBorder="1" applyAlignment="1">
      <alignment horizontal="center" vertical="center" wrapText="1"/>
      <protection/>
    </xf>
    <xf numFmtId="3" fontId="12" fillId="0" borderId="0" xfId="27" applyNumberFormat="1" applyFont="1" applyFill="1" applyBorder="1" applyAlignment="1">
      <alignment horizontal="center" vertical="center"/>
    </xf>
    <xf numFmtId="3" fontId="10" fillId="0" borderId="0" xfId="20" applyNumberFormat="1" applyFont="1" applyAlignment="1">
      <alignment vertical="center"/>
      <protection/>
    </xf>
    <xf numFmtId="0" fontId="1" fillId="0" borderId="0" xfId="45">
      <alignment/>
      <protection/>
    </xf>
    <xf numFmtId="210" fontId="93" fillId="2" borderId="0" xfId="45" applyNumberFormat="1" applyFont="1" applyFill="1" applyAlignment="1">
      <alignment horizontal="left"/>
      <protection/>
    </xf>
    <xf numFmtId="0" fontId="1" fillId="2" borderId="3" xfId="45" applyFill="1" applyBorder="1">
      <alignment/>
      <protection/>
    </xf>
    <xf numFmtId="0" fontId="94" fillId="2" borderId="1" xfId="45" applyFont="1" applyFill="1" applyBorder="1">
      <alignment/>
      <protection/>
    </xf>
    <xf numFmtId="0" fontId="94" fillId="2" borderId="0" xfId="45" applyFont="1" applyFill="1" applyBorder="1">
      <alignment/>
      <protection/>
    </xf>
    <xf numFmtId="0" fontId="94" fillId="2" borderId="0" xfId="45" applyFont="1" applyFill="1" applyBorder="1" applyAlignment="1">
      <alignment horizontal="center"/>
      <protection/>
    </xf>
    <xf numFmtId="0" fontId="94" fillId="2" borderId="4" xfId="45" applyFont="1" applyFill="1" applyBorder="1">
      <alignment/>
      <protection/>
    </xf>
    <xf numFmtId="37" fontId="96" fillId="2" borderId="4" xfId="45" applyNumberFormat="1" applyFont="1" applyFill="1" applyBorder="1" applyAlignment="1" applyProtection="1" quotePrefix="1">
      <alignment horizontal="center" vertical="center"/>
      <protection/>
    </xf>
    <xf numFmtId="0" fontId="97" fillId="2" borderId="19" xfId="45" applyFont="1" applyFill="1" applyBorder="1">
      <alignment/>
      <protection/>
    </xf>
    <xf numFmtId="37" fontId="97" fillId="2" borderId="19" xfId="45" applyNumberFormat="1" applyFont="1" applyFill="1" applyBorder="1" applyProtection="1">
      <alignment/>
      <protection/>
    </xf>
    <xf numFmtId="37" fontId="97" fillId="2" borderId="0" xfId="45" applyNumberFormat="1" applyFont="1" applyFill="1" applyBorder="1" applyProtection="1">
      <alignment/>
      <protection/>
    </xf>
    <xf numFmtId="0" fontId="10" fillId="2" borderId="0" xfId="45" applyFont="1" applyFill="1">
      <alignment/>
      <protection/>
    </xf>
    <xf numFmtId="211" fontId="97" fillId="2" borderId="0" xfId="45" applyNumberFormat="1" applyFont="1" applyFill="1" applyBorder="1" applyAlignment="1" applyProtection="1">
      <alignment vertical="center"/>
      <protection/>
    </xf>
    <xf numFmtId="211" fontId="98" fillId="2" borderId="0" xfId="45" applyNumberFormat="1" applyFont="1" applyFill="1" applyBorder="1" applyAlignment="1" applyProtection="1">
      <alignment vertical="center"/>
      <protection/>
    </xf>
    <xf numFmtId="211" fontId="1" fillId="0" borderId="0" xfId="45" applyNumberFormat="1">
      <alignment/>
      <protection/>
    </xf>
    <xf numFmtId="0" fontId="12" fillId="0" borderId="0" xfId="36" applyFont="1" applyBorder="1" applyAlignment="1">
      <alignment vertical="center"/>
      <protection/>
    </xf>
    <xf numFmtId="211" fontId="98" fillId="2" borderId="3" xfId="45" applyNumberFormat="1" applyFont="1" applyFill="1" applyBorder="1" applyAlignment="1" applyProtection="1">
      <alignment horizontal="left" vertical="center"/>
      <protection/>
    </xf>
    <xf numFmtId="211" fontId="98" fillId="2" borderId="3" xfId="45" applyNumberFormat="1" applyFont="1" applyFill="1" applyBorder="1" applyAlignment="1" applyProtection="1">
      <alignment vertical="center"/>
      <protection/>
    </xf>
    <xf numFmtId="211" fontId="97" fillId="2" borderId="0" xfId="45" applyNumberFormat="1" applyFont="1" applyFill="1" applyBorder="1" applyAlignment="1" applyProtection="1">
      <alignment horizontal="left" vertical="center"/>
      <protection/>
    </xf>
    <xf numFmtId="0" fontId="12" fillId="0" borderId="0" xfId="45" applyFont="1">
      <alignment/>
      <protection/>
    </xf>
    <xf numFmtId="0" fontId="99" fillId="0" borderId="0" xfId="20" applyFont="1" applyAlignment="1">
      <alignment horizontal="center"/>
      <protection/>
    </xf>
    <xf numFmtId="0" fontId="9" fillId="0" borderId="1" xfId="20" applyFont="1" applyBorder="1" applyAlignment="1">
      <alignment horizontal="center" vertical="center" wrapText="1"/>
      <protection/>
    </xf>
    <xf numFmtId="0" fontId="10" fillId="0" borderId="2" xfId="20" applyFont="1" applyBorder="1" applyAlignment="1">
      <alignment horizontal="center" vertical="center" wrapText="1"/>
      <protection/>
    </xf>
    <xf numFmtId="0" fontId="10" fillId="0" borderId="0" xfId="20" applyFont="1" applyBorder="1" applyAlignment="1">
      <alignment/>
      <protection/>
    </xf>
    <xf numFmtId="212" fontId="12" fillId="0" borderId="0" xfId="47" applyNumberFormat="1" applyFont="1" applyFill="1" applyBorder="1" applyAlignment="1">
      <alignment horizontal="center" vertical="center"/>
    </xf>
    <xf numFmtId="3" fontId="13" fillId="0" borderId="0" xfId="47" applyNumberFormat="1" applyFont="1" applyFill="1" applyBorder="1" applyAlignment="1">
      <alignment horizontal="center" vertical="center"/>
    </xf>
    <xf numFmtId="212" fontId="13" fillId="0" borderId="3" xfId="47" applyNumberFormat="1" applyFont="1" applyFill="1" applyBorder="1" applyAlignment="1">
      <alignment horizontal="center" vertical="center"/>
    </xf>
    <xf numFmtId="3" fontId="13" fillId="0" borderId="3" xfId="47" applyNumberFormat="1" applyFont="1" applyFill="1" applyBorder="1" applyAlignment="1">
      <alignment horizontal="center" vertical="center"/>
    </xf>
    <xf numFmtId="174" fontId="13" fillId="0" borderId="0" xfId="48" applyNumberFormat="1" applyFont="1" applyBorder="1" applyAlignment="1">
      <alignment horizontal="center"/>
    </xf>
    <xf numFmtId="0" fontId="60" fillId="0" borderId="0" xfId="48" applyFont="1" applyBorder="1" applyAlignment="1">
      <alignment horizontal="center"/>
    </xf>
    <xf numFmtId="174" fontId="12" fillId="0" borderId="0" xfId="20" applyNumberFormat="1" applyFont="1">
      <alignment/>
      <protection/>
    </xf>
    <xf numFmtId="0" fontId="100" fillId="0" borderId="0" xfId="36" applyFont="1" applyAlignment="1">
      <alignment/>
      <protection/>
    </xf>
    <xf numFmtId="0" fontId="1" fillId="0" borderId="0" xfId="36" applyFont="1">
      <alignment/>
      <protection/>
    </xf>
    <xf numFmtId="168" fontId="6" fillId="0" borderId="0" xfId="36" applyNumberFormat="1" applyFont="1" applyAlignment="1">
      <alignment horizontal="centerContinuous"/>
      <protection/>
    </xf>
    <xf numFmtId="0" fontId="38" fillId="0" borderId="0" xfId="36" applyFont="1">
      <alignment/>
      <protection/>
    </xf>
    <xf numFmtId="0" fontId="35" fillId="0" borderId="0" xfId="36" applyFont="1">
      <alignment/>
      <protection/>
    </xf>
    <xf numFmtId="210" fontId="101" fillId="0" borderId="0" xfId="36" applyNumberFormat="1" applyFont="1" applyAlignment="1">
      <alignment horizontal="left"/>
      <protection/>
    </xf>
    <xf numFmtId="0" fontId="94" fillId="0" borderId="1" xfId="36" applyFont="1" applyFill="1" applyBorder="1">
      <alignment/>
      <protection/>
    </xf>
    <xf numFmtId="0" fontId="9" fillId="0" borderId="1" xfId="36" applyFont="1" applyBorder="1" applyAlignment="1">
      <alignment horizontal="center"/>
      <protection/>
    </xf>
    <xf numFmtId="0" fontId="8" fillId="0" borderId="0" xfId="36" applyFont="1">
      <alignment/>
      <protection/>
    </xf>
    <xf numFmtId="0" fontId="94" fillId="0" borderId="0" xfId="36" applyFont="1" applyFill="1" applyBorder="1">
      <alignment/>
      <protection/>
    </xf>
    <xf numFmtId="0" fontId="10" fillId="0" borderId="0" xfId="46" applyFont="1" applyFill="1" applyBorder="1" applyAlignment="1" applyProtection="1">
      <alignment horizontal="center"/>
      <protection/>
    </xf>
    <xf numFmtId="0" fontId="9" fillId="0" borderId="0" xfId="36" applyFont="1" applyBorder="1" applyAlignment="1">
      <alignment horizontal="center"/>
      <protection/>
    </xf>
    <xf numFmtId="0" fontId="96" fillId="0" borderId="0" xfId="36" applyFont="1" applyFill="1" applyBorder="1" applyAlignment="1">
      <alignment horizontal="center"/>
      <protection/>
    </xf>
    <xf numFmtId="0" fontId="94" fillId="0" borderId="4" xfId="36" applyFont="1" applyFill="1" applyBorder="1">
      <alignment/>
      <protection/>
    </xf>
    <xf numFmtId="37" fontId="96" fillId="0" borderId="4" xfId="36" applyNumberFormat="1" applyFont="1" applyFill="1" applyBorder="1" applyAlignment="1" applyProtection="1" quotePrefix="1">
      <alignment horizontal="center" vertical="center"/>
      <protection/>
    </xf>
    <xf numFmtId="0" fontId="9" fillId="0" borderId="4" xfId="36" applyFont="1" applyBorder="1" applyAlignment="1">
      <alignment horizontal="center"/>
      <protection/>
    </xf>
    <xf numFmtId="0" fontId="97" fillId="0" borderId="19" xfId="36" applyFont="1" applyFill="1" applyBorder="1">
      <alignment/>
      <protection/>
    </xf>
    <xf numFmtId="37" fontId="97" fillId="0" borderId="19" xfId="36" applyNumberFormat="1" applyFont="1" applyFill="1" applyBorder="1" applyProtection="1">
      <alignment/>
      <protection/>
    </xf>
    <xf numFmtId="37" fontId="97" fillId="0" borderId="0" xfId="36" applyNumberFormat="1" applyFont="1" applyFill="1" applyBorder="1" applyProtection="1">
      <alignment/>
      <protection/>
    </xf>
    <xf numFmtId="0" fontId="12" fillId="0" borderId="19" xfId="36" applyFont="1" applyBorder="1" applyAlignment="1">
      <alignment horizontal="center"/>
      <protection/>
    </xf>
    <xf numFmtId="0" fontId="12" fillId="0" borderId="0" xfId="36" applyFont="1" applyBorder="1" applyAlignment="1">
      <alignment horizontal="left" vertical="center" wrapText="1"/>
      <protection/>
    </xf>
    <xf numFmtId="175" fontId="97" fillId="0" borderId="0" xfId="36" applyNumberFormat="1" applyFont="1" applyFill="1" applyBorder="1" applyAlignment="1" applyProtection="1">
      <alignment vertical="center"/>
      <protection/>
    </xf>
    <xf numFmtId="2" fontId="13" fillId="0" borderId="0" xfId="36" applyNumberFormat="1" applyFont="1" applyBorder="1" applyAlignment="1">
      <alignment horizontal="center" vertical="center"/>
      <protection/>
    </xf>
    <xf numFmtId="10" fontId="12" fillId="0" borderId="0" xfId="37" applyNumberFormat="1" applyFont="1" applyBorder="1" applyAlignment="1">
      <alignment horizontal="left" vertical="center" wrapText="1"/>
    </xf>
    <xf numFmtId="0" fontId="13" fillId="0" borderId="0" xfId="36" applyFont="1" applyBorder="1" applyAlignment="1">
      <alignment horizontal="left" vertical="center" wrapText="1"/>
      <protection/>
    </xf>
    <xf numFmtId="175" fontId="98" fillId="0" borderId="0" xfId="36" applyNumberFormat="1" applyFont="1" applyFill="1" applyBorder="1" applyAlignment="1" applyProtection="1">
      <alignment vertical="center"/>
      <protection/>
    </xf>
    <xf numFmtId="2" fontId="13" fillId="0" borderId="3" xfId="36" applyNumberFormat="1" applyFont="1" applyBorder="1" applyAlignment="1">
      <alignment horizontal="center" vertical="center"/>
      <protection/>
    </xf>
    <xf numFmtId="164" fontId="1" fillId="0" borderId="0" xfId="36" applyNumberFormat="1" applyFont="1">
      <alignment/>
      <protection/>
    </xf>
    <xf numFmtId="0" fontId="97" fillId="0" borderId="0" xfId="36" applyFont="1" applyFill="1" applyBorder="1">
      <alignment/>
      <protection/>
    </xf>
    <xf numFmtId="0" fontId="12" fillId="0" borderId="0" xfId="36" applyFont="1">
      <alignment/>
      <protection/>
    </xf>
    <xf numFmtId="0" fontId="102" fillId="0" borderId="0" xfId="36" applyFont="1" applyFill="1" applyBorder="1">
      <alignment/>
      <protection/>
    </xf>
    <xf numFmtId="0" fontId="14" fillId="0" borderId="0" xfId="36" applyFont="1">
      <alignment/>
      <protection/>
    </xf>
    <xf numFmtId="211" fontId="1" fillId="0" borderId="0" xfId="36" applyNumberFormat="1" applyFont="1">
      <alignment/>
      <protection/>
    </xf>
    <xf numFmtId="10" fontId="1" fillId="0" borderId="0" xfId="37" applyNumberFormat="1" applyFont="1"/>
    <xf numFmtId="0" fontId="2" fillId="0" borderId="0" xfId="49" applyFont="1" applyFill="1" applyAlignment="1">
      <alignment/>
      <protection/>
    </xf>
    <xf numFmtId="0" fontId="1" fillId="0" borderId="0" xfId="49" applyFill="1">
      <alignment/>
      <protection/>
    </xf>
    <xf numFmtId="0" fontId="32" fillId="0" borderId="0" xfId="49" applyFont="1" applyFill="1">
      <alignment/>
      <protection/>
    </xf>
    <xf numFmtId="0" fontId="20" fillId="0" borderId="0" xfId="49" applyFont="1" applyFill="1">
      <alignment/>
      <protection/>
    </xf>
    <xf numFmtId="0" fontId="52" fillId="0" borderId="0" xfId="49" applyFont="1" applyFill="1">
      <alignment/>
      <protection/>
    </xf>
    <xf numFmtId="0" fontId="103" fillId="0" borderId="0" xfId="35" applyFont="1" applyFill="1" applyBorder="1" applyAlignment="1" applyProtection="1">
      <alignment/>
      <protection/>
    </xf>
    <xf numFmtId="0" fontId="10" fillId="0" borderId="0" xfId="49" applyFont="1" applyFill="1" applyBorder="1">
      <alignment/>
      <protection/>
    </xf>
    <xf numFmtId="0" fontId="18" fillId="0" borderId="18" xfId="49" applyFont="1" applyFill="1" applyBorder="1" applyAlignment="1">
      <alignment horizontal="center" vertical="center" wrapText="1"/>
      <protection/>
    </xf>
    <xf numFmtId="0" fontId="10" fillId="0" borderId="18" xfId="49" applyFont="1" applyFill="1" applyBorder="1" applyAlignment="1">
      <alignment horizontal="center" vertical="center" wrapText="1"/>
      <protection/>
    </xf>
    <xf numFmtId="0" fontId="9" fillId="0" borderId="18" xfId="49" applyFont="1" applyFill="1" applyBorder="1" applyAlignment="1">
      <alignment horizontal="center" vertical="center" wrapText="1"/>
      <protection/>
    </xf>
    <xf numFmtId="0" fontId="1" fillId="0" borderId="0" xfId="49" applyFont="1" applyFill="1">
      <alignment/>
      <protection/>
    </xf>
    <xf numFmtId="0" fontId="13" fillId="0" borderId="0" xfId="49" applyFont="1" applyFill="1" applyBorder="1">
      <alignment/>
      <protection/>
    </xf>
    <xf numFmtId="4" fontId="12" fillId="0" borderId="0" xfId="49" applyNumberFormat="1" applyFont="1" applyFill="1" applyBorder="1">
      <alignment/>
      <protection/>
    </xf>
    <xf numFmtId="4" fontId="13" fillId="0" borderId="0" xfId="49" applyNumberFormat="1" applyFont="1" applyFill="1" applyBorder="1">
      <alignment/>
      <protection/>
    </xf>
    <xf numFmtId="0" fontId="14" fillId="0" borderId="0" xfId="49" applyFont="1" applyFill="1">
      <alignment/>
      <protection/>
    </xf>
    <xf numFmtId="0" fontId="12" fillId="0" borderId="0" xfId="50" applyFont="1" applyFill="1" applyBorder="1" applyProtection="1">
      <alignment/>
      <protection/>
    </xf>
    <xf numFmtId="213" fontId="12" fillId="0" borderId="0" xfId="51" applyNumberFormat="1" applyFont="1" applyFill="1" applyBorder="1" applyAlignment="1">
      <alignment horizontal="right"/>
    </xf>
    <xf numFmtId="0" fontId="12" fillId="0" borderId="0" xfId="49" applyFont="1" applyFill="1" applyBorder="1">
      <alignment/>
      <protection/>
    </xf>
    <xf numFmtId="213" fontId="14" fillId="0" borderId="0" xfId="49" applyNumberFormat="1" applyFont="1" applyFill="1">
      <alignment/>
      <protection/>
    </xf>
    <xf numFmtId="0" fontId="13" fillId="0" borderId="0" xfId="36" applyFont="1" applyFill="1" applyBorder="1">
      <alignment/>
      <protection/>
    </xf>
    <xf numFmtId="214" fontId="12" fillId="0" borderId="0" xfId="51" applyNumberFormat="1" applyFont="1" applyFill="1" applyBorder="1" applyAlignment="1">
      <alignment horizontal="center"/>
    </xf>
    <xf numFmtId="0" fontId="12" fillId="0" borderId="0" xfId="36" applyFont="1" applyFill="1" applyBorder="1">
      <alignment/>
      <protection/>
    </xf>
    <xf numFmtId="213" fontId="12" fillId="0" borderId="0" xfId="51" applyNumberFormat="1" applyFont="1" applyFill="1" applyBorder="1" applyAlignment="1">
      <alignment horizontal="center"/>
    </xf>
    <xf numFmtId="215" fontId="12" fillId="0" borderId="0" xfId="51" applyNumberFormat="1" applyFont="1" applyFill="1" applyBorder="1" applyAlignment="1">
      <alignment horizontal="right"/>
    </xf>
    <xf numFmtId="216" fontId="12" fillId="0" borderId="0" xfId="51" applyNumberFormat="1" applyFont="1" applyFill="1" applyBorder="1" applyAlignment="1">
      <alignment horizontal="right"/>
    </xf>
    <xf numFmtId="0" fontId="89" fillId="0" borderId="3" xfId="49" applyFont="1" applyFill="1" applyBorder="1">
      <alignment/>
      <protection/>
    </xf>
    <xf numFmtId="217" fontId="89" fillId="0" borderId="3" xfId="49" applyNumberFormat="1" applyFont="1" applyFill="1" applyBorder="1">
      <alignment/>
      <protection/>
    </xf>
    <xf numFmtId="217" fontId="22" fillId="0" borderId="3" xfId="49" applyNumberFormat="1" applyFont="1" applyFill="1" applyBorder="1">
      <alignment/>
      <protection/>
    </xf>
    <xf numFmtId="0" fontId="12" fillId="0" borderId="0" xfId="50" applyFont="1" applyFill="1" applyAlignment="1" applyProtection="1">
      <alignment vertical="center"/>
      <protection/>
    </xf>
    <xf numFmtId="0" fontId="15" fillId="0" borderId="0" xfId="49" applyFont="1" applyFill="1" applyBorder="1">
      <alignment/>
      <protection/>
    </xf>
    <xf numFmtId="0" fontId="31" fillId="0" borderId="0" xfId="49" applyFont="1" applyFill="1" applyBorder="1">
      <alignment/>
      <protection/>
    </xf>
    <xf numFmtId="0" fontId="31" fillId="0" borderId="0" xfId="49" applyFont="1" applyFill="1">
      <alignment/>
      <protection/>
    </xf>
    <xf numFmtId="0" fontId="12" fillId="0" borderId="0" xfId="36" applyFont="1" applyFill="1" applyAlignment="1">
      <alignment horizontal="left" vertical="center" indent="2"/>
      <protection/>
    </xf>
    <xf numFmtId="1" fontId="10" fillId="0" borderId="0" xfId="49" applyNumberFormat="1" applyFont="1" applyFill="1" applyBorder="1">
      <alignment/>
      <protection/>
    </xf>
    <xf numFmtId="0" fontId="12" fillId="0" borderId="0" xfId="45" applyFont="1" applyAlignment="1">
      <alignment vertical="center"/>
      <protection/>
    </xf>
    <xf numFmtId="218" fontId="14" fillId="0" borderId="0" xfId="52" applyNumberFormat="1" applyFont="1" applyFill="1" applyBorder="1"/>
    <xf numFmtId="0" fontId="1" fillId="0" borderId="0" xfId="49" applyFill="1" applyBorder="1">
      <alignment/>
      <protection/>
    </xf>
    <xf numFmtId="0" fontId="9" fillId="0" borderId="21" xfId="36" applyFont="1" applyFill="1" applyBorder="1" applyAlignment="1">
      <alignment horizontal="center" vertical="center"/>
      <protection/>
    </xf>
    <xf numFmtId="188" fontId="9" fillId="0" borderId="20" xfId="35" applyNumberFormat="1" applyFont="1" applyFill="1" applyBorder="1" applyAlignment="1" applyProtection="1">
      <alignment horizontal="center"/>
      <protection/>
    </xf>
    <xf numFmtId="185" fontId="9" fillId="0" borderId="20" xfId="35" applyNumberFormat="1" applyFont="1" applyFill="1" applyBorder="1" applyAlignment="1" applyProtection="1">
      <alignment horizontal="center" vertical="center"/>
      <protection/>
    </xf>
    <xf numFmtId="185" fontId="9" fillId="0" borderId="20" xfId="35" applyNumberFormat="1" applyFont="1" applyFill="1" applyBorder="1" applyAlignment="1" applyProtection="1">
      <alignment horizontal="center"/>
      <protection/>
    </xf>
    <xf numFmtId="0" fontId="33" fillId="0" borderId="0" xfId="20" applyFont="1" applyBorder="1" applyAlignment="1">
      <alignment horizontal="center"/>
      <protection/>
    </xf>
    <xf numFmtId="0" fontId="10" fillId="0" borderId="18" xfId="20" applyFont="1" applyBorder="1" applyAlignment="1">
      <alignment horizontal="center" vertical="center"/>
      <protection/>
    </xf>
    <xf numFmtId="3" fontId="12" fillId="0" borderId="0" xfId="20" applyNumberFormat="1" applyFont="1" applyBorder="1" applyAlignment="1">
      <alignment horizontal="center"/>
      <protection/>
    </xf>
    <xf numFmtId="3" fontId="13" fillId="0" borderId="0" xfId="20" applyNumberFormat="1" applyFont="1" applyBorder="1" applyAlignment="1">
      <alignment horizontal="center"/>
      <protection/>
    </xf>
    <xf numFmtId="3" fontId="12" fillId="0" borderId="0" xfId="20" applyNumberFormat="1" applyFont="1" applyFill="1" applyBorder="1" applyAlignment="1">
      <alignment horizontal="center"/>
      <protection/>
    </xf>
    <xf numFmtId="3" fontId="13" fillId="0" borderId="0" xfId="20" applyNumberFormat="1" applyFont="1" applyFill="1" applyBorder="1" applyAlignment="1">
      <alignment horizontal="center"/>
      <protection/>
    </xf>
    <xf numFmtId="0" fontId="13" fillId="0" borderId="3" xfId="20" applyFont="1" applyBorder="1" applyAlignment="1">
      <alignment vertical="center"/>
      <protection/>
    </xf>
    <xf numFmtId="3" fontId="13" fillId="0" borderId="3" xfId="20" applyNumberFormat="1" applyFont="1" applyFill="1" applyBorder="1" applyAlignment="1">
      <alignment horizontal="center" vertical="center"/>
      <protection/>
    </xf>
    <xf numFmtId="0" fontId="104" fillId="0" borderId="0" xfId="20" applyFont="1" applyAlignment="1">
      <alignment vertical="center"/>
      <protection/>
    </xf>
    <xf numFmtId="0" fontId="1" fillId="0" borderId="0" xfId="20" applyFill="1">
      <alignment/>
      <protection/>
    </xf>
    <xf numFmtId="0" fontId="18" fillId="0" borderId="0" xfId="20" applyFont="1" applyAlignment="1">
      <alignment horizontal="centerContinuous" vertical="center"/>
      <protection/>
    </xf>
    <xf numFmtId="0" fontId="35" fillId="0" borderId="0" xfId="20" applyFont="1" applyAlignment="1">
      <alignment horizontal="centerContinuous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>
      <alignment horizontal="center" vertical="center"/>
      <protection/>
    </xf>
    <xf numFmtId="0" fontId="94" fillId="0" borderId="18" xfId="20" applyFont="1" applyBorder="1" applyAlignment="1">
      <alignment horizontal="center" vertical="center" wrapText="1"/>
      <protection/>
    </xf>
    <xf numFmtId="17" fontId="10" fillId="0" borderId="18" xfId="20" applyNumberFormat="1" applyFont="1" applyBorder="1" applyAlignment="1">
      <alignment horizontal="center" vertical="center" wrapText="1"/>
      <protection/>
    </xf>
    <xf numFmtId="0" fontId="9" fillId="0" borderId="19" xfId="20" applyFont="1" applyBorder="1" applyAlignment="1">
      <alignment horizontal="center" vertical="center" wrapText="1"/>
      <protection/>
    </xf>
    <xf numFmtId="0" fontId="10" fillId="0" borderId="0" xfId="20" applyFont="1" applyFill="1">
      <alignment/>
      <protection/>
    </xf>
    <xf numFmtId="0" fontId="98" fillId="0" borderId="0" xfId="20" applyFont="1" applyBorder="1" applyAlignment="1">
      <alignment horizontal="center" vertical="center" wrapText="1"/>
      <protection/>
    </xf>
    <xf numFmtId="0" fontId="53" fillId="0" borderId="0" xfId="20" applyFont="1" applyBorder="1" applyAlignment="1">
      <alignment horizontal="center" vertical="center" wrapText="1"/>
      <protection/>
    </xf>
    <xf numFmtId="0" fontId="17" fillId="0" borderId="0" xfId="20" applyFont="1" applyBorder="1" applyAlignment="1">
      <alignment horizontal="center" vertical="center" wrapText="1"/>
      <protection/>
    </xf>
    <xf numFmtId="0" fontId="13" fillId="0" borderId="0" xfId="20" applyFont="1" applyFill="1" applyBorder="1" applyAlignment="1">
      <alignment horizontal="left" vertical="center" wrapText="1"/>
      <protection/>
    </xf>
    <xf numFmtId="37" fontId="98" fillId="0" borderId="0" xfId="53" applyNumberFormat="1" applyFont="1" applyFill="1" applyBorder="1" applyAlignment="1">
      <alignment horizontal="center" vertical="center"/>
    </xf>
    <xf numFmtId="37" fontId="13" fillId="0" borderId="0" xfId="54" applyNumberFormat="1" applyFont="1" applyFill="1" applyBorder="1" applyAlignment="1">
      <alignment horizontal="center" vertical="center"/>
    </xf>
    <xf numFmtId="4" fontId="13" fillId="0" borderId="0" xfId="54" applyNumberFormat="1" applyFont="1" applyFill="1" applyBorder="1" applyAlignment="1">
      <alignment horizontal="center" vertical="center"/>
    </xf>
    <xf numFmtId="172" fontId="13" fillId="3" borderId="0" xfId="54" applyFont="1" applyFill="1" applyBorder="1" applyAlignment="1">
      <alignment horizontal="center" vertical="center"/>
    </xf>
    <xf numFmtId="0" fontId="14" fillId="0" borderId="0" xfId="20" applyFont="1" applyFill="1">
      <alignment/>
      <protection/>
    </xf>
    <xf numFmtId="37" fontId="97" fillId="0" borderId="0" xfId="53" applyNumberFormat="1" applyFont="1" applyFill="1" applyBorder="1" applyAlignment="1">
      <alignment horizontal="center" vertical="center"/>
    </xf>
    <xf numFmtId="37" fontId="12" fillId="0" borderId="0" xfId="54" applyNumberFormat="1" applyFont="1" applyFill="1" applyBorder="1" applyAlignment="1">
      <alignment horizontal="center" vertical="center"/>
    </xf>
    <xf numFmtId="172" fontId="12" fillId="0" borderId="0" xfId="54" applyFont="1" applyBorder="1" applyAlignment="1">
      <alignment horizontal="center" vertical="center"/>
    </xf>
    <xf numFmtId="172" fontId="12" fillId="3" borderId="0" xfId="54" applyFont="1" applyFill="1" applyBorder="1" applyAlignment="1">
      <alignment horizontal="center" vertical="center"/>
    </xf>
    <xf numFmtId="37" fontId="14" fillId="0" borderId="0" xfId="20" applyNumberFormat="1" applyFont="1" applyFill="1">
      <alignment/>
      <protection/>
    </xf>
    <xf numFmtId="0" fontId="13" fillId="0" borderId="0" xfId="20" applyFont="1" applyFill="1" applyBorder="1" applyAlignment="1">
      <alignment horizontal="left" vertical="center"/>
      <protection/>
    </xf>
    <xf numFmtId="172" fontId="13" fillId="0" borderId="0" xfId="54" applyFont="1" applyBorder="1" applyAlignment="1">
      <alignment horizontal="center" vertical="center"/>
    </xf>
    <xf numFmtId="0" fontId="17" fillId="0" borderId="0" xfId="20" applyFont="1" applyFill="1">
      <alignment/>
      <protection/>
    </xf>
    <xf numFmtId="172" fontId="17" fillId="0" borderId="0" xfId="54" applyFont="1" applyBorder="1" applyAlignment="1">
      <alignment horizontal="center" vertical="center"/>
    </xf>
    <xf numFmtId="37" fontId="17" fillId="0" borderId="0" xfId="20" applyNumberFormat="1" applyFont="1" applyFill="1">
      <alignment/>
      <protection/>
    </xf>
    <xf numFmtId="0" fontId="13" fillId="0" borderId="3" xfId="20" applyFont="1" applyFill="1" applyBorder="1" applyAlignment="1">
      <alignment horizontal="left" vertical="center"/>
      <protection/>
    </xf>
    <xf numFmtId="172" fontId="13" fillId="0" borderId="3" xfId="54" applyFont="1" applyFill="1" applyBorder="1" applyAlignment="1">
      <alignment horizontal="center" vertical="center"/>
    </xf>
    <xf numFmtId="172" fontId="105" fillId="0" borderId="0" xfId="54" applyFont="1" applyFill="1" applyBorder="1" applyAlignment="1">
      <alignment horizontal="center" vertical="center"/>
    </xf>
    <xf numFmtId="172" fontId="22" fillId="0" borderId="0" xfId="54" applyFont="1" applyBorder="1" applyAlignment="1">
      <alignment horizontal="center" vertical="center"/>
    </xf>
    <xf numFmtId="219" fontId="15" fillId="0" borderId="0" xfId="20" applyNumberFormat="1" applyFont="1" applyAlignment="1">
      <alignment vertical="center"/>
      <protection/>
    </xf>
    <xf numFmtId="0" fontId="37" fillId="0" borderId="0" xfId="20" applyFont="1" applyAlignment="1">
      <alignment vertical="center"/>
      <protection/>
    </xf>
    <xf numFmtId="0" fontId="106" fillId="0" borderId="0" xfId="55" applyFont="1" applyFill="1" applyAlignment="1">
      <alignment horizontal="centerContinuous" vertical="center"/>
      <protection/>
    </xf>
    <xf numFmtId="0" fontId="43" fillId="0" borderId="0" xfId="55" applyFont="1">
      <alignment/>
      <protection/>
    </xf>
    <xf numFmtId="0" fontId="107" fillId="0" borderId="0" xfId="55" applyFont="1" applyAlignment="1">
      <alignment horizontal="centerContinuous" vertical="center"/>
      <protection/>
    </xf>
    <xf numFmtId="0" fontId="4" fillId="0" borderId="0" xfId="55" applyFont="1" applyAlignment="1">
      <alignment horizontal="centerContinuous" vertical="center"/>
      <protection/>
    </xf>
    <xf numFmtId="0" fontId="57" fillId="0" borderId="0" xfId="55" applyFont="1" applyAlignment="1">
      <alignment horizontal="centerContinuous" vertical="center"/>
      <protection/>
    </xf>
    <xf numFmtId="0" fontId="7" fillId="0" borderId="0" xfId="55" applyFont="1" applyAlignment="1">
      <alignment horizontal="centerContinuous" vertical="center"/>
      <protection/>
    </xf>
    <xf numFmtId="0" fontId="9" fillId="0" borderId="31" xfId="55" applyFont="1" applyFill="1" applyBorder="1" applyAlignment="1">
      <alignment horizontal="center" vertical="center"/>
      <protection/>
    </xf>
    <xf numFmtId="0" fontId="9" fillId="0" borderId="4" xfId="55" applyFont="1" applyFill="1" applyBorder="1" applyAlignment="1">
      <alignment horizontal="center" vertical="center"/>
      <protection/>
    </xf>
    <xf numFmtId="0" fontId="9" fillId="0" borderId="32" xfId="55" applyFont="1" applyFill="1" applyBorder="1" applyAlignment="1">
      <alignment horizontal="center" vertical="center"/>
      <protection/>
    </xf>
    <xf numFmtId="0" fontId="12" fillId="0" borderId="0" xfId="55" applyFont="1">
      <alignment/>
      <protection/>
    </xf>
    <xf numFmtId="0" fontId="1" fillId="0" borderId="33" xfId="20" applyBorder="1">
      <alignment/>
      <protection/>
    </xf>
    <xf numFmtId="0" fontId="4" fillId="0" borderId="0" xfId="20" applyFont="1" applyFill="1" applyProtection="1">
      <alignment/>
      <protection/>
    </xf>
    <xf numFmtId="168" fontId="6" fillId="0" borderId="0" xfId="20" applyNumberFormat="1" applyFont="1" applyFill="1" applyProtection="1">
      <alignment/>
      <protection/>
    </xf>
    <xf numFmtId="168" fontId="6" fillId="0" borderId="0" xfId="20" applyNumberFormat="1" applyFont="1" applyFill="1" applyAlignment="1" applyProtection="1">
      <alignment horizontal="centerContinuous" vertical="center"/>
      <protection locked="0"/>
    </xf>
    <xf numFmtId="0" fontId="6" fillId="0" borderId="0" xfId="20" applyFont="1" applyFill="1" applyAlignment="1" applyProtection="1">
      <alignment horizontal="centerContinuous" vertical="center"/>
      <protection/>
    </xf>
    <xf numFmtId="0" fontId="6" fillId="0" borderId="0" xfId="20" applyFont="1" applyFill="1" applyProtection="1">
      <alignment/>
      <protection/>
    </xf>
    <xf numFmtId="0" fontId="18" fillId="0" borderId="0" xfId="20" applyFont="1" applyFill="1" applyAlignment="1" applyProtection="1">
      <alignment/>
      <protection/>
    </xf>
    <xf numFmtId="0" fontId="9" fillId="0" borderId="1" xfId="20" applyFont="1" applyFill="1" applyBorder="1" applyAlignment="1" applyProtection="1">
      <alignment horizontal="center" vertical="center" wrapText="1"/>
      <protection/>
    </xf>
    <xf numFmtId="0" fontId="9" fillId="0" borderId="1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/>
      <protection/>
    </xf>
    <xf numFmtId="0" fontId="9" fillId="0" borderId="0" xfId="20" applyFont="1" applyFill="1" applyBorder="1" applyAlignment="1" applyProtection="1">
      <alignment horizontal="center" vertical="center" wrapText="1"/>
      <protection/>
    </xf>
    <xf numFmtId="0" fontId="10" fillId="0" borderId="24" xfId="20" applyFont="1" applyFill="1" applyBorder="1" applyAlignment="1" applyProtection="1">
      <alignment horizontal="centerContinuous" vertical="center" wrapText="1"/>
      <protection/>
    </xf>
    <xf numFmtId="0" fontId="10" fillId="0" borderId="24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0" fillId="0" borderId="23" xfId="20" applyFont="1" applyFill="1" applyBorder="1" applyAlignment="1" applyProtection="1">
      <alignment horizontal="center" vertical="center"/>
      <protection/>
    </xf>
    <xf numFmtId="0" fontId="10" fillId="0" borderId="2" xfId="20" applyFont="1" applyFill="1" applyBorder="1" applyAlignment="1" applyProtection="1">
      <alignment horizontal="center" vertical="center"/>
      <protection/>
    </xf>
    <xf numFmtId="0" fontId="108" fillId="0" borderId="0" xfId="20" applyFont="1" applyFill="1" applyBorder="1" applyAlignment="1">
      <alignment horizontal="center" vertical="top"/>
      <protection/>
    </xf>
    <xf numFmtId="0" fontId="108" fillId="0" borderId="0" xfId="20" applyFont="1" applyFill="1" applyBorder="1" applyAlignment="1" applyProtection="1">
      <alignment horizontal="center" vertical="center"/>
      <protection/>
    </xf>
    <xf numFmtId="0" fontId="62" fillId="0" borderId="0" xfId="20" applyFont="1" applyFill="1" applyBorder="1" applyAlignment="1" applyProtection="1">
      <alignment vertical="center"/>
      <protection/>
    </xf>
    <xf numFmtId="0" fontId="109" fillId="0" borderId="0" xfId="20" applyFont="1" applyFill="1" applyBorder="1" applyAlignment="1" applyProtection="1">
      <alignment vertical="center"/>
      <protection/>
    </xf>
    <xf numFmtId="0" fontId="59" fillId="0" borderId="0" xfId="20" applyFont="1" applyFill="1" applyBorder="1" applyAlignment="1" applyProtection="1">
      <alignment horizontal="center" vertical="center"/>
      <protection/>
    </xf>
    <xf numFmtId="0" fontId="59" fillId="0" borderId="0" xfId="20" applyFont="1" applyFill="1" applyBorder="1" applyAlignment="1" applyProtection="1">
      <alignment vertical="center"/>
      <protection/>
    </xf>
    <xf numFmtId="175" fontId="110" fillId="0" borderId="0" xfId="56" applyNumberFormat="1" applyFont="1" applyFill="1" applyBorder="1" applyAlignment="1" applyProtection="1">
      <alignment vertical="center"/>
      <protection hidden="1"/>
    </xf>
    <xf numFmtId="3" fontId="111" fillId="0" borderId="0" xfId="57" applyNumberFormat="1" applyFont="1" applyFill="1" applyBorder="1" applyAlignment="1" applyProtection="1">
      <alignment vertical="center"/>
      <protection/>
    </xf>
    <xf numFmtId="0" fontId="13" fillId="0" borderId="0" xfId="20" applyFont="1" applyFill="1" applyBorder="1" applyAlignment="1" applyProtection="1">
      <alignment horizontal="left" vertical="center"/>
      <protection/>
    </xf>
    <xf numFmtId="0" fontId="12" fillId="0" borderId="0" xfId="20" applyFont="1" applyFill="1" applyBorder="1" applyAlignment="1" applyProtection="1">
      <alignment vertical="center"/>
      <protection/>
    </xf>
    <xf numFmtId="0" fontId="12" fillId="0" borderId="0" xfId="20" applyFont="1" applyFill="1" applyBorder="1" applyAlignment="1" applyProtection="1">
      <alignment horizontal="center" vertical="center"/>
      <protection/>
    </xf>
    <xf numFmtId="0" fontId="111" fillId="0" borderId="0" xfId="20" applyFont="1" applyFill="1" applyBorder="1" applyAlignment="1" applyProtection="1">
      <alignment vertical="center"/>
      <protection hidden="1"/>
    </xf>
    <xf numFmtId="3" fontId="13" fillId="0" borderId="0" xfId="57" applyNumberFormat="1" applyFont="1" applyFill="1" applyBorder="1" applyAlignment="1" applyProtection="1">
      <alignment vertical="center"/>
      <protection/>
    </xf>
    <xf numFmtId="3" fontId="12" fillId="0" borderId="0" xfId="20" applyNumberFormat="1" applyFont="1" applyFill="1" applyBorder="1" applyAlignment="1" applyProtection="1">
      <alignment vertical="center"/>
      <protection/>
    </xf>
    <xf numFmtId="0" fontId="12" fillId="0" borderId="0" xfId="20" applyFont="1" applyFill="1" applyBorder="1" applyAlignment="1" applyProtection="1">
      <alignment horizontal="right" vertical="center"/>
      <protection/>
    </xf>
    <xf numFmtId="3" fontId="12" fillId="0" borderId="0" xfId="20" applyNumberFormat="1" applyFont="1" applyFill="1" applyBorder="1" applyAlignment="1" applyProtection="1">
      <alignment horizontal="right" vertical="center"/>
      <protection hidden="1"/>
    </xf>
    <xf numFmtId="3" fontId="12" fillId="0" borderId="0" xfId="57" applyNumberFormat="1" applyFont="1" applyFill="1" applyBorder="1" applyAlignment="1" applyProtection="1">
      <alignment vertical="center"/>
      <protection/>
    </xf>
    <xf numFmtId="3" fontId="12" fillId="0" borderId="0" xfId="20" applyNumberFormat="1" applyFont="1" applyFill="1" applyBorder="1" applyAlignment="1" applyProtection="1">
      <alignment horizontal="right" vertical="center"/>
      <protection/>
    </xf>
    <xf numFmtId="3" fontId="12" fillId="0" borderId="0" xfId="20" applyNumberFormat="1" applyFont="1" applyFill="1" applyBorder="1" applyAlignment="1" applyProtection="1">
      <alignment horizontal="center" vertical="center"/>
      <protection hidden="1"/>
    </xf>
    <xf numFmtId="3" fontId="14" fillId="0" borderId="0" xfId="20" applyNumberFormat="1" applyFont="1" applyFill="1">
      <alignment/>
      <protection/>
    </xf>
    <xf numFmtId="3" fontId="14" fillId="0" borderId="0" xfId="20" applyNumberFormat="1" applyFont="1">
      <alignment/>
      <protection/>
    </xf>
    <xf numFmtId="0" fontId="12" fillId="0" borderId="0" xfId="20" applyFont="1" applyFill="1" applyAlignment="1" applyProtection="1">
      <alignment/>
      <protection/>
    </xf>
    <xf numFmtId="0" fontId="12" fillId="0" borderId="0" xfId="20" applyFont="1" applyFill="1" applyAlignment="1" applyProtection="1">
      <alignment horizontal="left"/>
      <protection/>
    </xf>
    <xf numFmtId="0" fontId="12" fillId="0" borderId="0" xfId="20" applyFont="1" applyFill="1" applyProtection="1">
      <alignment/>
      <protection/>
    </xf>
    <xf numFmtId="0" fontId="12" fillId="0" borderId="0" xfId="20" applyFont="1" applyFill="1" applyAlignment="1" applyProtection="1">
      <alignment vertical="center"/>
      <protection/>
    </xf>
    <xf numFmtId="0" fontId="59" fillId="0" borderId="0" xfId="20" applyFont="1" applyFill="1">
      <alignment/>
      <protection/>
    </xf>
    <xf numFmtId="3" fontId="59" fillId="0" borderId="0" xfId="57" applyNumberFormat="1" applyFont="1" applyFill="1" applyBorder="1" applyAlignment="1" applyProtection="1">
      <alignment vertical="center"/>
      <protection/>
    </xf>
    <xf numFmtId="0" fontId="1" fillId="0" borderId="0" xfId="36" applyFont="1" applyBorder="1">
      <alignment/>
      <protection/>
    </xf>
    <xf numFmtId="0" fontId="1" fillId="0" borderId="0" xfId="36" applyBorder="1">
      <alignment/>
      <protection/>
    </xf>
    <xf numFmtId="168" fontId="6" fillId="0" borderId="0" xfId="36" applyNumberFormat="1" applyFont="1" applyAlignment="1">
      <alignment horizontal="centerContinuous" vertical="center"/>
      <protection/>
    </xf>
    <xf numFmtId="0" fontId="100" fillId="0" borderId="0" xfId="36" applyFont="1" applyAlignment="1">
      <alignment horizontal="centerContinuous"/>
      <protection/>
    </xf>
    <xf numFmtId="0" fontId="99" fillId="0" borderId="0" xfId="36" applyFont="1" applyAlignment="1">
      <alignment horizontal="centerContinuous"/>
      <protection/>
    </xf>
    <xf numFmtId="0" fontId="8" fillId="0" borderId="0" xfId="36" applyFont="1" applyBorder="1">
      <alignment/>
      <protection/>
    </xf>
    <xf numFmtId="0" fontId="94" fillId="0" borderId="0" xfId="36" applyFont="1" applyFill="1" applyBorder="1" applyAlignment="1" applyProtection="1">
      <alignment horizontal="center"/>
      <protection/>
    </xf>
    <xf numFmtId="0" fontId="10" fillId="0" borderId="0" xfId="36" applyFont="1">
      <alignment/>
      <protection/>
    </xf>
    <xf numFmtId="0" fontId="96" fillId="0" borderId="2" xfId="36" applyFont="1" applyFill="1" applyBorder="1" applyAlignment="1">
      <alignment horizontal="center" vertical="center"/>
      <protection/>
    </xf>
    <xf numFmtId="0" fontId="94" fillId="0" borderId="3" xfId="36" applyFont="1" applyFill="1" applyBorder="1">
      <alignment/>
      <protection/>
    </xf>
    <xf numFmtId="9" fontId="10" fillId="0" borderId="34" xfId="46" applyNumberFormat="1" applyFont="1" applyFill="1" applyBorder="1" applyAlignment="1" applyProtection="1">
      <alignment horizontal="center" vertical="center"/>
      <protection/>
    </xf>
    <xf numFmtId="172" fontId="97" fillId="0" borderId="0" xfId="36" applyNumberFormat="1" applyFont="1" applyFill="1" applyBorder="1" applyAlignment="1" applyProtection="1">
      <alignment horizontal="center" vertical="center"/>
      <protection/>
    </xf>
    <xf numFmtId="172" fontId="98" fillId="0" borderId="0" xfId="36" applyNumberFormat="1" applyFont="1" applyFill="1" applyBorder="1" applyAlignment="1" applyProtection="1">
      <alignment horizontal="center" vertical="center"/>
      <protection/>
    </xf>
    <xf numFmtId="0" fontId="12" fillId="0" borderId="0" xfId="58" applyFont="1" applyBorder="1" applyAlignment="1">
      <alignment vertical="center"/>
      <protection/>
    </xf>
    <xf numFmtId="2" fontId="1" fillId="0" borderId="0" xfId="36" applyNumberFormat="1" applyFont="1">
      <alignment/>
      <protection/>
    </xf>
    <xf numFmtId="0" fontId="12" fillId="0" borderId="0" xfId="36" applyFont="1" applyFill="1" applyBorder="1" applyAlignment="1">
      <alignment horizontal="left" vertical="center" wrapText="1"/>
      <protection/>
    </xf>
    <xf numFmtId="0" fontId="98" fillId="0" borderId="3" xfId="36" applyFont="1" applyFill="1" applyBorder="1" applyAlignment="1">
      <alignment vertical="center"/>
      <protection/>
    </xf>
    <xf numFmtId="172" fontId="98" fillId="0" borderId="3" xfId="36" applyNumberFormat="1" applyFont="1" applyFill="1" applyBorder="1" applyAlignment="1" applyProtection="1">
      <alignment horizontal="center" vertical="center"/>
      <protection/>
    </xf>
    <xf numFmtId="3" fontId="98" fillId="0" borderId="3" xfId="36" applyNumberFormat="1" applyFont="1" applyFill="1" applyBorder="1" applyAlignment="1" applyProtection="1">
      <alignment vertical="center"/>
      <protection/>
    </xf>
    <xf numFmtId="2" fontId="113" fillId="0" borderId="0" xfId="46" applyNumberFormat="1" applyFont="1" applyBorder="1" applyAlignment="1">
      <alignment horizontal="right"/>
      <protection/>
    </xf>
    <xf numFmtId="0" fontId="12" fillId="0" borderId="0" xfId="36" applyFont="1" applyFill="1" applyBorder="1" applyAlignment="1">
      <alignment vertical="center"/>
      <protection/>
    </xf>
    <xf numFmtId="0" fontId="14" fillId="0" borderId="0" xfId="36" applyFont="1" applyBorder="1">
      <alignment/>
      <protection/>
    </xf>
    <xf numFmtId="220" fontId="98" fillId="0" borderId="0" xfId="36" applyNumberFormat="1" applyFont="1" applyFill="1" applyBorder="1" applyProtection="1">
      <alignment/>
      <protection/>
    </xf>
    <xf numFmtId="221" fontId="10" fillId="0" borderId="0" xfId="20" applyNumberFormat="1" applyFont="1" applyBorder="1" applyAlignment="1">
      <alignment/>
      <protection/>
    </xf>
    <xf numFmtId="196" fontId="9" fillId="0" borderId="0" xfId="20" applyNumberFormat="1" applyFont="1" applyBorder="1" applyAlignment="1">
      <alignment/>
      <protection/>
    </xf>
    <xf numFmtId="3" fontId="13" fillId="0" borderId="0" xfId="20" applyNumberFormat="1" applyFont="1" applyBorder="1" applyAlignment="1">
      <alignment horizontal="center" vertical="center"/>
      <protection/>
    </xf>
    <xf numFmtId="164" fontId="12" fillId="0" borderId="0" xfId="27" applyNumberFormat="1" applyFont="1" applyBorder="1"/>
    <xf numFmtId="3" fontId="13" fillId="0" borderId="3" xfId="20" applyNumberFormat="1" applyFont="1" applyBorder="1" applyAlignment="1">
      <alignment horizontal="center" vertical="center"/>
      <protection/>
    </xf>
    <xf numFmtId="0" fontId="15" fillId="0" borderId="0" xfId="20" applyFont="1" applyFill="1" applyAlignment="1">
      <alignment vertical="center"/>
      <protection/>
    </xf>
    <xf numFmtId="221" fontId="12" fillId="0" borderId="0" xfId="20" applyNumberFormat="1" applyFont="1" applyBorder="1" applyAlignment="1">
      <alignment/>
      <protection/>
    </xf>
    <xf numFmtId="0" fontId="31" fillId="0" borderId="0" xfId="20" applyFont="1" applyBorder="1">
      <alignment/>
      <protection/>
    </xf>
    <xf numFmtId="0" fontId="114" fillId="0" borderId="0" xfId="20" applyFont="1" applyAlignment="1">
      <alignment vertical="center"/>
      <protection/>
    </xf>
    <xf numFmtId="222" fontId="10" fillId="0" borderId="0" xfId="59" applyNumberFormat="1" applyFont="1" applyBorder="1"/>
    <xf numFmtId="172" fontId="12" fillId="0" borderId="0" xfId="60" applyNumberFormat="1" applyFont="1" applyBorder="1" applyAlignment="1">
      <alignment horizontal="right" vertical="center"/>
    </xf>
    <xf numFmtId="172" fontId="13" fillId="0" borderId="0" xfId="60" applyNumberFormat="1" applyFont="1" applyBorder="1" applyAlignment="1">
      <alignment horizontal="right" vertical="center"/>
    </xf>
    <xf numFmtId="223" fontId="12" fillId="0" borderId="0" xfId="60" applyNumberFormat="1" applyFont="1" applyBorder="1" applyAlignment="1">
      <alignment horizontal="right" vertical="center"/>
    </xf>
    <xf numFmtId="223" fontId="12" fillId="0" borderId="0" xfId="20" applyNumberFormat="1" applyFont="1" applyAlignment="1">
      <alignment vertical="center"/>
      <protection/>
    </xf>
    <xf numFmtId="0" fontId="13" fillId="0" borderId="3" xfId="20" applyFont="1" applyBorder="1" applyAlignment="1">
      <alignment horizontal="left" wrapText="1"/>
      <protection/>
    </xf>
    <xf numFmtId="172" fontId="13" fillId="0" borderId="3" xfId="60" applyNumberFormat="1" applyFont="1" applyBorder="1" applyAlignment="1">
      <alignment horizontal="right"/>
    </xf>
    <xf numFmtId="223" fontId="13" fillId="0" borderId="0" xfId="60" applyNumberFormat="1" applyFont="1" applyBorder="1" applyAlignment="1">
      <alignment horizontal="right" vertical="center"/>
    </xf>
    <xf numFmtId="223" fontId="14" fillId="0" borderId="0" xfId="20" applyNumberFormat="1" applyFont="1">
      <alignment/>
      <protection/>
    </xf>
    <xf numFmtId="0" fontId="10" fillId="0" borderId="0" xfId="20" applyFont="1" applyFill="1" applyProtection="1">
      <alignment/>
      <protection locked="0"/>
    </xf>
    <xf numFmtId="0" fontId="9" fillId="0" borderId="0" xfId="20" applyFont="1" applyFill="1" applyAlignment="1" applyProtection="1">
      <alignment vertical="center"/>
      <protection locked="0"/>
    </xf>
    <xf numFmtId="0" fontId="10" fillId="0" borderId="0" xfId="20" applyFont="1" applyFill="1" applyAlignment="1" applyProtection="1">
      <alignment vertical="center"/>
      <protection locked="0"/>
    </xf>
    <xf numFmtId="0" fontId="42" fillId="0" borderId="0" xfId="20" applyFont="1" applyFill="1" applyAlignment="1" applyProtection="1">
      <alignment horizontal="centerContinuous" vertical="center"/>
      <protection locked="0"/>
    </xf>
    <xf numFmtId="0" fontId="9" fillId="0" borderId="0" xfId="20" applyFont="1" applyFill="1" applyAlignment="1" applyProtection="1">
      <alignment horizontal="centerContinuous" vertical="center"/>
      <protection locked="0"/>
    </xf>
    <xf numFmtId="0" fontId="9" fillId="0" borderId="18" xfId="20" applyFont="1" applyFill="1" applyBorder="1" applyAlignment="1" applyProtection="1">
      <alignment horizontal="centerContinuous" vertical="center"/>
      <protection locked="0"/>
    </xf>
    <xf numFmtId="0" fontId="9" fillId="0" borderId="0" xfId="20" applyFont="1" applyFill="1" applyBorder="1" applyAlignment="1" applyProtection="1">
      <alignment horizontal="centerContinuous" vertical="center"/>
      <protection locked="0"/>
    </xf>
    <xf numFmtId="0" fontId="9" fillId="0" borderId="2" xfId="20" applyFont="1" applyFill="1" applyBorder="1" applyAlignment="1" applyProtection="1">
      <alignment horizontal="center" vertical="center" wrapText="1"/>
      <protection locked="0"/>
    </xf>
    <xf numFmtId="0" fontId="10" fillId="0" borderId="2" xfId="20" applyFont="1" applyFill="1" applyBorder="1" applyAlignment="1" applyProtection="1">
      <alignment horizontal="center" vertical="center"/>
      <protection locked="0"/>
    </xf>
    <xf numFmtId="0" fontId="10" fillId="0" borderId="2" xfId="20" applyFont="1" applyFill="1" applyBorder="1" applyAlignment="1" applyProtection="1">
      <alignment horizontal="center" vertical="center" wrapText="1"/>
      <protection locked="0"/>
    </xf>
    <xf numFmtId="0" fontId="10" fillId="0" borderId="24" xfId="20" applyFont="1" applyFill="1" applyBorder="1" applyAlignment="1" applyProtection="1">
      <alignment horizontal="center" vertical="center"/>
      <protection locked="0"/>
    </xf>
    <xf numFmtId="0" fontId="10" fillId="0" borderId="24" xfId="20" applyFont="1" applyFill="1" applyBorder="1" applyAlignment="1" applyProtection="1">
      <alignment horizontal="center" vertical="center" wrapText="1"/>
      <protection locked="0"/>
    </xf>
    <xf numFmtId="0" fontId="12" fillId="0" borderId="0" xfId="20" applyFont="1" applyFill="1" applyBorder="1" applyAlignment="1" applyProtection="1">
      <alignment vertical="center"/>
      <protection locked="0"/>
    </xf>
    <xf numFmtId="0" fontId="53" fillId="0" borderId="0" xfId="20" applyFont="1" applyFill="1" applyBorder="1" applyAlignment="1" applyProtection="1">
      <alignment horizontal="center" vertical="center"/>
      <protection locked="0"/>
    </xf>
    <xf numFmtId="0" fontId="53" fillId="0" borderId="0" xfId="20" applyFont="1" applyFill="1" applyBorder="1" applyAlignment="1" applyProtection="1">
      <alignment vertical="center"/>
      <protection locked="0"/>
    </xf>
    <xf numFmtId="0" fontId="62" fillId="0" borderId="0" xfId="20" applyFont="1" applyFill="1" applyBorder="1" applyAlignment="1" applyProtection="1">
      <alignment vertical="center"/>
      <protection locked="0"/>
    </xf>
    <xf numFmtId="0" fontId="12" fillId="0" borderId="0" xfId="20" applyFont="1" applyFill="1" applyAlignment="1" applyProtection="1">
      <alignment vertical="center"/>
      <protection locked="0"/>
    </xf>
    <xf numFmtId="224" fontId="12" fillId="0" borderId="0" xfId="61" applyNumberFormat="1" applyFont="1" applyFill="1" applyBorder="1" applyAlignment="1" applyProtection="1">
      <alignment horizontal="left" vertical="center"/>
      <protection locked="0"/>
    </xf>
    <xf numFmtId="224" fontId="13" fillId="0" borderId="0" xfId="61" applyNumberFormat="1" applyFont="1" applyFill="1" applyBorder="1" applyAlignment="1" applyProtection="1">
      <alignment horizontal="right" vertical="center"/>
      <protection locked="0"/>
    </xf>
    <xf numFmtId="224" fontId="12" fillId="0" borderId="3" xfId="20" applyNumberFormat="1" applyFont="1" applyFill="1" applyBorder="1" applyAlignment="1" applyProtection="1">
      <alignment vertical="center"/>
      <protection locked="0"/>
    </xf>
    <xf numFmtId="224" fontId="12" fillId="0" borderId="3" xfId="61" applyNumberFormat="1" applyFont="1" applyFill="1" applyBorder="1" applyAlignment="1" applyProtection="1">
      <alignment horizontal="left" vertical="center"/>
      <protection locked="0"/>
    </xf>
    <xf numFmtId="224" fontId="13" fillId="0" borderId="3" xfId="61" applyNumberFormat="1" applyFont="1" applyFill="1" applyBorder="1" applyAlignment="1" applyProtection="1">
      <alignment horizontal="right" vertical="center"/>
      <protection locked="0"/>
    </xf>
    <xf numFmtId="224" fontId="12" fillId="0" borderId="0" xfId="20" applyNumberFormat="1" applyFont="1" applyFill="1" applyAlignment="1" applyProtection="1">
      <alignment vertical="center"/>
      <protection locked="0"/>
    </xf>
    <xf numFmtId="224" fontId="12" fillId="0" borderId="1" xfId="61" applyNumberFormat="1" applyFont="1" applyFill="1" applyBorder="1" applyAlignment="1" applyProtection="1">
      <alignment horizontal="left" vertical="center"/>
      <protection locked="0"/>
    </xf>
    <xf numFmtId="175" fontId="12" fillId="0" borderId="0" xfId="20" applyNumberFormat="1" applyFont="1" applyFill="1" applyAlignment="1" applyProtection="1">
      <alignment vertical="center"/>
      <protection locked="0"/>
    </xf>
    <xf numFmtId="175" fontId="12" fillId="0" borderId="0" xfId="27" applyNumberFormat="1" applyFont="1" applyFill="1" applyAlignment="1" applyProtection="1">
      <alignment vertical="center"/>
      <protection locked="0"/>
    </xf>
    <xf numFmtId="164" fontId="12" fillId="0" borderId="0" xfId="20" applyNumberFormat="1" applyFont="1" applyFill="1" applyAlignment="1" applyProtection="1">
      <alignment vertical="center"/>
      <protection locked="0"/>
    </xf>
    <xf numFmtId="224" fontId="10" fillId="0" borderId="0" xfId="20" applyNumberFormat="1" applyFont="1" applyFill="1" applyAlignment="1" applyProtection="1">
      <alignment vertical="center"/>
      <protection locked="0"/>
    </xf>
    <xf numFmtId="0" fontId="2" fillId="0" borderId="0" xfId="20" applyFont="1" applyFill="1" applyAlignment="1">
      <alignment/>
      <protection/>
    </xf>
    <xf numFmtId="0" fontId="78" fillId="0" borderId="0" xfId="20" applyFont="1" applyFill="1">
      <alignment/>
      <protection/>
    </xf>
    <xf numFmtId="0" fontId="10" fillId="0" borderId="0" xfId="20" applyFont="1" applyFill="1" applyBorder="1" applyAlignment="1">
      <alignment/>
      <protection/>
    </xf>
    <xf numFmtId="0" fontId="9" fillId="0" borderId="18" xfId="20" applyFont="1" applyFill="1" applyBorder="1" applyAlignment="1">
      <alignment horizontal="center" vertical="center" wrapText="1"/>
      <protection/>
    </xf>
    <xf numFmtId="221" fontId="70" fillId="0" borderId="0" xfId="20" applyNumberFormat="1" applyFont="1" applyFill="1" applyBorder="1" applyAlignment="1">
      <alignment/>
      <protection/>
    </xf>
    <xf numFmtId="196" fontId="115" fillId="0" borderId="0" xfId="20" applyNumberFormat="1" applyFont="1" applyFill="1" applyBorder="1" applyAlignment="1">
      <alignment/>
      <protection/>
    </xf>
    <xf numFmtId="172" fontId="12" fillId="0" borderId="0" xfId="62" applyNumberFormat="1" applyFont="1" applyFill="1" applyBorder="1" applyAlignment="1">
      <alignment horizontal="right" vertical="center"/>
    </xf>
    <xf numFmtId="172" fontId="13" fillId="0" borderId="0" xfId="62" applyNumberFormat="1" applyFont="1" applyFill="1" applyBorder="1" applyAlignment="1">
      <alignment horizontal="right" vertical="center"/>
    </xf>
    <xf numFmtId="201" fontId="14" fillId="0" borderId="0" xfId="20" applyNumberFormat="1" applyFont="1" applyFill="1">
      <alignment/>
      <protection/>
    </xf>
    <xf numFmtId="225" fontId="12" fillId="0" borderId="0" xfId="20" applyNumberFormat="1" applyFont="1" applyFill="1" applyBorder="1" applyAlignment="1">
      <alignment vertical="center"/>
      <protection/>
    </xf>
    <xf numFmtId="225" fontId="13" fillId="0" borderId="0" xfId="20" applyNumberFormat="1" applyFont="1" applyFill="1" applyBorder="1" applyAlignment="1">
      <alignment vertical="center"/>
      <protection/>
    </xf>
    <xf numFmtId="0" fontId="13" fillId="0" borderId="0" xfId="20" applyFont="1" applyFill="1" applyBorder="1" applyAlignment="1">
      <alignment vertical="center" wrapText="1"/>
      <protection/>
    </xf>
    <xf numFmtId="0" fontId="12" fillId="0" borderId="3" xfId="20" applyFont="1" applyFill="1" applyBorder="1" applyAlignment="1">
      <alignment/>
      <protection/>
    </xf>
    <xf numFmtId="221" fontId="12" fillId="0" borderId="3" xfId="20" applyNumberFormat="1" applyFont="1" applyFill="1" applyBorder="1" applyAlignment="1">
      <alignment/>
      <protection/>
    </xf>
    <xf numFmtId="196" fontId="12" fillId="0" borderId="3" xfId="20" applyNumberFormat="1" applyFont="1" applyFill="1" applyBorder="1" applyAlignment="1">
      <alignment/>
      <protection/>
    </xf>
    <xf numFmtId="221" fontId="12" fillId="0" borderId="0" xfId="20" applyNumberFormat="1" applyFont="1" applyFill="1" applyBorder="1" applyAlignment="1">
      <alignment vertical="center"/>
      <protection/>
    </xf>
    <xf numFmtId="196" fontId="12" fillId="0" borderId="0" xfId="20" applyNumberFormat="1" applyFont="1" applyFill="1" applyBorder="1" applyAlignment="1">
      <alignment vertical="center"/>
      <protection/>
    </xf>
    <xf numFmtId="0" fontId="116" fillId="0" borderId="0" xfId="20" applyFont="1" applyFill="1" applyBorder="1">
      <alignment/>
      <protection/>
    </xf>
    <xf numFmtId="0" fontId="12" fillId="0" borderId="0" xfId="20" applyFont="1" applyFill="1" applyBorder="1">
      <alignment/>
      <protection/>
    </xf>
    <xf numFmtId="0" fontId="1" fillId="0" borderId="0" xfId="20" applyFill="1" applyBorder="1">
      <alignment/>
      <protection/>
    </xf>
    <xf numFmtId="201" fontId="1" fillId="0" borderId="0" xfId="20" applyNumberFormat="1" applyFill="1" applyBorder="1">
      <alignment/>
      <protection/>
    </xf>
    <xf numFmtId="0" fontId="117" fillId="0" borderId="0" xfId="63" applyFont="1" applyAlignment="1">
      <alignment horizontal="centerContinuous" vertical="top" wrapText="1"/>
      <protection/>
    </xf>
    <xf numFmtId="0" fontId="118" fillId="0" borderId="0" xfId="63" applyFont="1" applyBorder="1" applyAlignment="1">
      <alignment horizontal="centerContinuous"/>
      <protection/>
    </xf>
    <xf numFmtId="0" fontId="118" fillId="0" borderId="0" xfId="63" applyFont="1">
      <alignment/>
      <protection/>
    </xf>
    <xf numFmtId="0" fontId="107" fillId="0" borderId="0" xfId="63" applyFont="1">
      <alignment/>
      <protection/>
    </xf>
    <xf numFmtId="168" fontId="6" fillId="0" borderId="0" xfId="63" applyNumberFormat="1" applyFont="1" applyAlignment="1">
      <alignment horizontal="centerContinuous" vertical="center" wrapText="1"/>
      <protection/>
    </xf>
    <xf numFmtId="0" fontId="71" fillId="0" borderId="0" xfId="63" applyFont="1" applyAlignment="1">
      <alignment horizontal="centerContinuous" vertical="top" wrapText="1"/>
      <protection/>
    </xf>
    <xf numFmtId="0" fontId="118" fillId="0" borderId="0" xfId="63" applyFont="1" applyBorder="1" applyAlignment="1">
      <alignment horizontal="center"/>
      <protection/>
    </xf>
    <xf numFmtId="0" fontId="1" fillId="0" borderId="0" xfId="63" applyFont="1">
      <alignment/>
      <protection/>
    </xf>
    <xf numFmtId="0" fontId="1" fillId="0" borderId="3" xfId="63" applyFont="1" applyBorder="1">
      <alignment/>
      <protection/>
    </xf>
    <xf numFmtId="0" fontId="9" fillId="0" borderId="5" xfId="63" applyFont="1" applyBorder="1" applyAlignment="1">
      <alignment horizontal="centerContinuous" vertical="center"/>
      <protection/>
    </xf>
    <xf numFmtId="0" fontId="10" fillId="0" borderId="0" xfId="63" applyFont="1" applyBorder="1">
      <alignment/>
      <protection/>
    </xf>
    <xf numFmtId="0" fontId="119" fillId="0" borderId="0" xfId="63" applyFont="1" applyBorder="1" applyAlignment="1">
      <alignment horizontal="center" vertical="center" wrapText="1"/>
      <protection/>
    </xf>
    <xf numFmtId="0" fontId="12" fillId="0" borderId="0" xfId="63" applyFont="1" applyBorder="1" applyAlignment="1">
      <alignment horizontal="center" vertical="center"/>
      <protection/>
    </xf>
    <xf numFmtId="0" fontId="1" fillId="0" borderId="0" xfId="63" applyFont="1" applyBorder="1">
      <alignment/>
      <protection/>
    </xf>
    <xf numFmtId="0" fontId="12" fillId="0" borderId="0" xfId="64" applyFont="1" applyBorder="1" applyAlignment="1">
      <alignment horizontal="left" vertical="center" wrapText="1"/>
      <protection/>
    </xf>
    <xf numFmtId="2" fontId="12" fillId="0" borderId="0" xfId="59" applyNumberFormat="1" applyFont="1" applyFill="1" applyBorder="1" applyAlignment="1">
      <alignment horizontal="center" vertical="center"/>
    </xf>
    <xf numFmtId="2" fontId="13" fillId="0" borderId="0" xfId="59" applyNumberFormat="1" applyFont="1" applyFill="1" applyBorder="1" applyAlignment="1">
      <alignment horizontal="center" vertical="center"/>
    </xf>
    <xf numFmtId="0" fontId="120" fillId="0" borderId="0" xfId="63" applyFont="1" applyFill="1" applyBorder="1" applyAlignment="1">
      <alignment vertical="center"/>
      <protection/>
    </xf>
    <xf numFmtId="0" fontId="12" fillId="0" borderId="0" xfId="64" applyFont="1" applyBorder="1" applyAlignment="1">
      <alignment vertical="center"/>
      <protection/>
    </xf>
    <xf numFmtId="0" fontId="120" fillId="0" borderId="0" xfId="63" applyFont="1" applyBorder="1" applyAlignment="1">
      <alignment vertical="center"/>
      <protection/>
    </xf>
    <xf numFmtId="0" fontId="13" fillId="0" borderId="0" xfId="63" applyFont="1" applyBorder="1" applyAlignment="1">
      <alignment horizontal="left" vertical="center"/>
      <protection/>
    </xf>
    <xf numFmtId="0" fontId="17" fillId="0" borderId="3" xfId="63" applyFont="1" applyBorder="1" applyAlignment="1">
      <alignment horizontal="left" vertical="center" wrapText="1"/>
      <protection/>
    </xf>
    <xf numFmtId="172" fontId="14" fillId="0" borderId="3" xfId="65" applyFont="1" applyBorder="1" applyAlignment="1">
      <alignment horizontal="center"/>
    </xf>
    <xf numFmtId="0" fontId="17" fillId="0" borderId="0" xfId="63" applyFont="1" applyBorder="1">
      <alignment/>
      <protection/>
    </xf>
    <xf numFmtId="172" fontId="17" fillId="0" borderId="0" xfId="65" applyFont="1" applyBorder="1" applyAlignment="1">
      <alignment horizontal="center"/>
    </xf>
    <xf numFmtId="0" fontId="14" fillId="0" borderId="0" xfId="63" applyFont="1" applyBorder="1">
      <alignment/>
      <protection/>
    </xf>
    <xf numFmtId="0" fontId="14" fillId="0" borderId="0" xfId="63" applyFont="1" applyBorder="1" applyAlignment="1">
      <alignment horizontal="left"/>
      <protection/>
    </xf>
    <xf numFmtId="0" fontId="1" fillId="0" borderId="0" xfId="63" applyFont="1" applyAlignment="1">
      <alignment horizontal="left"/>
      <protection/>
    </xf>
    <xf numFmtId="0" fontId="12" fillId="0" borderId="0" xfId="63" applyFont="1" applyFill="1">
      <alignment/>
      <protection/>
    </xf>
    <xf numFmtId="164" fontId="12" fillId="0" borderId="0" xfId="66" applyFont="1" applyFill="1" applyBorder="1" applyAlignment="1">
      <alignment vertical="center"/>
    </xf>
    <xf numFmtId="0" fontId="1" fillId="0" borderId="0" xfId="63">
      <alignment/>
      <protection/>
    </xf>
    <xf numFmtId="164" fontId="12" fillId="0" borderId="0" xfId="66" applyNumberFormat="1" applyFont="1" applyFill="1" applyBorder="1" applyAlignment="1">
      <alignment vertical="center"/>
    </xf>
    <xf numFmtId="0" fontId="12" fillId="0" borderId="0" xfId="63" applyFont="1">
      <alignment/>
      <protection/>
    </xf>
    <xf numFmtId="0" fontId="14" fillId="0" borderId="0" xfId="63" applyFont="1">
      <alignment/>
      <protection/>
    </xf>
    <xf numFmtId="0" fontId="1" fillId="0" borderId="0" xfId="63" applyBorder="1">
      <alignment/>
      <protection/>
    </xf>
    <xf numFmtId="0" fontId="122" fillId="2" borderId="0" xfId="67" applyFont="1" applyFill="1">
      <alignment/>
      <protection/>
    </xf>
    <xf numFmtId="0" fontId="123" fillId="2" borderId="0" xfId="67" applyFont="1" applyFill="1">
      <alignment/>
      <protection/>
    </xf>
    <xf numFmtId="0" fontId="124" fillId="2" borderId="0" xfId="67" applyFont="1" applyFill="1">
      <alignment/>
      <protection/>
    </xf>
    <xf numFmtId="14" fontId="6" fillId="0" borderId="0" xfId="20" applyNumberFormat="1" applyFont="1" applyAlignment="1">
      <alignment horizontal="centerContinuous" vertical="center"/>
      <protection/>
    </xf>
    <xf numFmtId="0" fontId="118" fillId="2" borderId="1" xfId="67" applyFont="1" applyFill="1" applyBorder="1" applyAlignment="1">
      <alignment horizontal="center" vertical="center"/>
      <protection/>
    </xf>
    <xf numFmtId="0" fontId="118" fillId="2" borderId="2" xfId="67" applyFont="1" applyFill="1" applyBorder="1" applyAlignment="1">
      <alignment horizontal="center" vertical="center"/>
      <protection/>
    </xf>
    <xf numFmtId="0" fontId="125" fillId="2" borderId="2" xfId="67" applyFont="1" applyFill="1" applyBorder="1" applyAlignment="1">
      <alignment horizontal="center" vertical="center"/>
      <protection/>
    </xf>
    <xf numFmtId="0" fontId="126" fillId="2" borderId="2" xfId="67" applyFont="1" applyFill="1" applyBorder="1" applyAlignment="1">
      <alignment horizontal="center" vertical="center" wrapText="1"/>
      <protection/>
    </xf>
    <xf numFmtId="0" fontId="125" fillId="2" borderId="2" xfId="67" applyFont="1" applyFill="1" applyBorder="1" applyAlignment="1">
      <alignment horizontal="center" vertical="center" wrapText="1"/>
      <protection/>
    </xf>
    <xf numFmtId="0" fontId="127" fillId="2" borderId="0" xfId="67" applyFont="1" applyFill="1" applyBorder="1" applyAlignment="1">
      <alignment vertical="center"/>
      <protection/>
    </xf>
    <xf numFmtId="0" fontId="127" fillId="2" borderId="0" xfId="67" applyFont="1" applyFill="1" applyBorder="1" applyAlignment="1">
      <alignment horizontal="center" vertical="center"/>
      <protection/>
    </xf>
    <xf numFmtId="0" fontId="127" fillId="2" borderId="0" xfId="67" applyFont="1" applyFill="1" applyBorder="1" applyAlignment="1">
      <alignment horizontal="center" vertical="center" wrapText="1"/>
      <protection/>
    </xf>
    <xf numFmtId="0" fontId="128" fillId="2" borderId="0" xfId="67" applyFont="1" applyFill="1">
      <alignment/>
      <protection/>
    </xf>
    <xf numFmtId="227" fontId="10" fillId="2" borderId="0" xfId="32" applyNumberFormat="1" applyFont="1" applyFill="1" applyBorder="1" applyAlignment="1">
      <alignment horizontal="left" vertical="center"/>
    </xf>
    <xf numFmtId="0" fontId="12" fillId="2" borderId="0" xfId="20" applyFont="1" applyFill="1" applyBorder="1" applyAlignment="1">
      <alignment horizontal="left" vertical="center"/>
      <protection/>
    </xf>
    <xf numFmtId="227" fontId="12" fillId="2" borderId="0" xfId="32" applyNumberFormat="1" applyFont="1" applyFill="1" applyBorder="1" applyAlignment="1">
      <alignment horizontal="center" vertical="center"/>
    </xf>
    <xf numFmtId="227" fontId="13" fillId="2" borderId="0" xfId="32" applyNumberFormat="1" applyFont="1" applyFill="1" applyBorder="1" applyAlignment="1">
      <alignment horizontal="center" vertical="center"/>
    </xf>
    <xf numFmtId="227" fontId="97" fillId="2" borderId="0" xfId="67" applyNumberFormat="1" applyFont="1" applyFill="1">
      <alignment/>
      <protection/>
    </xf>
    <xf numFmtId="0" fontId="97" fillId="2" borderId="0" xfId="67" applyFont="1" applyFill="1">
      <alignment/>
      <protection/>
    </xf>
    <xf numFmtId="0" fontId="9" fillId="2" borderId="3" xfId="20" applyFont="1" applyFill="1" applyBorder="1" applyAlignment="1">
      <alignment horizontal="left" vertical="center"/>
      <protection/>
    </xf>
    <xf numFmtId="227" fontId="13" fillId="2" borderId="3" xfId="32" applyNumberFormat="1" applyFont="1" applyFill="1" applyBorder="1" applyAlignment="1">
      <alignment horizontal="center" vertical="center"/>
    </xf>
    <xf numFmtId="0" fontId="96" fillId="2" borderId="0" xfId="67" applyFont="1" applyFill="1">
      <alignment/>
      <protection/>
    </xf>
    <xf numFmtId="0" fontId="97" fillId="2" borderId="0" xfId="67" applyFont="1" applyFill="1" applyAlignment="1">
      <alignment/>
      <protection/>
    </xf>
    <xf numFmtId="2" fontId="13" fillId="0" borderId="27" xfId="20" applyNumberFormat="1" applyFont="1" applyBorder="1" applyAlignment="1">
      <alignment horizontal="center"/>
      <protection/>
    </xf>
    <xf numFmtId="2" fontId="13" fillId="0" borderId="24" xfId="20" applyNumberFormat="1" applyFont="1" applyBorder="1" applyAlignment="1">
      <alignment horizontal="center"/>
      <protection/>
    </xf>
    <xf numFmtId="228" fontId="1" fillId="0" borderId="0" xfId="20" applyNumberFormat="1">
      <alignment/>
      <protection/>
    </xf>
    <xf numFmtId="2" fontId="12" fillId="0" borderId="28" xfId="20" applyNumberFormat="1" applyFont="1" applyBorder="1" applyAlignment="1">
      <alignment horizontal="center"/>
      <protection/>
    </xf>
    <xf numFmtId="229" fontId="1" fillId="0" borderId="0" xfId="20" applyNumberFormat="1">
      <alignment/>
      <protection/>
    </xf>
    <xf numFmtId="2" fontId="13" fillId="0" borderId="29" xfId="27" applyNumberFormat="1" applyFont="1" applyBorder="1" applyAlignment="1">
      <alignment horizontal="center"/>
    </xf>
    <xf numFmtId="2" fontId="13" fillId="0" borderId="23" xfId="27" applyNumberFormat="1" applyFont="1" applyBorder="1" applyAlignment="1">
      <alignment horizontal="center"/>
    </xf>
    <xf numFmtId="0" fontId="12" fillId="0" borderId="0" xfId="27" applyNumberFormat="1" applyFont="1" applyBorder="1"/>
    <xf numFmtId="164" fontId="12" fillId="0" borderId="0" xfId="27" applyFont="1" applyBorder="1"/>
    <xf numFmtId="0" fontId="12" fillId="0" borderId="0" xfId="20" applyFont="1" applyBorder="1" applyAlignment="1">
      <alignment horizontal="left" wrapText="1"/>
      <protection/>
    </xf>
    <xf numFmtId="0" fontId="2" fillId="0" borderId="0" xfId="68" applyFont="1" applyAlignment="1">
      <alignment vertical="center"/>
      <protection/>
    </xf>
    <xf numFmtId="0" fontId="35" fillId="0" borderId="0" xfId="68" applyFont="1">
      <alignment/>
      <protection/>
    </xf>
    <xf numFmtId="0" fontId="129" fillId="0" borderId="0" xfId="68" applyFont="1">
      <alignment/>
      <protection/>
    </xf>
    <xf numFmtId="0" fontId="1" fillId="0" borderId="3" xfId="68" applyBorder="1">
      <alignment/>
      <protection/>
    </xf>
    <xf numFmtId="230" fontId="14" fillId="0" borderId="3" xfId="68" applyNumberFormat="1" applyFont="1" applyBorder="1">
      <alignment/>
      <protection/>
    </xf>
    <xf numFmtId="0" fontId="1" fillId="0" borderId="0" xfId="68">
      <alignment/>
      <protection/>
    </xf>
    <xf numFmtId="0" fontId="9" fillId="0" borderId="1" xfId="68" applyFont="1" applyBorder="1" applyAlignment="1">
      <alignment horizontal="center" vertical="center"/>
      <protection/>
    </xf>
    <xf numFmtId="0" fontId="10" fillId="0" borderId="0" xfId="68" applyFont="1">
      <alignment/>
      <protection/>
    </xf>
    <xf numFmtId="0" fontId="9" fillId="0" borderId="2" xfId="68" applyFont="1" applyBorder="1" applyAlignment="1" quotePrefix="1">
      <alignment horizontal="center"/>
      <protection/>
    </xf>
    <xf numFmtId="0" fontId="130" fillId="0" borderId="0" xfId="68" applyFont="1" applyBorder="1" applyAlignment="1">
      <alignment horizontal="center" vertical="center" wrapText="1"/>
      <protection/>
    </xf>
    <xf numFmtId="0" fontId="115" fillId="0" borderId="0" xfId="68" applyFont="1" applyBorder="1" applyAlignment="1" quotePrefix="1">
      <alignment horizontal="center"/>
      <protection/>
    </xf>
    <xf numFmtId="0" fontId="70" fillId="0" borderId="0" xfId="68" applyFont="1">
      <alignment/>
      <protection/>
    </xf>
    <xf numFmtId="0" fontId="12" fillId="0" borderId="0" xfId="68" applyFont="1" applyBorder="1" applyAlignment="1">
      <alignment vertical="center"/>
      <protection/>
    </xf>
    <xf numFmtId="230" fontId="12" fillId="0" borderId="0" xfId="69" applyNumberFormat="1" applyFont="1" applyBorder="1" applyAlignment="1">
      <alignment horizontal="right"/>
    </xf>
    <xf numFmtId="0" fontId="12" fillId="0" borderId="0" xfId="68" applyFont="1">
      <alignment/>
      <protection/>
    </xf>
    <xf numFmtId="0" fontId="13" fillId="0" borderId="3" xfId="68" applyFont="1" applyBorder="1" applyAlignment="1">
      <alignment vertical="center"/>
      <protection/>
    </xf>
    <xf numFmtId="230" fontId="13" fillId="0" borderId="3" xfId="69" applyNumberFormat="1" applyFont="1" applyBorder="1" applyAlignment="1">
      <alignment horizontal="right"/>
    </xf>
    <xf numFmtId="0" fontId="15" fillId="0" borderId="0" xfId="68" applyFont="1" applyFill="1">
      <alignment/>
      <protection/>
    </xf>
    <xf numFmtId="0" fontId="12" fillId="0" borderId="0" xfId="68" applyFont="1" applyFill="1">
      <alignment/>
      <protection/>
    </xf>
    <xf numFmtId="2" fontId="12" fillId="0" borderId="0" xfId="68" applyNumberFormat="1" applyFont="1">
      <alignment/>
      <protection/>
    </xf>
    <xf numFmtId="0" fontId="114" fillId="0" borderId="0" xfId="0" applyFont="1" applyAlignment="1">
      <alignment vertical="center"/>
    </xf>
    <xf numFmtId="164" fontId="10" fillId="2" borderId="0" xfId="56" applyNumberFormat="1" applyFont="1" applyFill="1"/>
    <xf numFmtId="164" fontId="10" fillId="0" borderId="0" xfId="56" applyNumberFormat="1" applyFont="1" applyFill="1"/>
    <xf numFmtId="164" fontId="10" fillId="2" borderId="0" xfId="56" applyNumberFormat="1" applyFont="1" applyFill="1" applyBorder="1"/>
    <xf numFmtId="231" fontId="9" fillId="2" borderId="0" xfId="56" applyNumberFormat="1" applyFont="1" applyFill="1" applyBorder="1"/>
    <xf numFmtId="164" fontId="9" fillId="2" borderId="35" xfId="56" applyFont="1" applyFill="1" applyBorder="1"/>
    <xf numFmtId="164" fontId="9" fillId="2" borderId="36" xfId="56" applyFont="1" applyFill="1" applyBorder="1" applyAlignment="1">
      <alignment horizontal="center" vertical="center" wrapText="1"/>
    </xf>
    <xf numFmtId="164" fontId="9" fillId="2" borderId="37" xfId="56" applyFont="1" applyFill="1" applyBorder="1" applyAlignment="1">
      <alignment horizontal="center" vertical="center" wrapText="1"/>
    </xf>
    <xf numFmtId="164" fontId="9" fillId="2" borderId="4" xfId="56" applyFont="1" applyFill="1" applyBorder="1" applyAlignment="1">
      <alignment horizontal="center" vertical="center" wrapText="1"/>
    </xf>
    <xf numFmtId="164" fontId="9" fillId="2" borderId="38" xfId="56" applyFont="1" applyFill="1" applyBorder="1" applyAlignment="1">
      <alignment horizontal="center" vertical="center" wrapText="1"/>
    </xf>
    <xf numFmtId="164" fontId="12" fillId="0" borderId="0" xfId="56" applyNumberFormat="1" applyFont="1" applyFill="1"/>
    <xf numFmtId="164" fontId="13" fillId="2" borderId="6" xfId="56" applyFont="1" applyFill="1" applyBorder="1"/>
    <xf numFmtId="175" fontId="13" fillId="2" borderId="7" xfId="56" applyNumberFormat="1" applyFont="1" applyFill="1" applyBorder="1"/>
    <xf numFmtId="175" fontId="13" fillId="2" borderId="22" xfId="56" applyNumberFormat="1" applyFont="1" applyFill="1" applyBorder="1"/>
    <xf numFmtId="175" fontId="13" fillId="2" borderId="39" xfId="56" applyNumberFormat="1" applyFont="1" applyFill="1" applyBorder="1"/>
    <xf numFmtId="175" fontId="12" fillId="0" borderId="0" xfId="56" applyNumberFormat="1" applyFont="1" applyFill="1"/>
    <xf numFmtId="164" fontId="12" fillId="2" borderId="40" xfId="56" applyFont="1" applyFill="1" applyBorder="1"/>
    <xf numFmtId="175" fontId="12" fillId="2" borderId="41" xfId="56" applyNumberFormat="1" applyFont="1" applyFill="1" applyBorder="1"/>
    <xf numFmtId="175" fontId="12" fillId="2" borderId="19" xfId="56" applyNumberFormat="1" applyFont="1" applyFill="1" applyBorder="1"/>
    <xf numFmtId="175" fontId="12" fillId="2" borderId="0" xfId="56" applyNumberFormat="1" applyFont="1" applyFill="1" applyBorder="1"/>
    <xf numFmtId="175" fontId="12" fillId="2" borderId="42" xfId="56" applyNumberFormat="1" applyFont="1" applyFill="1" applyBorder="1"/>
    <xf numFmtId="164" fontId="13" fillId="2" borderId="6" xfId="56" applyFont="1" applyFill="1" applyBorder="1" applyAlignment="1">
      <alignment/>
    </xf>
    <xf numFmtId="175" fontId="13" fillId="2" borderId="7" xfId="56" applyNumberFormat="1" applyFont="1" applyFill="1" applyBorder="1" applyAlignment="1">
      <alignment/>
    </xf>
    <xf numFmtId="175" fontId="13" fillId="2" borderId="22" xfId="56" applyNumberFormat="1" applyFont="1" applyFill="1" applyBorder="1" applyAlignment="1">
      <alignment/>
    </xf>
    <xf numFmtId="175" fontId="13" fillId="2" borderId="39" xfId="56" applyNumberFormat="1" applyFont="1" applyFill="1" applyBorder="1" applyAlignment="1">
      <alignment/>
    </xf>
    <xf numFmtId="175" fontId="12" fillId="2" borderId="43" xfId="56" applyNumberFormat="1" applyFont="1" applyFill="1" applyBorder="1"/>
    <xf numFmtId="175" fontId="12" fillId="2" borderId="44" xfId="56" applyNumberFormat="1" applyFont="1" applyFill="1" applyBorder="1"/>
    <xf numFmtId="164" fontId="12" fillId="2" borderId="36" xfId="56" applyFont="1" applyFill="1" applyBorder="1"/>
    <xf numFmtId="175" fontId="12" fillId="2" borderId="37" xfId="56" applyNumberFormat="1" applyFont="1" applyFill="1" applyBorder="1"/>
    <xf numFmtId="175" fontId="12" fillId="2" borderId="4" xfId="56" applyNumberFormat="1" applyFont="1" applyFill="1" applyBorder="1"/>
    <xf numFmtId="175" fontId="12" fillId="2" borderId="38" xfId="56" applyNumberFormat="1" applyFont="1" applyFill="1" applyBorder="1"/>
    <xf numFmtId="164" fontId="12" fillId="2" borderId="19" xfId="56" applyNumberFormat="1" applyFont="1" applyFill="1" applyBorder="1"/>
    <xf numFmtId="231" fontId="12" fillId="2" borderId="19" xfId="56" applyNumberFormat="1" applyFont="1" applyFill="1" applyBorder="1" applyAlignment="1">
      <alignment horizontal="right"/>
    </xf>
    <xf numFmtId="164" fontId="12" fillId="2" borderId="0" xfId="56" applyNumberFormat="1" applyFont="1" applyFill="1"/>
    <xf numFmtId="175" fontId="12" fillId="2" borderId="0" xfId="56" applyNumberFormat="1" applyFont="1" applyFill="1"/>
    <xf numFmtId="0" fontId="9" fillId="0" borderId="0" xfId="20" applyFont="1" applyFill="1" applyAlignment="1" applyProtection="1">
      <alignment horizontal="center"/>
      <protection locked="0"/>
    </xf>
    <xf numFmtId="0" fontId="10" fillId="0" borderId="0" xfId="20" applyFont="1" applyFill="1" applyAlignment="1" applyProtection="1">
      <alignment horizontal="centerContinuous" vertical="center"/>
      <protection locked="0"/>
    </xf>
    <xf numFmtId="232" fontId="9" fillId="0" borderId="0" xfId="20" applyNumberFormat="1" applyFont="1" applyFill="1" applyAlignment="1" applyProtection="1">
      <alignment horizontal="centerContinuous"/>
      <protection locked="0"/>
    </xf>
    <xf numFmtId="232" fontId="10" fillId="0" borderId="0" xfId="20" applyNumberFormat="1" applyFont="1" applyFill="1" applyAlignment="1" applyProtection="1">
      <alignment horizontal="centerContinuous"/>
      <protection locked="0"/>
    </xf>
    <xf numFmtId="0" fontId="9" fillId="0" borderId="0" xfId="20" applyFont="1" applyFill="1" applyProtection="1">
      <alignment/>
      <protection locked="0"/>
    </xf>
    <xf numFmtId="168" fontId="21" fillId="0" borderId="0" xfId="20" applyNumberFormat="1" applyFont="1" applyFill="1" applyBorder="1" applyAlignment="1" applyProtection="1">
      <alignment horizontal="center" vertical="center"/>
      <protection locked="0"/>
    </xf>
    <xf numFmtId="0" fontId="131" fillId="0" borderId="23" xfId="70" applyFont="1" applyFill="1" applyBorder="1" applyProtection="1">
      <alignment/>
      <protection locked="0"/>
    </xf>
    <xf numFmtId="1" fontId="70" fillId="0" borderId="0" xfId="20" applyNumberFormat="1" applyFont="1" applyFill="1" applyAlignment="1" applyProtection="1">
      <alignment horizontal="center"/>
      <protection locked="0"/>
    </xf>
    <xf numFmtId="2" fontId="10" fillId="0" borderId="0" xfId="20" applyNumberFormat="1" applyFont="1" applyFill="1" applyBorder="1" applyAlignment="1" applyProtection="1">
      <alignment horizontal="center"/>
      <protection locked="0"/>
    </xf>
    <xf numFmtId="175" fontId="10" fillId="0" borderId="0" xfId="20" applyNumberFormat="1" applyFont="1" applyFill="1" applyProtection="1">
      <alignment/>
      <protection locked="0"/>
    </xf>
    <xf numFmtId="233" fontId="10" fillId="0" borderId="0" xfId="61" applyNumberFormat="1" applyFont="1" applyFill="1" applyBorder="1" applyAlignment="1" applyProtection="1">
      <alignment horizontal="center"/>
      <protection locked="0"/>
    </xf>
    <xf numFmtId="224" fontId="9" fillId="0" borderId="0" xfId="61" applyNumberFormat="1" applyFont="1" applyFill="1" applyBorder="1" applyAlignment="1" applyProtection="1">
      <alignment horizontal="center"/>
      <protection locked="0"/>
    </xf>
    <xf numFmtId="233" fontId="9" fillId="0" borderId="3" xfId="61" applyNumberFormat="1" applyFont="1" applyFill="1" applyBorder="1" applyAlignment="1" applyProtection="1">
      <alignment horizontal="center"/>
      <protection locked="0"/>
    </xf>
    <xf numFmtId="224" fontId="9" fillId="0" borderId="3" xfId="61" applyNumberFormat="1" applyFont="1" applyFill="1" applyBorder="1" applyAlignment="1" applyProtection="1">
      <alignment horizontal="center"/>
      <protection locked="0"/>
    </xf>
    <xf numFmtId="233" fontId="10" fillId="0" borderId="0" xfId="20" applyNumberFormat="1" applyFont="1" applyFill="1" applyProtection="1">
      <alignment/>
      <protection locked="0"/>
    </xf>
    <xf numFmtId="0" fontId="15" fillId="0" borderId="0" xfId="20" applyFont="1" applyFill="1" applyAlignment="1" applyProtection="1">
      <alignment/>
      <protection locked="0"/>
    </xf>
    <xf numFmtId="0" fontId="96" fillId="0" borderId="18" xfId="20" applyFont="1" applyBorder="1" applyAlignment="1">
      <alignment horizontal="center" vertical="center" wrapText="1"/>
      <protection/>
    </xf>
    <xf numFmtId="0" fontId="96" fillId="0" borderId="0" xfId="20" applyFont="1" applyBorder="1">
      <alignment/>
      <protection/>
    </xf>
    <xf numFmtId="0" fontId="132" fillId="0" borderId="0" xfId="20" applyFont="1" applyBorder="1" applyAlignment="1">
      <alignment horizontal="center" vertical="center" wrapText="1"/>
      <protection/>
    </xf>
    <xf numFmtId="0" fontId="133" fillId="0" borderId="0" xfId="20" applyFont="1" applyBorder="1" applyAlignment="1">
      <alignment horizontal="center" vertical="center" wrapText="1"/>
      <protection/>
    </xf>
    <xf numFmtId="234" fontId="97" fillId="0" borderId="0" xfId="71" applyNumberFormat="1" applyFont="1" applyBorder="1" applyAlignment="1">
      <alignment horizontal="right"/>
    </xf>
    <xf numFmtId="234" fontId="98" fillId="0" borderId="0" xfId="71" applyNumberFormat="1" applyFont="1" applyBorder="1" applyAlignment="1">
      <alignment horizontal="right"/>
    </xf>
    <xf numFmtId="0" fontId="97" fillId="0" borderId="0" xfId="20" applyFont="1" applyBorder="1">
      <alignment/>
      <protection/>
    </xf>
    <xf numFmtId="234" fontId="97" fillId="0" borderId="0" xfId="20" applyNumberFormat="1" applyFont="1" applyBorder="1">
      <alignment/>
      <protection/>
    </xf>
    <xf numFmtId="0" fontId="13" fillId="0" borderId="4" xfId="20" applyFont="1" applyBorder="1" applyAlignment="1">
      <alignment horizontal="left" vertical="center" wrapText="1"/>
      <protection/>
    </xf>
    <xf numFmtId="234" fontId="98" fillId="0" borderId="4" xfId="71" applyNumberFormat="1" applyFont="1" applyBorder="1" applyAlignment="1">
      <alignment horizontal="right" vertical="center"/>
    </xf>
    <xf numFmtId="0" fontId="97" fillId="0" borderId="0" xfId="71" applyNumberFormat="1" applyFont="1" applyBorder="1" applyAlignment="1">
      <alignment horizontal="right"/>
    </xf>
    <xf numFmtId="0" fontId="102" fillId="0" borderId="0" xfId="20" applyFont="1" applyBorder="1">
      <alignment/>
      <protection/>
    </xf>
    <xf numFmtId="0" fontId="4" fillId="0" borderId="0" xfId="20" applyFont="1" applyBorder="1">
      <alignment/>
      <protection/>
    </xf>
    <xf numFmtId="0" fontId="134" fillId="0" borderId="0" xfId="20" applyFont="1" applyBorder="1">
      <alignment/>
      <protection/>
    </xf>
    <xf numFmtId="0" fontId="135" fillId="0" borderId="0" xfId="20" applyFont="1" applyBorder="1">
      <alignment/>
      <protection/>
    </xf>
    <xf numFmtId="0" fontId="136" fillId="0" borderId="0" xfId="20" applyFont="1" applyBorder="1">
      <alignment/>
      <protection/>
    </xf>
    <xf numFmtId="0" fontId="137" fillId="0" borderId="0" xfId="20" applyFont="1" applyBorder="1">
      <alignment/>
      <protection/>
    </xf>
    <xf numFmtId="0" fontId="138" fillId="0" borderId="0" xfId="20" applyFont="1" applyBorder="1">
      <alignment/>
      <protection/>
    </xf>
    <xf numFmtId="234" fontId="1" fillId="0" borderId="0" xfId="20" applyNumberFormat="1">
      <alignment/>
      <protection/>
    </xf>
    <xf numFmtId="0" fontId="4" fillId="0" borderId="0" xfId="20" applyFont="1" applyAlignment="1">
      <alignment vertical="center"/>
      <protection/>
    </xf>
    <xf numFmtId="0" fontId="91" fillId="0" borderId="0" xfId="20" applyFont="1" applyBorder="1" applyAlignment="1">
      <alignment vertical="center"/>
      <protection/>
    </xf>
    <xf numFmtId="0" fontId="69" fillId="0" borderId="0" xfId="20" applyFont="1" applyBorder="1" applyAlignment="1">
      <alignment vertical="center"/>
      <protection/>
    </xf>
    <xf numFmtId="235" fontId="10" fillId="0" borderId="24" xfId="20" applyNumberFormat="1" applyFont="1" applyBorder="1" applyAlignment="1">
      <alignment horizontal="centerContinuous" vertical="center" wrapText="1"/>
      <protection/>
    </xf>
    <xf numFmtId="0" fontId="139" fillId="0" borderId="0" xfId="20" applyFont="1" applyBorder="1" applyAlignment="1">
      <alignment horizontal="center" vertical="center" wrapText="1"/>
      <protection/>
    </xf>
    <xf numFmtId="235" fontId="91" fillId="0" borderId="0" xfId="20" applyNumberFormat="1" applyFont="1" applyBorder="1" applyAlignment="1">
      <alignment horizontal="center" vertical="center" wrapText="1"/>
      <protection/>
    </xf>
    <xf numFmtId="0" fontId="12" fillId="0" borderId="0" xfId="58" applyFont="1" applyBorder="1">
      <alignment/>
      <protection/>
    </xf>
    <xf numFmtId="3" fontId="12" fillId="0" borderId="0" xfId="20" applyNumberFormat="1" applyFont="1" applyFill="1" applyBorder="1" applyAlignment="1">
      <alignment horizontal="center" vertical="center"/>
      <protection/>
    </xf>
    <xf numFmtId="4" fontId="12" fillId="0" borderId="0" xfId="20" applyNumberFormat="1" applyFont="1" applyFill="1" applyBorder="1" applyAlignment="1">
      <alignment vertical="center"/>
      <protection/>
    </xf>
    <xf numFmtId="4" fontId="13" fillId="0" borderId="3" xfId="20" applyNumberFormat="1" applyFont="1" applyFill="1" applyBorder="1" applyAlignment="1">
      <alignment horizontal="center" vertical="center"/>
      <protection/>
    </xf>
    <xf numFmtId="4" fontId="13" fillId="0" borderId="3" xfId="20" applyNumberFormat="1" applyFont="1" applyBorder="1" applyAlignment="1">
      <alignment horizontal="center" vertical="center"/>
      <protection/>
    </xf>
    <xf numFmtId="0" fontId="9" fillId="0" borderId="0" xfId="20" applyFont="1" applyBorder="1" applyAlignment="1">
      <alignment vertical="center"/>
      <protection/>
    </xf>
    <xf numFmtId="3" fontId="13" fillId="0" borderId="0" xfId="20" applyNumberFormat="1" applyFont="1" applyBorder="1" applyAlignment="1">
      <alignment horizontal="right" vertical="center"/>
      <protection/>
    </xf>
    <xf numFmtId="0" fontId="116" fillId="0" borderId="0" xfId="20" applyFont="1" applyAlignment="1">
      <alignment vertical="center"/>
      <protection/>
    </xf>
    <xf numFmtId="0" fontId="79" fillId="0" borderId="0" xfId="20" applyFont="1" applyAlignment="1">
      <alignment vertical="center"/>
      <protection/>
    </xf>
    <xf numFmtId="210" fontId="93" fillId="2" borderId="3" xfId="45" applyNumberFormat="1" applyFont="1" applyFill="1" applyBorder="1" applyAlignment="1">
      <alignment horizontal="left"/>
      <protection/>
    </xf>
    <xf numFmtId="0" fontId="140" fillId="0" borderId="0" xfId="20" applyFont="1">
      <alignment/>
      <protection/>
    </xf>
    <xf numFmtId="0" fontId="10" fillId="0" borderId="0" xfId="20" applyFont="1" applyAlignment="1">
      <alignment horizontal="center"/>
      <protection/>
    </xf>
    <xf numFmtId="0" fontId="9" fillId="0" borderId="18" xfId="20" applyFont="1" applyBorder="1" applyAlignment="1">
      <alignment vertical="center"/>
      <protection/>
    </xf>
    <xf numFmtId="0" fontId="10" fillId="0" borderId="4" xfId="20" applyFont="1" applyBorder="1">
      <alignment/>
      <protection/>
    </xf>
    <xf numFmtId="0" fontId="10" fillId="0" borderId="4" xfId="20" applyFont="1" applyBorder="1" applyAlignment="1">
      <alignment horizontal="center" vertical="center"/>
      <protection/>
    </xf>
    <xf numFmtId="169" fontId="13" fillId="0" borderId="0" xfId="26" applyNumberFormat="1" applyFont="1" applyFill="1" applyBorder="1" applyAlignment="1">
      <alignment horizontal="right" vertical="center"/>
    </xf>
    <xf numFmtId="2" fontId="12" fillId="0" borderId="0" xfId="20" applyNumberFormat="1" applyFont="1" applyFill="1" applyBorder="1" applyAlignment="1">
      <alignment vertical="center"/>
      <protection/>
    </xf>
    <xf numFmtId="2" fontId="13" fillId="0" borderId="0" xfId="20" applyNumberFormat="1" applyFont="1" applyBorder="1" applyAlignment="1">
      <alignment vertical="center"/>
      <protection/>
    </xf>
    <xf numFmtId="2" fontId="1" fillId="0" borderId="0" xfId="36" applyNumberFormat="1">
      <alignment/>
      <protection/>
    </xf>
    <xf numFmtId="2" fontId="4" fillId="0" borderId="0" xfId="36" applyNumberFormat="1" applyFont="1" applyAlignment="1">
      <alignment vertical="center"/>
      <protection/>
    </xf>
    <xf numFmtId="0" fontId="4" fillId="0" borderId="0" xfId="36" applyFont="1" applyAlignment="1">
      <alignment vertical="center"/>
      <protection/>
    </xf>
    <xf numFmtId="2" fontId="35" fillId="0" borderId="0" xfId="36" applyNumberFormat="1" applyFont="1" applyAlignment="1">
      <alignment vertical="center"/>
      <protection/>
    </xf>
    <xf numFmtId="0" fontId="35" fillId="0" borderId="0" xfId="36" applyFont="1" applyAlignment="1">
      <alignment vertical="center"/>
      <protection/>
    </xf>
    <xf numFmtId="2" fontId="1" fillId="0" borderId="0" xfId="36" applyNumberFormat="1" applyAlignment="1">
      <alignment vertical="center"/>
      <protection/>
    </xf>
    <xf numFmtId="0" fontId="1" fillId="0" borderId="0" xfId="36" applyAlignment="1">
      <alignment vertical="center"/>
      <protection/>
    </xf>
    <xf numFmtId="0" fontId="10" fillId="0" borderId="2" xfId="36" applyFont="1" applyBorder="1" applyAlignment="1">
      <alignment horizontal="center" vertical="center" wrapText="1"/>
      <protection/>
    </xf>
    <xf numFmtId="0" fontId="10" fillId="0" borderId="2" xfId="36" applyFont="1" applyFill="1" applyBorder="1" applyAlignment="1">
      <alignment horizontal="center" vertical="center" wrapText="1"/>
      <protection/>
    </xf>
    <xf numFmtId="0" fontId="67" fillId="0" borderId="2" xfId="36" applyFont="1" applyFill="1" applyBorder="1" applyAlignment="1">
      <alignment horizontal="center" vertical="center" wrapText="1"/>
      <protection/>
    </xf>
    <xf numFmtId="37" fontId="142" fillId="0" borderId="0" xfId="54" applyNumberFormat="1" applyFont="1" applyBorder="1" applyAlignment="1">
      <alignment horizontal="center" vertical="center"/>
    </xf>
    <xf numFmtId="37" fontId="143" fillId="0" borderId="0" xfId="54" applyNumberFormat="1" applyFont="1" applyBorder="1" applyAlignment="1">
      <alignment horizontal="center" vertical="center"/>
    </xf>
    <xf numFmtId="1" fontId="142" fillId="0" borderId="0" xfId="37" applyNumberFormat="1" applyFont="1" applyBorder="1" applyAlignment="1">
      <alignment horizontal="center"/>
    </xf>
    <xf numFmtId="0" fontId="12" fillId="0" borderId="0" xfId="72" applyFont="1" applyFill="1" applyBorder="1" applyAlignment="1">
      <alignment horizontal="left" vertical="center" wrapText="1"/>
      <protection/>
    </xf>
    <xf numFmtId="0" fontId="12" fillId="0" borderId="0" xfId="36" applyFont="1" applyFill="1" applyAlignment="1">
      <alignment vertical="center"/>
      <protection/>
    </xf>
    <xf numFmtId="3" fontId="13" fillId="0" borderId="0" xfId="36" applyNumberFormat="1" applyFont="1" applyFill="1" applyBorder="1" applyAlignment="1">
      <alignment/>
      <protection/>
    </xf>
    <xf numFmtId="1" fontId="12" fillId="0" borderId="0" xfId="36" applyNumberFormat="1" applyFont="1" applyFill="1" applyAlignment="1">
      <alignment vertical="center"/>
      <protection/>
    </xf>
    <xf numFmtId="0" fontId="12" fillId="0" borderId="0" xfId="36" applyFont="1" applyFill="1" applyAlignment="1">
      <alignment vertical="top"/>
      <protection/>
    </xf>
    <xf numFmtId="0" fontId="60" fillId="0" borderId="3" xfId="36" applyFont="1" applyFill="1" applyBorder="1" applyAlignment="1">
      <alignment vertical="top"/>
      <protection/>
    </xf>
    <xf numFmtId="237" fontId="60" fillId="0" borderId="3" xfId="54" applyNumberFormat="1" applyFont="1" applyFill="1" applyBorder="1" applyAlignment="1">
      <alignment horizontal="right" vertical="top"/>
    </xf>
    <xf numFmtId="2" fontId="12" fillId="0" borderId="0" xfId="73" applyNumberFormat="1" applyFont="1" applyFill="1" applyAlignment="1">
      <alignment vertical="center"/>
    </xf>
    <xf numFmtId="2" fontId="1" fillId="0" borderId="0" xfId="36" applyNumberFormat="1" applyFont="1" applyFill="1">
      <alignment/>
      <protection/>
    </xf>
    <xf numFmtId="37" fontId="144" fillId="0" borderId="0" xfId="36" applyNumberFormat="1" applyFont="1">
      <alignment/>
      <protection/>
    </xf>
    <xf numFmtId="37" fontId="1" fillId="0" borderId="0" xfId="36" applyNumberFormat="1" applyFill="1">
      <alignment/>
      <protection/>
    </xf>
    <xf numFmtId="2" fontId="1" fillId="0" borderId="0" xfId="36" applyNumberFormat="1" applyFill="1">
      <alignment/>
      <protection/>
    </xf>
    <xf numFmtId="2" fontId="12" fillId="0" borderId="0" xfId="36" applyNumberFormat="1" applyFont="1" applyFill="1" applyAlignment="1">
      <alignment vertical="top"/>
      <protection/>
    </xf>
    <xf numFmtId="2" fontId="12" fillId="0" borderId="0" xfId="74" applyNumberFormat="1" applyFont="1" applyFill="1" applyAlignment="1">
      <alignment vertical="center"/>
    </xf>
    <xf numFmtId="37" fontId="69" fillId="0" borderId="0" xfId="36" applyNumberFormat="1" applyFont="1">
      <alignment/>
      <protection/>
    </xf>
    <xf numFmtId="2" fontId="31" fillId="0" borderId="0" xfId="36" applyNumberFormat="1" applyFont="1" applyFill="1">
      <alignment/>
      <protection/>
    </xf>
    <xf numFmtId="0" fontId="12" fillId="0" borderId="0" xfId="36" applyFont="1" applyAlignment="1">
      <alignment wrapText="1"/>
      <protection/>
    </xf>
    <xf numFmtId="0" fontId="118" fillId="0" borderId="0" xfId="45" applyFont="1" applyAlignment="1">
      <alignment/>
      <protection/>
    </xf>
    <xf numFmtId="0" fontId="4" fillId="0" borderId="0" xfId="45" applyFont="1" applyAlignment="1">
      <alignment vertical="center"/>
      <protection/>
    </xf>
    <xf numFmtId="0" fontId="35" fillId="0" borderId="0" xfId="45" applyFont="1" applyAlignment="1">
      <alignment vertical="center"/>
      <protection/>
    </xf>
    <xf numFmtId="2" fontId="1" fillId="0" borderId="0" xfId="45" applyNumberFormat="1" applyAlignment="1">
      <alignment vertical="center"/>
      <protection/>
    </xf>
    <xf numFmtId="0" fontId="1" fillId="0" borderId="0" xfId="45" applyAlignment="1">
      <alignment vertical="center"/>
      <protection/>
    </xf>
    <xf numFmtId="0" fontId="10" fillId="0" borderId="18" xfId="45" applyNumberFormat="1" applyFont="1" applyBorder="1" applyAlignment="1">
      <alignment horizontal="center" vertical="center" wrapText="1"/>
      <protection/>
    </xf>
    <xf numFmtId="0" fontId="10" fillId="0" borderId="18" xfId="45" applyNumberFormat="1" applyFont="1" applyFill="1" applyBorder="1" applyAlignment="1">
      <alignment horizontal="center" vertical="center" wrapText="1"/>
      <protection/>
    </xf>
    <xf numFmtId="0" fontId="9" fillId="0" borderId="18" xfId="45" applyNumberFormat="1" applyFont="1" applyFill="1" applyBorder="1" applyAlignment="1">
      <alignment horizontal="center" vertical="center" wrapText="1"/>
      <protection/>
    </xf>
    <xf numFmtId="0" fontId="1" fillId="0" borderId="0" xfId="45" applyAlignment="1">
      <alignment horizontal="center" vertical="center"/>
      <protection/>
    </xf>
    <xf numFmtId="3" fontId="12" fillId="0" borderId="0" xfId="60" applyNumberFormat="1" applyFont="1" applyBorder="1" applyAlignment="1">
      <alignment horizontal="center" vertical="center"/>
    </xf>
    <xf numFmtId="3" fontId="13" fillId="0" borderId="0" xfId="60" applyNumberFormat="1" applyFont="1" applyBorder="1" applyAlignment="1">
      <alignment horizontal="center" vertical="center"/>
    </xf>
    <xf numFmtId="37" fontId="12" fillId="0" borderId="0" xfId="45" applyNumberFormat="1" applyFont="1" applyFill="1" applyAlignment="1">
      <alignment vertical="center"/>
      <protection/>
    </xf>
    <xf numFmtId="0" fontId="12" fillId="0" borderId="0" xfId="45" applyFont="1" applyFill="1" applyAlignment="1">
      <alignment vertical="center"/>
      <protection/>
    </xf>
    <xf numFmtId="1" fontId="142" fillId="0" borderId="0" xfId="37" applyNumberFormat="1" applyFont="1" applyBorder="1" applyAlignment="1">
      <alignment horizontal="center" vertical="center"/>
    </xf>
    <xf numFmtId="0" fontId="13" fillId="0" borderId="19" xfId="45" applyFont="1" applyBorder="1" applyAlignment="1">
      <alignment horizontal="left" vertical="center" wrapText="1"/>
      <protection/>
    </xf>
    <xf numFmtId="3" fontId="13" fillId="0" borderId="19" xfId="60" applyNumberFormat="1" applyFont="1" applyBorder="1" applyAlignment="1">
      <alignment horizontal="center" vertical="center"/>
    </xf>
    <xf numFmtId="0" fontId="13" fillId="0" borderId="0" xfId="45" applyFont="1" applyBorder="1" applyAlignment="1">
      <alignment horizontal="left" vertical="center" wrapText="1"/>
      <protection/>
    </xf>
    <xf numFmtId="0" fontId="12" fillId="0" borderId="0" xfId="45" applyFont="1" applyFill="1" applyAlignment="1">
      <alignment vertical="top"/>
      <protection/>
    </xf>
    <xf numFmtId="0" fontId="13" fillId="0" borderId="3" xfId="45" applyFont="1" applyFill="1" applyBorder="1" applyAlignment="1">
      <alignment vertical="top"/>
      <protection/>
    </xf>
    <xf numFmtId="237" fontId="13" fillId="0" borderId="3" xfId="54" applyNumberFormat="1" applyFont="1" applyFill="1" applyBorder="1" applyAlignment="1">
      <alignment horizontal="right" vertical="top"/>
    </xf>
    <xf numFmtId="0" fontId="1" fillId="0" borderId="0" xfId="45" applyFill="1">
      <alignment/>
      <protection/>
    </xf>
    <xf numFmtId="0" fontId="1" fillId="0" borderId="0" xfId="45" applyFont="1" applyFill="1">
      <alignment/>
      <protection/>
    </xf>
    <xf numFmtId="37" fontId="69" fillId="0" borderId="0" xfId="45" applyNumberFormat="1" applyFont="1">
      <alignment/>
      <protection/>
    </xf>
    <xf numFmtId="2" fontId="1" fillId="0" borderId="0" xfId="45" applyNumberFormat="1" applyFont="1" applyFill="1">
      <alignment/>
      <protection/>
    </xf>
    <xf numFmtId="171" fontId="1" fillId="0" borderId="0" xfId="45" applyNumberFormat="1" applyFill="1">
      <alignment/>
      <protection/>
    </xf>
    <xf numFmtId="2" fontId="1" fillId="0" borderId="0" xfId="45" applyNumberFormat="1" applyFill="1">
      <alignment/>
      <protection/>
    </xf>
    <xf numFmtId="2" fontId="1" fillId="0" borderId="0" xfId="45" applyNumberFormat="1">
      <alignment/>
      <protection/>
    </xf>
    <xf numFmtId="0" fontId="0" fillId="0" borderId="0" xfId="0" applyAlignment="1">
      <alignment vertical="center"/>
    </xf>
    <xf numFmtId="0" fontId="84" fillId="0" borderId="0" xfId="42" applyAlignment="1" applyProtection="1">
      <alignment vertical="center"/>
      <protection/>
    </xf>
    <xf numFmtId="0" fontId="146" fillId="0" borderId="0" xfId="42" applyFont="1" applyAlignment="1" applyProtection="1">
      <alignment horizontal="left" vertical="center"/>
      <protection/>
    </xf>
    <xf numFmtId="0" fontId="146" fillId="0" borderId="0" xfId="42" applyFont="1" applyAlignment="1" applyProtection="1">
      <alignment horizontal="left" vertical="center"/>
      <protection locked="0"/>
    </xf>
    <xf numFmtId="188" fontId="146" fillId="0" borderId="0" xfId="42" applyNumberFormat="1" applyFont="1" applyAlignment="1" applyProtection="1">
      <alignment horizontal="left" vertical="center"/>
      <protection/>
    </xf>
    <xf numFmtId="0" fontId="146" fillId="0" borderId="0" xfId="42" applyFont="1" applyFill="1" applyAlignment="1" applyProtection="1">
      <alignment horizontal="left" vertical="center"/>
      <protection/>
    </xf>
    <xf numFmtId="226" fontId="146" fillId="2" borderId="0" xfId="42" applyNumberFormat="1" applyFont="1" applyFill="1" applyAlignment="1" applyProtection="1">
      <alignment horizontal="left" vertical="center"/>
      <protection/>
    </xf>
    <xf numFmtId="0" fontId="146" fillId="0" borderId="0" xfId="42" applyFont="1" applyFill="1" applyAlignment="1" applyProtection="1">
      <alignment horizontal="left" vertical="center"/>
      <protection locked="0"/>
    </xf>
    <xf numFmtId="167" fontId="146" fillId="0" borderId="0" xfId="42" applyNumberFormat="1" applyFont="1" applyAlignment="1" applyProtection="1">
      <alignment horizontal="left" vertical="center"/>
      <protection/>
    </xf>
    <xf numFmtId="0" fontId="42" fillId="0" borderId="45" xfId="20" applyFont="1" applyBorder="1">
      <alignment/>
      <protection/>
    </xf>
    <xf numFmtId="0" fontId="42" fillId="0" borderId="0" xfId="20" applyFont="1">
      <alignment/>
      <protection/>
    </xf>
    <xf numFmtId="0" fontId="42" fillId="0" borderId="0" xfId="20" applyFont="1" applyBorder="1">
      <alignment/>
      <protection/>
    </xf>
    <xf numFmtId="17" fontId="42" fillId="0" borderId="0" xfId="20" applyNumberFormat="1" applyFont="1">
      <alignment/>
      <protection/>
    </xf>
    <xf numFmtId="0" fontId="147" fillId="0" borderId="0" xfId="20" applyFont="1">
      <alignment/>
      <protection/>
    </xf>
    <xf numFmtId="0" fontId="148" fillId="0" borderId="0" xfId="20" applyFont="1" applyBorder="1">
      <alignment/>
      <protection/>
    </xf>
    <xf numFmtId="0" fontId="11" fillId="0" borderId="0" xfId="20" applyFont="1" applyAlignment="1">
      <alignment horizontal="center"/>
      <protection/>
    </xf>
    <xf numFmtId="0" fontId="11" fillId="0" borderId="0" xfId="20" applyFont="1" applyFill="1" applyAlignment="1">
      <alignment horizontal="center"/>
      <protection/>
    </xf>
    <xf numFmtId="0" fontId="42" fillId="0" borderId="0" xfId="20" applyFont="1" applyAlignment="1">
      <alignment vertical="justify" wrapText="1"/>
      <protection/>
    </xf>
    <xf numFmtId="0" fontId="42" fillId="0" borderId="0" xfId="20" applyFont="1" applyFill="1" applyAlignment="1">
      <alignment vertical="justify" wrapText="1"/>
      <protection/>
    </xf>
    <xf numFmtId="0" fontId="149" fillId="0" borderId="0" xfId="20" applyFont="1" applyAlignment="1">
      <alignment horizontal="justify" vertical="justify" wrapText="1"/>
      <protection/>
    </xf>
    <xf numFmtId="0" fontId="42" fillId="0" borderId="0" xfId="20" applyFont="1" applyAlignment="1">
      <alignment horizontal="justify" vertical="center" wrapText="1"/>
      <protection/>
    </xf>
    <xf numFmtId="0" fontId="1" fillId="0" borderId="0" xfId="20" applyAlignment="1">
      <alignment horizontal="justify" vertical="center" wrapText="1"/>
      <protection/>
    </xf>
    <xf numFmtId="0" fontId="8" fillId="0" borderId="0" xfId="20" applyFont="1" applyAlignment="1">
      <alignment horizontal="justify" vertical="center" wrapText="1"/>
      <protection/>
    </xf>
    <xf numFmtId="0" fontId="42" fillId="0" borderId="46" xfId="20" applyFont="1" applyBorder="1">
      <alignment/>
      <protection/>
    </xf>
    <xf numFmtId="0" fontId="1" fillId="0" borderId="0" xfId="75" applyFont="1" applyAlignment="1">
      <alignment vertical="center"/>
      <protection/>
    </xf>
    <xf numFmtId="0" fontId="99" fillId="0" borderId="0" xfId="75" applyFont="1" applyAlignment="1">
      <alignment vertical="center"/>
      <protection/>
    </xf>
    <xf numFmtId="0" fontId="0" fillId="0" borderId="0" xfId="75" applyFont="1" applyAlignment="1">
      <alignment horizontal="left" vertical="center" wrapText="1"/>
      <protection/>
    </xf>
    <xf numFmtId="0" fontId="1" fillId="0" borderId="19" xfId="75" applyFont="1" applyBorder="1" applyAlignment="1">
      <alignment vertical="center"/>
      <protection/>
    </xf>
    <xf numFmtId="0" fontId="8" fillId="0" borderId="0" xfId="75" applyFont="1" applyBorder="1" applyAlignment="1">
      <alignment vertical="center"/>
      <protection/>
    </xf>
    <xf numFmtId="0" fontId="1" fillId="4" borderId="3" xfId="75" applyFont="1" applyFill="1" applyBorder="1" applyAlignment="1">
      <alignment horizontal="center" vertical="center"/>
      <protection/>
    </xf>
    <xf numFmtId="0" fontId="1" fillId="4" borderId="0" xfId="75" applyFont="1" applyFill="1" applyAlignment="1">
      <alignment vertical="center"/>
      <protection/>
    </xf>
    <xf numFmtId="0" fontId="151" fillId="0" borderId="0" xfId="76" applyFont="1" applyAlignment="1">
      <alignment horizontal="center" vertical="center"/>
      <protection/>
    </xf>
    <xf numFmtId="0" fontId="8" fillId="0" borderId="0" xfId="75" applyFont="1" applyAlignment="1">
      <alignment vertical="center"/>
      <protection/>
    </xf>
    <xf numFmtId="0" fontId="152" fillId="0" borderId="0" xfId="76" applyFont="1" applyAlignment="1">
      <alignment horizontal="center" vertical="center"/>
      <protection/>
    </xf>
    <xf numFmtId="0" fontId="1" fillId="0" borderId="0" xfId="20" applyFont="1" applyAlignment="1">
      <alignment horizontal="left" indent="1"/>
      <protection/>
    </xf>
    <xf numFmtId="0" fontId="1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1" fontId="1" fillId="0" borderId="0" xfId="20" applyNumberFormat="1" applyFont="1" applyAlignment="1">
      <alignment horizontal="left"/>
      <protection/>
    </xf>
    <xf numFmtId="0" fontId="8" fillId="0" borderId="0" xfId="20" applyFont="1" applyAlignment="1">
      <alignment horizontal="left" indent="1"/>
      <protection/>
    </xf>
    <xf numFmtId="0" fontId="1" fillId="0" borderId="0" xfId="20" applyFont="1" applyAlignment="1">
      <alignment horizontal="left" vertical="center" indent="2"/>
      <protection/>
    </xf>
    <xf numFmtId="0" fontId="1" fillId="0" borderId="0" xfId="20" applyFont="1" applyAlignment="1">
      <alignment horizontal="left" vertical="center" wrapText="1"/>
      <protection/>
    </xf>
    <xf numFmtId="0" fontId="1" fillId="0" borderId="0" xfId="20" applyFont="1" applyAlignment="1">
      <alignment vertical="center" wrapText="1"/>
      <protection/>
    </xf>
    <xf numFmtId="0" fontId="1" fillId="0" borderId="0" xfId="20" applyFont="1" applyAlignment="1">
      <alignment wrapText="1"/>
      <protection/>
    </xf>
    <xf numFmtId="0" fontId="1" fillId="0" borderId="0" xfId="20" applyFont="1" applyAlignment="1">
      <alignment horizontal="left" wrapText="1"/>
      <protection/>
    </xf>
    <xf numFmtId="0" fontId="0" fillId="0" borderId="0" xfId="75" applyFont="1" applyAlignment="1">
      <alignment vertical="center" wrapText="1"/>
      <protection/>
    </xf>
    <xf numFmtId="171" fontId="152" fillId="0" borderId="0" xfId="77" applyFont="1" applyFill="1" applyBorder="1" applyAlignment="1">
      <alignment horizontal="center" vertical="center"/>
    </xf>
    <xf numFmtId="0" fontId="1" fillId="0" borderId="0" xfId="20" applyFont="1" applyAlignment="1">
      <alignment horizontal="left" vertical="top" wrapText="1"/>
      <protection/>
    </xf>
    <xf numFmtId="0" fontId="8" fillId="0" borderId="0" xfId="20" applyFont="1" applyAlignment="1">
      <alignment wrapText="1"/>
      <protection/>
    </xf>
    <xf numFmtId="0" fontId="1" fillId="0" borderId="0" xfId="20" applyFont="1" applyAlignment="1">
      <alignment horizontal="left" indent="2"/>
      <protection/>
    </xf>
    <xf numFmtId="1" fontId="8" fillId="0" borderId="0" xfId="20" applyNumberFormat="1" applyFont="1" applyAlignment="1">
      <alignment horizontal="left" wrapText="1"/>
      <protection/>
    </xf>
    <xf numFmtId="0" fontId="8" fillId="0" borderId="0" xfId="20" applyFont="1" applyAlignment="1" quotePrefix="1">
      <alignment wrapText="1"/>
      <protection/>
    </xf>
    <xf numFmtId="1" fontId="8" fillId="0" borderId="0" xfId="20" applyNumberFormat="1" applyFont="1" applyAlignment="1">
      <alignment horizontal="left"/>
      <protection/>
    </xf>
    <xf numFmtId="0" fontId="8" fillId="0" borderId="0" xfId="20" applyFont="1" applyAlignment="1">
      <alignment vertical="center" wrapText="1"/>
      <protection/>
    </xf>
    <xf numFmtId="0" fontId="8" fillId="0" borderId="0" xfId="20" applyFont="1" applyFill="1">
      <alignment/>
      <protection/>
    </xf>
    <xf numFmtId="0" fontId="8" fillId="0" borderId="0" xfId="75" applyFont="1" applyAlignment="1">
      <alignment horizontal="left" vertical="center" indent="1"/>
      <protection/>
    </xf>
    <xf numFmtId="0" fontId="8" fillId="0" borderId="0" xfId="20" applyFont="1" applyAlignment="1">
      <alignment vertical="center"/>
      <protection/>
    </xf>
    <xf numFmtId="0" fontId="0" fillId="0" borderId="0" xfId="75" applyFont="1" applyAlignment="1">
      <alignment vertical="center"/>
      <protection/>
    </xf>
    <xf numFmtId="0" fontId="8" fillId="0" borderId="0" xfId="75" applyFont="1" applyAlignment="1">
      <alignment horizontal="left" vertical="center"/>
      <protection/>
    </xf>
    <xf numFmtId="0" fontId="1" fillId="0" borderId="0" xfId="20" applyFont="1" applyAlignment="1" quotePrefix="1">
      <alignment horizontal="left"/>
      <protection/>
    </xf>
    <xf numFmtId="0" fontId="1" fillId="0" borderId="0" xfId="75" applyFont="1" applyAlignment="1">
      <alignment horizontal="left" vertical="center" indent="2"/>
      <protection/>
    </xf>
    <xf numFmtId="0" fontId="1" fillId="0" borderId="0" xfId="20" applyAlignment="1">
      <alignment wrapText="1"/>
      <protection/>
    </xf>
    <xf numFmtId="0" fontId="8" fillId="0" borderId="0" xfId="20" applyFont="1" applyFill="1" applyAlignment="1">
      <alignment vertical="center"/>
      <protection/>
    </xf>
    <xf numFmtId="0" fontId="1" fillId="0" borderId="0" xfId="20" applyFont="1" applyFill="1">
      <alignment/>
      <protection/>
    </xf>
    <xf numFmtId="0" fontId="8" fillId="0" borderId="0" xfId="75" applyFont="1" applyFill="1" applyAlignment="1">
      <alignment vertical="center"/>
      <protection/>
    </xf>
    <xf numFmtId="0" fontId="1" fillId="0" borderId="0" xfId="20" applyFont="1" applyFill="1" applyAlignment="1">
      <alignment horizontal="left" indent="1"/>
      <protection/>
    </xf>
    <xf numFmtId="0" fontId="1" fillId="0" borderId="0" xfId="20" applyFont="1" applyFill="1" applyAlignment="1" quotePrefix="1">
      <alignment horizontal="left"/>
      <protection/>
    </xf>
    <xf numFmtId="0" fontId="8" fillId="0" borderId="0" xfId="75" applyFont="1" applyBorder="1" applyAlignment="1">
      <alignment horizontal="left" vertical="center"/>
      <protection/>
    </xf>
    <xf numFmtId="0" fontId="153" fillId="0" borderId="0" xfId="75" applyFont="1" applyBorder="1" applyAlignment="1">
      <alignment vertical="center"/>
      <protection/>
    </xf>
    <xf numFmtId="0" fontId="154" fillId="0" borderId="0" xfId="76" applyFont="1">
      <alignment/>
      <protection/>
    </xf>
    <xf numFmtId="0" fontId="154" fillId="0" borderId="0" xfId="76" applyFont="1" applyAlignment="1">
      <alignment horizontal="center" vertical="center"/>
      <protection/>
    </xf>
    <xf numFmtId="0" fontId="153" fillId="0" borderId="0" xfId="76" applyFont="1" applyAlignment="1">
      <alignment horizontal="center" vertical="center"/>
      <protection/>
    </xf>
    <xf numFmtId="0" fontId="152" fillId="0" borderId="0" xfId="76" applyFont="1">
      <alignment/>
      <protection/>
    </xf>
    <xf numFmtId="0" fontId="153" fillId="0" borderId="0" xfId="76" applyFont="1" applyAlignment="1">
      <alignment horizontal="left"/>
      <protection/>
    </xf>
    <xf numFmtId="0" fontId="151" fillId="0" borderId="0" xfId="76" applyFont="1" applyAlignment="1" quotePrefix="1">
      <alignment horizontal="center" vertical="center"/>
      <protection/>
    </xf>
    <xf numFmtId="0" fontId="152" fillId="0" borderId="0" xfId="76" applyFont="1" applyAlignment="1" quotePrefix="1">
      <alignment horizontal="center" vertical="center"/>
      <protection/>
    </xf>
    <xf numFmtId="0" fontId="151" fillId="0" borderId="0" xfId="76" applyFont="1" applyFill="1" applyAlignment="1">
      <alignment horizontal="center" vertical="center"/>
      <protection/>
    </xf>
    <xf numFmtId="0" fontId="154" fillId="5" borderId="0" xfId="76" applyFont="1" applyFill="1">
      <alignment/>
      <protection/>
    </xf>
    <xf numFmtId="0" fontId="153" fillId="5" borderId="0" xfId="76" applyFont="1" applyFill="1" applyAlignment="1">
      <alignment horizontal="right"/>
      <protection/>
    </xf>
    <xf numFmtId="0" fontId="11" fillId="0" borderId="0" xfId="20" applyFont="1" applyAlignment="1">
      <alignment horizontal="center"/>
      <protection/>
    </xf>
    <xf numFmtId="0" fontId="11" fillId="0" borderId="0" xfId="20" applyFont="1" applyFill="1" applyAlignment="1">
      <alignment horizontal="center"/>
      <protection/>
    </xf>
    <xf numFmtId="0" fontId="149" fillId="0" borderId="0" xfId="20" applyFont="1" applyAlignment="1">
      <alignment horizontal="justify" vertical="justify" wrapText="1"/>
      <protection/>
    </xf>
    <xf numFmtId="0" fontId="1" fillId="0" borderId="0" xfId="20" applyAlignment="1">
      <alignment horizontal="justify" vertical="center" wrapText="1"/>
      <protection/>
    </xf>
    <xf numFmtId="0" fontId="145" fillId="0" borderId="0" xfId="0" applyFont="1" applyAlignment="1">
      <alignment horizontal="center" vertical="center"/>
    </xf>
    <xf numFmtId="0" fontId="150" fillId="0" borderId="43" xfId="75" applyFont="1" applyBorder="1" applyAlignment="1">
      <alignment horizontal="left" vertical="center" wrapText="1"/>
      <protection/>
    </xf>
    <xf numFmtId="0" fontId="150" fillId="0" borderId="44" xfId="75" applyFont="1" applyBorder="1" applyAlignment="1">
      <alignment horizontal="left" vertical="center" wrapText="1"/>
      <protection/>
    </xf>
    <xf numFmtId="0" fontId="150" fillId="0" borderId="41" xfId="75" applyFont="1" applyBorder="1" applyAlignment="1">
      <alignment horizontal="left" vertical="center" wrapText="1"/>
      <protection/>
    </xf>
    <xf numFmtId="0" fontId="150" fillId="0" borderId="42" xfId="75" applyFont="1" applyBorder="1" applyAlignment="1">
      <alignment horizontal="left" vertical="center" wrapText="1"/>
      <protection/>
    </xf>
    <xf numFmtId="0" fontId="150" fillId="0" borderId="37" xfId="75" applyFont="1" applyBorder="1" applyAlignment="1">
      <alignment horizontal="left" vertical="center" wrapText="1"/>
      <protection/>
    </xf>
    <xf numFmtId="0" fontId="150" fillId="0" borderId="38" xfId="75" applyFont="1" applyBorder="1" applyAlignment="1">
      <alignment horizontal="left" vertical="center" wrapText="1"/>
      <protection/>
    </xf>
    <xf numFmtId="0" fontId="151" fillId="0" borderId="0" xfId="76" applyFont="1" applyAlignment="1">
      <alignment horizontal="center" vertical="center"/>
      <protection/>
    </xf>
    <xf numFmtId="0" fontId="8" fillId="0" borderId="0" xfId="20" applyFont="1" applyAlignment="1">
      <alignment horizontal="left" vertical="center"/>
      <protection/>
    </xf>
    <xf numFmtId="0" fontId="8" fillId="0" borderId="0" xfId="75" applyFont="1" applyBorder="1" applyAlignment="1">
      <alignment horizontal="left" vertical="center"/>
      <protection/>
    </xf>
    <xf numFmtId="0" fontId="72" fillId="0" borderId="21" xfId="36" applyFont="1" applyBorder="1" applyAlignment="1">
      <alignment horizontal="center" vertical="center"/>
      <protection/>
    </xf>
    <xf numFmtId="0" fontId="9" fillId="0" borderId="21" xfId="36" applyFont="1" applyBorder="1" applyAlignment="1">
      <alignment horizontal="center" vertical="center"/>
      <protection/>
    </xf>
    <xf numFmtId="188" fontId="3" fillId="0" borderId="20" xfId="35" applyNumberFormat="1" applyFont="1" applyBorder="1" applyAlignment="1" applyProtection="1">
      <alignment horizontal="center" vertical="center"/>
      <protection/>
    </xf>
    <xf numFmtId="188" fontId="3" fillId="0" borderId="4" xfId="35" applyNumberFormat="1" applyFont="1" applyBorder="1" applyAlignment="1" applyProtection="1">
      <alignment horizontal="center" vertical="center"/>
      <protection/>
    </xf>
    <xf numFmtId="186" fontId="6" fillId="0" borderId="0" xfId="35" applyNumberFormat="1" applyFont="1" applyFill="1" applyAlignment="1" applyProtection="1">
      <alignment horizontal="center" wrapText="1"/>
      <protection locked="0"/>
    </xf>
    <xf numFmtId="186" fontId="6" fillId="0" borderId="0" xfId="35" applyNumberFormat="1" applyFont="1" applyFill="1" applyAlignment="1" applyProtection="1">
      <alignment horizontal="center" wrapText="1"/>
      <protection/>
    </xf>
    <xf numFmtId="187" fontId="33" fillId="0" borderId="0" xfId="35" applyNumberFormat="1" applyFont="1" applyFill="1" applyAlignment="1" applyProtection="1">
      <alignment horizontal="center" wrapText="1"/>
      <protection/>
    </xf>
    <xf numFmtId="0" fontId="3" fillId="0" borderId="20" xfId="35" applyFont="1" applyBorder="1" applyAlignment="1" applyProtection="1">
      <alignment horizontal="center" vertical="center"/>
      <protection/>
    </xf>
    <xf numFmtId="0" fontId="3" fillId="0" borderId="4" xfId="35" applyFont="1" applyBorder="1" applyAlignment="1" applyProtection="1">
      <alignment horizontal="center" vertical="center"/>
      <protection/>
    </xf>
    <xf numFmtId="0" fontId="4" fillId="0" borderId="0" xfId="35" applyFont="1" applyFill="1" applyAlignment="1" applyProtection="1">
      <alignment horizontal="center" wrapText="1"/>
      <protection/>
    </xf>
    <xf numFmtId="185" fontId="71" fillId="0" borderId="0" xfId="35" applyNumberFormat="1" applyFont="1" applyAlignment="1" applyProtection="1">
      <alignment horizontal="center" wrapText="1"/>
      <protection/>
    </xf>
    <xf numFmtId="188" fontId="4" fillId="0" borderId="0" xfId="35" applyNumberFormat="1" applyFont="1" applyFill="1" applyAlignment="1" applyProtection="1">
      <alignment horizontal="center" wrapText="1"/>
      <protection/>
    </xf>
    <xf numFmtId="0" fontId="72" fillId="0" borderId="21" xfId="36" applyFont="1" applyFill="1" applyBorder="1" applyAlignment="1">
      <alignment horizontal="center" vertical="center"/>
      <protection/>
    </xf>
    <xf numFmtId="0" fontId="9" fillId="0" borderId="21" xfId="36" applyFont="1" applyFill="1" applyBorder="1" applyAlignment="1">
      <alignment horizontal="center" vertical="center"/>
      <protection/>
    </xf>
    <xf numFmtId="0" fontId="4" fillId="0" borderId="0" xfId="49" applyFont="1" applyFill="1" applyAlignment="1">
      <alignment horizontal="center"/>
      <protection/>
    </xf>
    <xf numFmtId="168" fontId="6" fillId="0" borderId="0" xfId="49" applyNumberFormat="1" applyFont="1" applyFill="1" applyAlignment="1">
      <alignment horizontal="center"/>
      <protection/>
    </xf>
    <xf numFmtId="0" fontId="33" fillId="0" borderId="0" xfId="49" applyFont="1" applyFill="1" applyBorder="1" applyAlignment="1">
      <alignment horizontal="center"/>
      <protection/>
    </xf>
    <xf numFmtId="0" fontId="4" fillId="0" borderId="0" xfId="20" applyFont="1" applyAlignment="1">
      <alignment horizontal="center" vertical="center" wrapText="1"/>
      <protection/>
    </xf>
    <xf numFmtId="168" fontId="71" fillId="0" borderId="0" xfId="55" applyNumberFormat="1" applyFont="1" applyAlignment="1">
      <alignment horizontal="center"/>
      <protection/>
    </xf>
    <xf numFmtId="0" fontId="9" fillId="0" borderId="35" xfId="55" applyFont="1" applyFill="1" applyBorder="1" applyAlignment="1">
      <alignment horizontal="center" vertical="center"/>
      <protection/>
    </xf>
    <xf numFmtId="0" fontId="9" fillId="0" borderId="47" xfId="55" applyFont="1" applyFill="1" applyBorder="1" applyAlignment="1">
      <alignment horizontal="center" vertical="center"/>
      <protection/>
    </xf>
    <xf numFmtId="0" fontId="9" fillId="0" borderId="35" xfId="55" applyFont="1" applyFill="1" applyBorder="1" applyAlignment="1">
      <alignment horizontal="center" vertical="center" wrapText="1"/>
      <protection/>
    </xf>
    <xf numFmtId="0" fontId="9" fillId="0" borderId="47" xfId="55" applyFont="1" applyFill="1" applyBorder="1" applyAlignment="1">
      <alignment horizontal="center" vertical="center" wrapText="1"/>
      <protection/>
    </xf>
    <xf numFmtId="0" fontId="9" fillId="0" borderId="48" xfId="55" applyFont="1" applyFill="1" applyBorder="1" applyAlignment="1">
      <alignment horizontal="center" vertical="center"/>
      <protection/>
    </xf>
    <xf numFmtId="0" fontId="9" fillId="0" borderId="30" xfId="55" applyFont="1" applyFill="1" applyBorder="1" applyAlignment="1">
      <alignment horizontal="center" vertical="center"/>
      <protection/>
    </xf>
    <xf numFmtId="0" fontId="9" fillId="0" borderId="49" xfId="55" applyFont="1" applyFill="1" applyBorder="1" applyAlignment="1">
      <alignment horizontal="center" vertical="center"/>
      <protection/>
    </xf>
    <xf numFmtId="0" fontId="12" fillId="0" borderId="1" xfId="20" applyFont="1" applyFill="1" applyBorder="1" applyAlignment="1" applyProtection="1">
      <alignment horizontal="left"/>
      <protection/>
    </xf>
    <xf numFmtId="0" fontId="12" fillId="0" borderId="1" xfId="20" applyFont="1" applyFill="1" applyBorder="1" applyAlignment="1">
      <alignment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10" fillId="0" borderId="2" xfId="20" applyFont="1" applyFill="1" applyBorder="1" applyAlignment="1">
      <alignment horizontal="center" vertical="center"/>
      <protection/>
    </xf>
    <xf numFmtId="0" fontId="10" fillId="0" borderId="23" xfId="20" applyFont="1" applyFill="1" applyBorder="1" applyAlignment="1" applyProtection="1">
      <alignment horizontal="center" vertical="center"/>
      <protection/>
    </xf>
    <xf numFmtId="0" fontId="10" fillId="0" borderId="2" xfId="20" applyFont="1" applyFill="1" applyBorder="1" applyAlignment="1" applyProtection="1">
      <alignment horizontal="center" vertical="center"/>
      <protection/>
    </xf>
    <xf numFmtId="0" fontId="4" fillId="0" borderId="0" xfId="20" applyFont="1" applyFill="1" applyAlignment="1" applyProtection="1">
      <alignment horizontal="center" vertical="center" wrapText="1"/>
      <protection/>
    </xf>
    <xf numFmtId="0" fontId="32" fillId="0" borderId="0" xfId="20" applyFont="1" applyFill="1" applyAlignment="1">
      <alignment horizontal="center" vertical="center" wrapText="1"/>
      <protection/>
    </xf>
    <xf numFmtId="0" fontId="60" fillId="0" borderId="0" xfId="20" applyFont="1" applyFill="1" applyBorder="1" applyAlignment="1" applyProtection="1">
      <alignment horizontal="center"/>
      <protection/>
    </xf>
    <xf numFmtId="0" fontId="9" fillId="0" borderId="1" xfId="20" applyFont="1" applyFill="1" applyBorder="1" applyAlignment="1">
      <alignment horizontal="center"/>
      <protection/>
    </xf>
    <xf numFmtId="0" fontId="9" fillId="0" borderId="0" xfId="20" applyFont="1" applyFill="1" applyBorder="1" applyAlignment="1">
      <alignment horizontal="center"/>
      <protection/>
    </xf>
    <xf numFmtId="0" fontId="9" fillId="0" borderId="1" xfId="20" applyFont="1" applyFill="1" applyBorder="1" applyAlignment="1" applyProtection="1">
      <alignment horizontal="center" vertical="center" wrapText="1"/>
      <protection/>
    </xf>
    <xf numFmtId="0" fontId="9" fillId="0" borderId="0" xfId="20" applyFont="1" applyFill="1" applyBorder="1" applyAlignment="1" applyProtection="1">
      <alignment horizontal="center" vertical="center" wrapText="1"/>
      <protection/>
    </xf>
    <xf numFmtId="0" fontId="9" fillId="0" borderId="1" xfId="20" applyFont="1" applyFill="1" applyBorder="1" applyAlignment="1" applyProtection="1">
      <alignment horizontal="center" vertical="center"/>
      <protection/>
    </xf>
    <xf numFmtId="0" fontId="10" fillId="0" borderId="24" xfId="20" applyFont="1" applyFill="1" applyBorder="1" applyAlignment="1" applyProtection="1">
      <alignment horizontal="center" vertical="center" wrapText="1"/>
      <protection/>
    </xf>
    <xf numFmtId="0" fontId="10" fillId="0" borderId="23" xfId="20" applyFont="1" applyFill="1" applyBorder="1" applyAlignment="1" applyProtection="1">
      <alignment horizontal="center" vertical="center" wrapText="1"/>
      <protection/>
    </xf>
    <xf numFmtId="0" fontId="12" fillId="0" borderId="0" xfId="20" applyFont="1" applyBorder="1" applyAlignment="1">
      <alignment horizontal="left" wrapText="1"/>
      <protection/>
    </xf>
    <xf numFmtId="0" fontId="4" fillId="0" borderId="0" xfId="20" applyFont="1" applyAlignment="1">
      <alignment horizontal="center"/>
      <protection/>
    </xf>
    <xf numFmtId="168" fontId="6" fillId="0" borderId="0" xfId="20" applyNumberFormat="1" applyFont="1" applyAlignment="1">
      <alignment horizontal="center"/>
      <protection/>
    </xf>
    <xf numFmtId="0" fontId="33" fillId="0" borderId="0" xfId="20" applyFont="1" applyBorder="1" applyAlignment="1">
      <alignment horizontal="center"/>
      <protection/>
    </xf>
    <xf numFmtId="0" fontId="15" fillId="0" borderId="0" xfId="20" applyFont="1" applyBorder="1" applyAlignment="1">
      <alignment horizontal="left" wrapText="1"/>
      <protection/>
    </xf>
    <xf numFmtId="0" fontId="12" fillId="0" borderId="1" xfId="36" applyFont="1" applyBorder="1" applyAlignment="1">
      <alignment horizontal="left" vertical="center" wrapText="1"/>
      <protection/>
    </xf>
    <xf numFmtId="0" fontId="4" fillId="0" borderId="0" xfId="36" applyFont="1" applyAlignment="1">
      <alignment horizontal="center"/>
      <protection/>
    </xf>
    <xf numFmtId="0" fontId="33" fillId="0" borderId="0" xfId="36" applyFont="1" applyAlignment="1">
      <alignment horizontal="center"/>
      <protection/>
    </xf>
    <xf numFmtId="0" fontId="10" fillId="0" borderId="18" xfId="46" applyFont="1" applyFill="1" applyBorder="1" applyAlignment="1" applyProtection="1">
      <alignment horizontal="center"/>
      <protection/>
    </xf>
    <xf numFmtId="0" fontId="10" fillId="0" borderId="1" xfId="46" applyFont="1" applyFill="1" applyBorder="1" applyAlignment="1" applyProtection="1">
      <alignment horizontal="center" vertical="center" wrapText="1"/>
      <protection/>
    </xf>
    <xf numFmtId="0" fontId="10" fillId="0" borderId="0" xfId="46" applyFont="1" applyFill="1" applyBorder="1" applyAlignment="1" applyProtection="1">
      <alignment horizontal="center" vertical="center" wrapText="1"/>
      <protection/>
    </xf>
    <xf numFmtId="0" fontId="9" fillId="0" borderId="0" xfId="46" applyFont="1" applyFill="1" applyBorder="1" applyAlignment="1" applyProtection="1">
      <alignment horizontal="center" vertical="center"/>
      <protection/>
    </xf>
    <xf numFmtId="0" fontId="33" fillId="0" borderId="0" xfId="36" applyFont="1" applyBorder="1" applyAlignment="1">
      <alignment horizontal="center"/>
      <protection/>
    </xf>
    <xf numFmtId="0" fontId="1" fillId="0" borderId="0" xfId="36" applyFont="1" applyBorder="1" applyAlignment="1">
      <alignment horizontal="center"/>
      <protection/>
    </xf>
    <xf numFmtId="0" fontId="94" fillId="0" borderId="1" xfId="36" applyFont="1" applyFill="1" applyBorder="1" applyAlignment="1" applyProtection="1">
      <alignment horizontal="center" vertical="center" wrapText="1"/>
      <protection/>
    </xf>
    <xf numFmtId="0" fontId="94" fillId="0" borderId="0" xfId="36" applyFont="1" applyFill="1" applyBorder="1" applyAlignment="1" applyProtection="1">
      <alignment horizontal="center" vertical="center" wrapText="1"/>
      <protection/>
    </xf>
    <xf numFmtId="0" fontId="94" fillId="0" borderId="3" xfId="36" applyFont="1" applyFill="1" applyBorder="1" applyAlignment="1" applyProtection="1">
      <alignment horizontal="center" vertical="center" wrapText="1"/>
      <protection/>
    </xf>
    <xf numFmtId="0" fontId="94" fillId="0" borderId="2" xfId="36" applyFont="1" applyFill="1" applyBorder="1" applyAlignment="1">
      <alignment horizontal="center"/>
      <protection/>
    </xf>
    <xf numFmtId="0" fontId="10" fillId="0" borderId="0" xfId="46" applyFont="1" applyFill="1" applyBorder="1" applyAlignment="1" applyProtection="1">
      <alignment horizontal="center" wrapText="1"/>
      <protection/>
    </xf>
    <xf numFmtId="0" fontId="10" fillId="0" borderId="3" xfId="46" applyFont="1" applyFill="1" applyBorder="1" applyAlignment="1" applyProtection="1">
      <alignment horizontal="center" wrapText="1"/>
      <protection/>
    </xf>
    <xf numFmtId="9" fontId="10" fillId="0" borderId="0" xfId="46" applyNumberFormat="1" applyFont="1" applyFill="1" applyBorder="1" applyAlignment="1" applyProtection="1">
      <alignment horizontal="center" vertical="center" wrapText="1"/>
      <protection/>
    </xf>
    <xf numFmtId="9" fontId="10" fillId="0" borderId="3" xfId="46" applyNumberFormat="1" applyFont="1" applyFill="1" applyBorder="1" applyAlignment="1" applyProtection="1">
      <alignment horizontal="center" vertical="center" wrapText="1"/>
      <protection/>
    </xf>
    <xf numFmtId="0" fontId="9" fillId="0" borderId="1" xfId="20" applyFont="1" applyBorder="1" applyAlignment="1">
      <alignment horizontal="center" vertical="center" wrapText="1"/>
      <protection/>
    </xf>
    <xf numFmtId="0" fontId="9" fillId="0" borderId="2" xfId="20" applyFont="1" applyBorder="1" applyAlignment="1">
      <alignment horizontal="center" vertical="center" wrapText="1"/>
      <protection/>
    </xf>
    <xf numFmtId="0" fontId="9" fillId="0" borderId="1" xfId="20" applyFont="1" applyBorder="1" applyAlignment="1">
      <alignment horizontal="center" vertical="center"/>
      <protection/>
    </xf>
    <xf numFmtId="0" fontId="9" fillId="0" borderId="2" xfId="20" applyFont="1" applyBorder="1" applyAlignment="1">
      <alignment horizontal="center" vertical="center"/>
      <protection/>
    </xf>
    <xf numFmtId="0" fontId="10" fillId="0" borderId="1" xfId="20" applyFont="1" applyBorder="1" applyAlignment="1">
      <alignment horizontal="center" vertical="center" wrapText="1"/>
      <protection/>
    </xf>
    <xf numFmtId="0" fontId="10" fillId="0" borderId="2" xfId="20" applyFont="1" applyBorder="1" applyAlignment="1">
      <alignment horizontal="center" vertical="center" wrapText="1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9" fillId="0" borderId="1" xfId="20" applyFont="1" applyFill="1" applyBorder="1" applyAlignment="1" applyProtection="1">
      <alignment horizontal="center" vertical="center"/>
      <protection locked="0"/>
    </xf>
    <xf numFmtId="0" fontId="9" fillId="0" borderId="0" xfId="20" applyFont="1" applyFill="1" applyBorder="1" applyAlignment="1" applyProtection="1">
      <alignment horizontal="center" vertical="center"/>
      <protection locked="0"/>
    </xf>
    <xf numFmtId="0" fontId="9" fillId="0" borderId="2" xfId="20" applyFont="1" applyFill="1" applyBorder="1" applyAlignment="1" applyProtection="1">
      <alignment horizontal="center" vertical="center"/>
      <protection locked="0"/>
    </xf>
    <xf numFmtId="0" fontId="9" fillId="0" borderId="18" xfId="20" applyFont="1" applyFill="1" applyBorder="1" applyAlignment="1" applyProtection="1">
      <alignment horizontal="center" vertical="center" wrapText="1"/>
      <protection locked="0"/>
    </xf>
    <xf numFmtId="0" fontId="9" fillId="0" borderId="1" xfId="20" applyFont="1" applyFill="1" applyBorder="1" applyAlignment="1" applyProtection="1">
      <alignment horizontal="center" vertical="center" wrapText="1"/>
      <protection locked="0"/>
    </xf>
    <xf numFmtId="0" fontId="9" fillId="0" borderId="0" xfId="20" applyFont="1" applyFill="1" applyBorder="1" applyAlignment="1" applyProtection="1">
      <alignment horizontal="center" vertical="center" wrapText="1"/>
      <protection locked="0"/>
    </xf>
    <xf numFmtId="0" fontId="9" fillId="0" borderId="2" xfId="20" applyFont="1" applyFill="1" applyBorder="1" applyAlignment="1" applyProtection="1">
      <alignment horizontal="center" vertical="center" wrapText="1"/>
      <protection locked="0"/>
    </xf>
    <xf numFmtId="0" fontId="9" fillId="0" borderId="24" xfId="20" applyFont="1" applyFill="1" applyBorder="1" applyAlignment="1" applyProtection="1">
      <alignment horizontal="center" vertical="center"/>
      <protection locked="0"/>
    </xf>
    <xf numFmtId="0" fontId="9" fillId="0" borderId="18" xfId="68" applyFont="1" applyBorder="1" applyAlignment="1">
      <alignment horizontal="center" vertical="center"/>
      <protection/>
    </xf>
    <xf numFmtId="0" fontId="4" fillId="0" borderId="0" xfId="68" applyFont="1" applyAlignment="1">
      <alignment horizontal="center"/>
      <protection/>
    </xf>
    <xf numFmtId="168" fontId="6" fillId="0" borderId="0" xfId="68" applyNumberFormat="1" applyFont="1" applyAlignment="1">
      <alignment horizontal="center"/>
      <protection/>
    </xf>
    <xf numFmtId="0" fontId="33" fillId="0" borderId="0" xfId="68" applyFont="1" applyAlignment="1">
      <alignment horizontal="center"/>
      <protection/>
    </xf>
    <xf numFmtId="0" fontId="9" fillId="0" borderId="1" xfId="68" applyFont="1" applyBorder="1" applyAlignment="1">
      <alignment horizontal="center" vertical="center" wrapText="1"/>
      <protection/>
    </xf>
    <xf numFmtId="0" fontId="9" fillId="0" borderId="2" xfId="68" applyFont="1" applyBorder="1" applyAlignment="1">
      <alignment horizontal="center" vertical="center" wrapText="1"/>
      <protection/>
    </xf>
    <xf numFmtId="187" fontId="9" fillId="0" borderId="6" xfId="35" applyNumberFormat="1" applyFont="1" applyBorder="1" applyAlignment="1" applyProtection="1">
      <alignment horizontal="center" vertical="center" wrapText="1"/>
      <protection/>
    </xf>
    <xf numFmtId="164" fontId="146" fillId="2" borderId="0" xfId="42" applyNumberFormat="1" applyFont="1" applyFill="1" applyAlignment="1" applyProtection="1">
      <alignment horizontal="left" vertical="center"/>
      <protection/>
    </xf>
    <xf numFmtId="168" fontId="6" fillId="2" borderId="0" xfId="56" applyNumberFormat="1" applyFont="1" applyFill="1" applyBorder="1" applyAlignment="1">
      <alignment horizontal="left"/>
    </xf>
    <xf numFmtId="187" fontId="9" fillId="0" borderId="22" xfId="35" applyNumberFormat="1" applyFont="1" applyBorder="1" applyAlignment="1" applyProtection="1">
      <alignment horizontal="center" vertical="center" wrapText="1"/>
      <protection/>
    </xf>
    <xf numFmtId="187" fontId="9" fillId="0" borderId="39" xfId="35" applyNumberFormat="1" applyFont="1" applyBorder="1" applyAlignment="1" applyProtection="1">
      <alignment horizontal="center" vertical="center" wrapText="1"/>
      <protection/>
    </xf>
    <xf numFmtId="0" fontId="4" fillId="0" borderId="0" xfId="20" applyFont="1" applyBorder="1" applyAlignment="1">
      <alignment horizontal="center" wrapText="1"/>
      <protection/>
    </xf>
    <xf numFmtId="200" fontId="6" fillId="0" borderId="0" xfId="20" applyNumberFormat="1" applyFont="1" applyBorder="1" applyAlignment="1">
      <alignment horizontal="center"/>
      <protection/>
    </xf>
    <xf numFmtId="0" fontId="12" fillId="0" borderId="0" xfId="63" applyFont="1" applyFill="1" applyAlignment="1">
      <alignment horizontal="left" wrapText="1"/>
      <protection/>
    </xf>
    <xf numFmtId="0" fontId="4" fillId="0" borderId="0" xfId="63" applyFont="1" applyAlignment="1">
      <alignment horizontal="center" vertical="center" wrapText="1"/>
      <protection/>
    </xf>
    <xf numFmtId="178" fontId="117" fillId="0" borderId="0" xfId="63" applyNumberFormat="1" applyFont="1" applyAlignment="1">
      <alignment horizontal="center"/>
      <protection/>
    </xf>
    <xf numFmtId="0" fontId="9" fillId="0" borderId="1" xfId="63" applyFont="1" applyBorder="1" applyAlignment="1">
      <alignment horizontal="center" vertical="center" wrapText="1"/>
      <protection/>
    </xf>
    <xf numFmtId="0" fontId="9" fillId="0" borderId="0" xfId="63" applyFont="1" applyBorder="1" applyAlignment="1">
      <alignment horizontal="center" vertical="center" wrapText="1"/>
      <protection/>
    </xf>
    <xf numFmtId="0" fontId="9" fillId="0" borderId="2" xfId="63" applyFont="1" applyBorder="1" applyAlignment="1">
      <alignment horizontal="center" vertical="center" wrapText="1"/>
      <protection/>
    </xf>
    <xf numFmtId="0" fontId="9" fillId="0" borderId="4" xfId="63" applyFont="1" applyBorder="1" applyAlignment="1">
      <alignment horizontal="center" vertical="center" wrapText="1"/>
      <protection/>
    </xf>
    <xf numFmtId="0" fontId="10" fillId="0" borderId="19" xfId="63" applyFont="1" applyBorder="1" applyAlignment="1">
      <alignment horizontal="center" vertical="center" wrapText="1"/>
      <protection/>
    </xf>
    <xf numFmtId="0" fontId="10" fillId="0" borderId="4" xfId="63" applyFont="1" applyBorder="1" applyAlignment="1">
      <alignment horizontal="center" vertical="center" wrapText="1"/>
      <protection/>
    </xf>
    <xf numFmtId="0" fontId="146" fillId="0" borderId="0" xfId="42" applyFont="1" applyFill="1" applyAlignment="1" applyProtection="1">
      <alignment horizontal="left" vertical="center"/>
      <protection locked="0"/>
    </xf>
    <xf numFmtId="232" fontId="6" fillId="0" borderId="0" xfId="20" applyNumberFormat="1" applyFont="1" applyFill="1" applyAlignment="1" applyProtection="1">
      <alignment horizontal="center"/>
      <protection locked="0"/>
    </xf>
    <xf numFmtId="168" fontId="33" fillId="0" borderId="0" xfId="20" applyNumberFormat="1" applyFont="1" applyFill="1" applyBorder="1" applyAlignment="1" applyProtection="1">
      <alignment horizontal="center" vertical="center"/>
      <protection locked="0"/>
    </xf>
    <xf numFmtId="0" fontId="10" fillId="0" borderId="1" xfId="20" applyFont="1" applyFill="1" applyBorder="1" applyAlignment="1" applyProtection="1">
      <alignment horizontal="center" vertical="center" wrapText="1"/>
      <protection locked="0"/>
    </xf>
    <xf numFmtId="0" fontId="10" fillId="0" borderId="2" xfId="20" applyFont="1" applyFill="1" applyBorder="1" applyAlignment="1" applyProtection="1">
      <alignment horizontal="center" vertical="center" wrapText="1"/>
      <protection locked="0"/>
    </xf>
    <xf numFmtId="175" fontId="9" fillId="0" borderId="18" xfId="56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0" applyFont="1" applyFill="1" applyAlignment="1">
      <alignment horizontal="center" vertical="center" wrapText="1"/>
      <protection/>
    </xf>
    <xf numFmtId="168" fontId="6" fillId="0" borderId="0" xfId="20" applyNumberFormat="1" applyFont="1" applyFill="1" applyAlignment="1">
      <alignment horizontal="center"/>
      <protection/>
    </xf>
    <xf numFmtId="0" fontId="33" fillId="0" borderId="0" xfId="20" applyFont="1" applyFill="1" applyBorder="1" applyAlignment="1">
      <alignment horizontal="center"/>
      <protection/>
    </xf>
    <xf numFmtId="0" fontId="4" fillId="2" borderId="0" xfId="67" applyFont="1" applyFill="1" applyAlignment="1">
      <alignment horizontal="center"/>
      <protection/>
    </xf>
    <xf numFmtId="168" fontId="6" fillId="0" borderId="0" xfId="20" applyNumberFormat="1" applyFont="1" applyFill="1" applyAlignment="1">
      <alignment horizontal="center" vertical="center"/>
      <protection/>
    </xf>
    <xf numFmtId="0" fontId="38" fillId="2" borderId="0" xfId="67" applyFont="1" applyFill="1" applyAlignment="1">
      <alignment horizontal="center" vertical="center"/>
      <protection/>
    </xf>
    <xf numFmtId="0" fontId="118" fillId="2" borderId="1" xfId="67" applyFont="1" applyFill="1" applyBorder="1" applyAlignment="1">
      <alignment horizontal="center" vertical="center"/>
      <protection/>
    </xf>
    <xf numFmtId="0" fontId="118" fillId="2" borderId="2" xfId="67" applyFont="1" applyFill="1" applyBorder="1" applyAlignment="1">
      <alignment horizontal="center" vertical="center"/>
      <protection/>
    </xf>
    <xf numFmtId="0" fontId="72" fillId="2" borderId="1" xfId="67" applyFont="1" applyFill="1" applyBorder="1" applyAlignment="1">
      <alignment horizontal="center" vertical="center"/>
      <protection/>
    </xf>
    <xf numFmtId="0" fontId="125" fillId="2" borderId="1" xfId="67" applyFont="1" applyFill="1" applyBorder="1" applyAlignment="1">
      <alignment horizontal="center" vertical="center" wrapText="1"/>
      <protection/>
    </xf>
    <xf numFmtId="0" fontId="125" fillId="2" borderId="2" xfId="67" applyFont="1" applyFill="1" applyBorder="1" applyAlignment="1">
      <alignment horizontal="center" vertical="center" wrapText="1"/>
      <protection/>
    </xf>
    <xf numFmtId="0" fontId="9" fillId="0" borderId="18" xfId="20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 vertical="center"/>
      <protection/>
    </xf>
    <xf numFmtId="236" fontId="6" fillId="0" borderId="0" xfId="20" applyNumberFormat="1" applyFont="1" applyAlignment="1">
      <alignment horizontal="center"/>
      <protection/>
    </xf>
    <xf numFmtId="168" fontId="33" fillId="0" borderId="0" xfId="20" applyNumberFormat="1" applyFont="1" applyAlignment="1">
      <alignment horizontal="center"/>
      <protection/>
    </xf>
    <xf numFmtId="0" fontId="9" fillId="0" borderId="18" xfId="20" applyFont="1" applyBorder="1" applyAlignment="1">
      <alignment horizontal="center" vertical="center"/>
      <protection/>
    </xf>
    <xf numFmtId="3" fontId="15" fillId="0" borderId="1" xfId="36" applyNumberFormat="1" applyFont="1" applyFill="1" applyBorder="1" applyAlignment="1">
      <alignment horizontal="left" vertical="center" wrapText="1"/>
      <protection/>
    </xf>
    <xf numFmtId="0" fontId="4" fillId="0" borderId="0" xfId="36" applyFont="1" applyAlignment="1">
      <alignment horizontal="center" vertical="center" wrapText="1"/>
      <protection/>
    </xf>
    <xf numFmtId="0" fontId="33" fillId="0" borderId="0" xfId="36" applyFont="1" applyAlignment="1">
      <alignment horizontal="center" vertical="center"/>
      <protection/>
    </xf>
    <xf numFmtId="0" fontId="141" fillId="0" borderId="3" xfId="36" applyFont="1" applyBorder="1" applyAlignment="1">
      <alignment horizontal="left" vertical="center"/>
      <protection/>
    </xf>
    <xf numFmtId="0" fontId="3" fillId="0" borderId="1" xfId="36" applyFont="1" applyBorder="1" applyAlignment="1">
      <alignment horizontal="center" vertical="center" wrapText="1"/>
      <protection/>
    </xf>
    <xf numFmtId="0" fontId="3" fillId="0" borderId="2" xfId="36" applyFont="1" applyBorder="1" applyAlignment="1">
      <alignment horizontal="center" vertical="center" wrapText="1"/>
      <protection/>
    </xf>
    <xf numFmtId="0" fontId="72" fillId="0" borderId="18" xfId="36" applyFont="1" applyBorder="1" applyAlignment="1">
      <alignment horizontal="center" vertical="center"/>
      <protection/>
    </xf>
    <xf numFmtId="0" fontId="4" fillId="0" borderId="0" xfId="36" applyFont="1" applyAlignment="1">
      <alignment horizontal="center" vertical="center"/>
      <protection/>
    </xf>
    <xf numFmtId="0" fontId="10" fillId="0" borderId="1" xfId="36" applyFont="1" applyBorder="1" applyAlignment="1">
      <alignment horizontal="center" vertical="center" wrapText="1"/>
      <protection/>
    </xf>
    <xf numFmtId="0" fontId="10" fillId="0" borderId="2" xfId="36" applyFont="1" applyBorder="1" applyAlignment="1">
      <alignment horizontal="center" vertical="center" wrapText="1"/>
      <protection/>
    </xf>
    <xf numFmtId="0" fontId="4" fillId="0" borderId="0" xfId="45" applyFont="1" applyAlignment="1">
      <alignment horizontal="center" vertical="center" wrapText="1"/>
      <protection/>
    </xf>
    <xf numFmtId="0" fontId="33" fillId="0" borderId="0" xfId="45" applyFont="1" applyAlignment="1">
      <alignment horizontal="center" vertical="center"/>
      <protection/>
    </xf>
    <xf numFmtId="0" fontId="141" fillId="0" borderId="0" xfId="45" applyFont="1" applyBorder="1" applyAlignment="1">
      <alignment horizontal="left" vertical="center"/>
      <protection/>
    </xf>
    <xf numFmtId="3" fontId="12" fillId="0" borderId="0" xfId="45" applyNumberFormat="1" applyFont="1" applyFill="1" applyBorder="1" applyAlignment="1">
      <alignment horizontal="left" vertical="center" wrapText="1"/>
      <protection/>
    </xf>
    <xf numFmtId="0" fontId="9" fillId="0" borderId="5" xfId="20" applyFont="1" applyBorder="1" applyAlignment="1">
      <alignment horizontal="center" vertical="center" wrapText="1"/>
      <protection/>
    </xf>
    <xf numFmtId="0" fontId="9" fillId="0" borderId="19" xfId="20" applyFont="1" applyBorder="1" applyAlignment="1">
      <alignment horizontal="center" vertical="center" wrapText="1"/>
      <protection/>
    </xf>
    <xf numFmtId="0" fontId="9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 wrapText="1"/>
      <protection/>
    </xf>
    <xf numFmtId="0" fontId="10" fillId="0" borderId="5" xfId="20" applyFont="1" applyBorder="1" applyAlignment="1">
      <alignment horizontal="center" vertical="center" wrapText="1"/>
      <protection/>
    </xf>
    <xf numFmtId="0" fontId="10" fillId="0" borderId="30" xfId="20" applyFont="1" applyBorder="1" applyAlignment="1">
      <alignment horizontal="center" vertical="center" wrapText="1"/>
      <protection/>
    </xf>
    <xf numFmtId="0" fontId="10" fillId="0" borderId="0" xfId="20" applyFont="1" applyBorder="1" applyAlignment="1">
      <alignment horizontal="center" vertical="center" wrapText="1"/>
      <protection/>
    </xf>
    <xf numFmtId="0" fontId="9" fillId="0" borderId="0" xfId="20" applyFont="1" applyBorder="1" applyAlignment="1">
      <alignment horizontal="center" vertical="center" wrapText="1"/>
      <protection/>
    </xf>
    <xf numFmtId="0" fontId="10" fillId="0" borderId="23" xfId="20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center" vertical="center" wrapText="1"/>
      <protection/>
    </xf>
    <xf numFmtId="0" fontId="10" fillId="0" borderId="4" xfId="20" applyFont="1" applyBorder="1" applyAlignment="1">
      <alignment horizontal="center" vertical="center" wrapText="1"/>
      <protection/>
    </xf>
    <xf numFmtId="0" fontId="4" fillId="2" borderId="0" xfId="45" applyFont="1" applyFill="1" applyAlignment="1">
      <alignment horizontal="center"/>
      <protection/>
    </xf>
    <xf numFmtId="168" fontId="6" fillId="0" borderId="0" xfId="45" applyNumberFormat="1" applyFont="1" applyAlignment="1">
      <alignment horizontal="center" vertical="center"/>
      <protection/>
    </xf>
    <xf numFmtId="0" fontId="33" fillId="2" borderId="0" xfId="45" applyFont="1" applyFill="1" applyAlignment="1">
      <alignment horizontal="center"/>
      <protection/>
    </xf>
    <xf numFmtId="0" fontId="9" fillId="2" borderId="18" xfId="46" applyFont="1" applyFill="1" applyBorder="1" applyAlignment="1" applyProtection="1">
      <alignment horizontal="center"/>
      <protection/>
    </xf>
    <xf numFmtId="0" fontId="10" fillId="2" borderId="23" xfId="46" applyFont="1" applyFill="1" applyBorder="1" applyAlignment="1" applyProtection="1">
      <alignment horizontal="center" vertical="center" wrapText="1"/>
      <protection/>
    </xf>
    <xf numFmtId="0" fontId="10" fillId="2" borderId="0" xfId="46" applyFont="1" applyFill="1" applyBorder="1" applyAlignment="1" applyProtection="1">
      <alignment horizontal="center" vertical="center" wrapText="1"/>
      <protection/>
    </xf>
    <xf numFmtId="0" fontId="9" fillId="2" borderId="23" xfId="46" applyFont="1" applyFill="1" applyBorder="1" applyAlignment="1" applyProtection="1">
      <alignment horizontal="center" vertical="center"/>
      <protection/>
    </xf>
    <xf numFmtId="0" fontId="9" fillId="2" borderId="0" xfId="46" applyFont="1" applyFill="1" applyBorder="1" applyAlignment="1" applyProtection="1">
      <alignment horizontal="center" vertical="center"/>
      <protection/>
    </xf>
    <xf numFmtId="0" fontId="9" fillId="0" borderId="2" xfId="20" applyFont="1" applyBorder="1" applyAlignment="1">
      <alignment/>
      <protection/>
    </xf>
    <xf numFmtId="0" fontId="10" fillId="0" borderId="2" xfId="20" applyFont="1" applyBorder="1" applyAlignment="1">
      <alignment/>
      <protection/>
    </xf>
    <xf numFmtId="0" fontId="9" fillId="0" borderId="5" xfId="20" applyFont="1" applyBorder="1" applyAlignment="1">
      <alignment horizontal="center" vertical="center"/>
      <protection/>
    </xf>
    <xf numFmtId="168" fontId="6" fillId="0" borderId="0" xfId="20" applyNumberFormat="1" applyFont="1" applyAlignment="1">
      <alignment horizontal="center" vertical="center"/>
      <protection/>
    </xf>
    <xf numFmtId="0" fontId="33" fillId="0" borderId="0" xfId="20" applyFont="1" applyAlignment="1">
      <alignment horizontal="center" vertical="center"/>
      <protection/>
    </xf>
    <xf numFmtId="0" fontId="9" fillId="0" borderId="1" xfId="20" applyFont="1" applyFill="1" applyBorder="1" applyAlignment="1">
      <alignment horizontal="center" vertical="center"/>
      <protection/>
    </xf>
    <xf numFmtId="0" fontId="9" fillId="0" borderId="2" xfId="20" applyFont="1" applyFill="1" applyBorder="1" applyAlignment="1">
      <alignment horizontal="center" vertical="center"/>
      <protection/>
    </xf>
    <xf numFmtId="0" fontId="10" fillId="0" borderId="1" xfId="20" applyFont="1" applyFill="1" applyBorder="1" applyAlignment="1">
      <alignment horizontal="center" vertical="center" wrapText="1"/>
      <protection/>
    </xf>
    <xf numFmtId="0" fontId="10" fillId="0" borderId="2" xfId="20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wrapText="1"/>
      <protection/>
    </xf>
    <xf numFmtId="0" fontId="9" fillId="0" borderId="2" xfId="20" applyFont="1" applyFill="1" applyBorder="1" applyAlignment="1">
      <alignment horizontal="center" vertical="center" wrapText="1"/>
      <protection/>
    </xf>
    <xf numFmtId="0" fontId="10" fillId="0" borderId="1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/>
      <protection/>
    </xf>
    <xf numFmtId="0" fontId="10" fillId="0" borderId="1" xfId="20" applyFont="1" applyFill="1" applyBorder="1" applyAlignment="1">
      <alignment horizontal="center" vertical="center"/>
      <protection/>
    </xf>
    <xf numFmtId="0" fontId="3" fillId="0" borderId="0" xfId="20" applyFont="1" applyFill="1" applyAlignment="1">
      <alignment horizontal="center" vertical="center"/>
      <protection/>
    </xf>
    <xf numFmtId="0" fontId="9" fillId="0" borderId="1" xfId="31" applyFont="1" applyFill="1" applyBorder="1" applyAlignment="1" applyProtection="1">
      <alignment horizontal="center" vertical="center"/>
      <protection locked="0"/>
    </xf>
    <xf numFmtId="0" fontId="10" fillId="0" borderId="1" xfId="31" applyFont="1" applyBorder="1" applyAlignment="1" applyProtection="1">
      <alignment horizontal="center" vertical="center"/>
      <protection locked="0"/>
    </xf>
    <xf numFmtId="0" fontId="10" fillId="0" borderId="2" xfId="31" applyFont="1" applyBorder="1" applyAlignment="1" applyProtection="1">
      <alignment horizontal="center" vertical="center"/>
      <protection locked="0"/>
    </xf>
    <xf numFmtId="0" fontId="10" fillId="0" borderId="1" xfId="31" applyFont="1" applyFill="1" applyBorder="1" applyAlignment="1" applyProtection="1">
      <alignment horizontal="center" vertical="center"/>
      <protection locked="0"/>
    </xf>
    <xf numFmtId="0" fontId="10" fillId="0" borderId="2" xfId="31" applyFont="1" applyFill="1" applyBorder="1" applyAlignment="1" applyProtection="1">
      <alignment horizontal="center" vertical="center"/>
      <protection locked="0"/>
    </xf>
    <xf numFmtId="0" fontId="10" fillId="0" borderId="1" xfId="31" applyFont="1" applyFill="1" applyBorder="1" applyAlignment="1" applyProtection="1">
      <alignment horizontal="center" vertical="center" wrapText="1"/>
      <protection locked="0"/>
    </xf>
    <xf numFmtId="0" fontId="10" fillId="0" borderId="2" xfId="31" applyFont="1" applyFill="1" applyBorder="1" applyAlignment="1" applyProtection="1">
      <alignment horizontal="center" vertical="center" wrapText="1"/>
      <protection locked="0"/>
    </xf>
    <xf numFmtId="0" fontId="9" fillId="0" borderId="1" xfId="31" applyFont="1" applyFill="1" applyBorder="1" applyAlignment="1">
      <alignment horizontal="center" vertical="center"/>
      <protection/>
    </xf>
    <xf numFmtId="0" fontId="10" fillId="0" borderId="1" xfId="31" applyFont="1" applyBorder="1" applyAlignment="1">
      <alignment horizontal="center" vertical="center"/>
      <protection/>
    </xf>
    <xf numFmtId="0" fontId="10" fillId="0" borderId="2" xfId="31" applyFont="1" applyBorder="1" applyAlignment="1">
      <alignment horizontal="center" vertical="center"/>
      <protection/>
    </xf>
    <xf numFmtId="0" fontId="10" fillId="0" borderId="1" xfId="31" applyFont="1" applyFill="1" applyBorder="1" applyAlignment="1">
      <alignment horizontal="center" vertical="center"/>
      <protection/>
    </xf>
    <xf numFmtId="0" fontId="10" fillId="0" borderId="2" xfId="31" applyFont="1" applyFill="1" applyBorder="1" applyAlignment="1">
      <alignment horizontal="center" vertical="center"/>
      <protection/>
    </xf>
    <xf numFmtId="0" fontId="10" fillId="0" borderId="1" xfId="31" applyFont="1" applyFill="1" applyBorder="1" applyAlignment="1">
      <alignment horizontal="center" vertical="center" wrapText="1"/>
      <protection/>
    </xf>
    <xf numFmtId="0" fontId="10" fillId="0" borderId="2" xfId="31" applyFont="1" applyFill="1" applyBorder="1" applyAlignment="1">
      <alignment horizontal="center" vertical="center" wrapText="1"/>
      <protection/>
    </xf>
    <xf numFmtId="0" fontId="9" fillId="0" borderId="1" xfId="31" applyFont="1" applyBorder="1" applyAlignment="1">
      <alignment horizontal="center" vertical="center"/>
      <protection/>
    </xf>
    <xf numFmtId="0" fontId="10" fillId="0" borderId="1" xfId="31" applyFont="1" applyBorder="1" applyAlignment="1">
      <alignment horizontal="center" vertical="center" wrapText="1"/>
      <protection/>
    </xf>
    <xf numFmtId="0" fontId="10" fillId="0" borderId="2" xfId="31" applyFont="1" applyBorder="1" applyAlignment="1">
      <alignment horizontal="center" vertical="center" wrapText="1"/>
      <protection/>
    </xf>
    <xf numFmtId="165" fontId="6" fillId="0" borderId="0" xfId="20" applyNumberFormat="1" applyFont="1" applyAlignment="1">
      <alignment horizontal="center"/>
      <protection/>
    </xf>
    <xf numFmtId="0" fontId="9" fillId="0" borderId="7" xfId="29" applyFont="1" applyBorder="1" applyAlignment="1">
      <alignment horizontal="center"/>
      <protection/>
    </xf>
    <xf numFmtId="0" fontId="9" fillId="0" borderId="39" xfId="29" applyFont="1" applyBorder="1" applyAlignment="1">
      <alignment horizontal="center"/>
      <protection/>
    </xf>
    <xf numFmtId="0" fontId="9" fillId="0" borderId="44" xfId="29" applyFont="1" applyBorder="1" applyAlignment="1">
      <alignment horizontal="center" vertical="center" wrapText="1"/>
      <protection/>
    </xf>
    <xf numFmtId="0" fontId="9" fillId="0" borderId="50" xfId="29" applyFont="1" applyBorder="1" applyAlignment="1">
      <alignment horizontal="center" vertical="center" wrapText="1"/>
      <protection/>
    </xf>
    <xf numFmtId="0" fontId="4" fillId="0" borderId="0" xfId="29" applyFont="1" applyBorder="1" applyAlignment="1">
      <alignment horizontal="center" vertical="top" wrapText="1"/>
      <protection/>
    </xf>
    <xf numFmtId="168" fontId="6" fillId="0" borderId="0" xfId="29" applyNumberFormat="1" applyFont="1" applyBorder="1" applyAlignment="1">
      <alignment horizontal="center"/>
      <protection/>
    </xf>
    <xf numFmtId="0" fontId="3" fillId="0" borderId="0" xfId="29" applyFont="1" applyBorder="1" applyAlignment="1">
      <alignment horizontal="center"/>
      <protection/>
    </xf>
    <xf numFmtId="0" fontId="9" fillId="0" borderId="35" xfId="29" applyFont="1" applyBorder="1" applyAlignment="1">
      <alignment horizontal="left" vertical="center" wrapText="1"/>
      <protection/>
    </xf>
    <xf numFmtId="0" fontId="9" fillId="0" borderId="36" xfId="29" applyFont="1" applyBorder="1" applyAlignment="1">
      <alignment horizontal="left" vertical="center" wrapText="1"/>
      <protection/>
    </xf>
    <xf numFmtId="178" fontId="9" fillId="0" borderId="7" xfId="29" applyNumberFormat="1" applyFont="1" applyBorder="1" applyAlignment="1">
      <alignment horizontal="center"/>
      <protection/>
    </xf>
    <xf numFmtId="178" fontId="9" fillId="0" borderId="22" xfId="29" applyNumberFormat="1" applyFont="1" applyBorder="1" applyAlignment="1">
      <alignment horizontal="center"/>
      <protection/>
    </xf>
    <xf numFmtId="178" fontId="9" fillId="0" borderId="39" xfId="29" applyNumberFormat="1" applyFont="1" applyBorder="1" applyAlignment="1">
      <alignment horizontal="center"/>
      <protection/>
    </xf>
    <xf numFmtId="0" fontId="9" fillId="0" borderId="43" xfId="29" applyFont="1" applyBorder="1" applyAlignment="1">
      <alignment horizontal="center" vertical="center" wrapText="1"/>
      <protection/>
    </xf>
    <xf numFmtId="0" fontId="9" fillId="0" borderId="51" xfId="29" applyFont="1" applyBorder="1" applyAlignment="1">
      <alignment horizontal="center" vertical="center" wrapText="1"/>
      <protection/>
    </xf>
    <xf numFmtId="0" fontId="9" fillId="0" borderId="35" xfId="29" applyFont="1" applyBorder="1" applyAlignment="1">
      <alignment horizontal="center" vertical="center" wrapText="1"/>
      <protection/>
    </xf>
    <xf numFmtId="0" fontId="9" fillId="0" borderId="47" xfId="29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center" vertical="center"/>
      <protection/>
    </xf>
    <xf numFmtId="168" fontId="38" fillId="0" borderId="0" xfId="20" applyNumberFormat="1" applyFont="1" applyAlignment="1">
      <alignment horizontal="center"/>
      <protection/>
    </xf>
    <xf numFmtId="0" fontId="4" fillId="0" borderId="0" xfId="20" applyFont="1" applyAlignment="1">
      <alignment horizontal="center" wrapText="1"/>
      <protection/>
    </xf>
    <xf numFmtId="2" fontId="9" fillId="0" borderId="1" xfId="21" applyNumberFormat="1" applyFont="1" applyBorder="1" applyAlignment="1">
      <alignment horizontal="center" vertical="center" wrapText="1"/>
      <protection/>
    </xf>
    <xf numFmtId="167" fontId="1" fillId="0" borderId="2" xfId="21" applyBorder="1" applyAlignment="1">
      <alignment horizontal="center"/>
      <protection/>
    </xf>
    <xf numFmtId="167" fontId="4" fillId="0" borderId="0" xfId="21" applyFont="1" applyAlignment="1">
      <alignment horizontal="center" wrapText="1"/>
      <protection/>
    </xf>
    <xf numFmtId="168" fontId="6" fillId="0" borderId="0" xfId="21" applyNumberFormat="1" applyFont="1" applyAlignment="1">
      <alignment horizontal="center" vertical="center"/>
      <protection/>
    </xf>
    <xf numFmtId="167" fontId="3" fillId="0" borderId="1" xfId="21" applyFont="1" applyBorder="1" applyAlignment="1">
      <alignment horizontal="center" vertical="center" wrapText="1"/>
      <protection/>
    </xf>
    <xf numFmtId="167" fontId="3" fillId="0" borderId="2" xfId="21" applyFont="1" applyBorder="1" applyAlignment="1">
      <alignment horizontal="center" vertical="center" wrapText="1"/>
      <protection/>
    </xf>
    <xf numFmtId="2" fontId="10" fillId="0" borderId="1" xfId="21" applyNumberFormat="1" applyFont="1" applyBorder="1" applyAlignment="1">
      <alignment horizontal="center" vertical="center" wrapText="1"/>
      <protection/>
    </xf>
    <xf numFmtId="2" fontId="10" fillId="0" borderId="2" xfId="21" applyNumberFormat="1" applyFont="1" applyBorder="1" applyAlignment="1">
      <alignment horizontal="center" vertical="center" wrapText="1"/>
      <protection/>
    </xf>
    <xf numFmtId="177" fontId="6" fillId="0" borderId="0" xfId="20" applyNumberFormat="1" applyFont="1" applyAlignment="1">
      <alignment horizontal="center" vertical="center"/>
      <protection/>
    </xf>
    <xf numFmtId="0" fontId="1" fillId="0" borderId="0" xfId="20" applyAlignment="1">
      <alignment horizontal="center"/>
      <protection/>
    </xf>
    <xf numFmtId="177" fontId="6" fillId="0" borderId="0" xfId="20" applyNumberFormat="1" applyFont="1" applyAlignment="1">
      <alignment horizontal="center" wrapText="1"/>
      <protection/>
    </xf>
    <xf numFmtId="168" fontId="9" fillId="0" borderId="18" xfId="20" applyNumberFormat="1" applyFont="1" applyBorder="1" applyAlignment="1">
      <alignment horizontal="center" vertical="center" wrapText="1"/>
      <protection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Millares [0]_31Estruct%-Activo04-01" xfId="23"/>
    <cellStyle name="Normal 10" xfId="24"/>
    <cellStyle name="Millares_26-34 Bcos Ene2002" xfId="25"/>
    <cellStyle name="Millares [0]_1.2.4" xfId="26"/>
    <cellStyle name="Millares 2" xfId="27"/>
    <cellStyle name="Millares [0]_31Estruct%-Activo04-01 2" xfId="28"/>
    <cellStyle name="Normal 5" xfId="29"/>
    <cellStyle name="Millares [0]_Rankin-Créditos" xfId="30"/>
    <cellStyle name="Normal 4" xfId="31"/>
    <cellStyle name="Millares [0]_10,11,12,13-Rank-02" xfId="32"/>
    <cellStyle name="Normal_cuadro-morosidad-plazos" xfId="33"/>
    <cellStyle name="Millares_35-43 Bcos Ene-2002" xfId="34"/>
    <cellStyle name="Normal_BG-bcos-Jul-2001" xfId="35"/>
    <cellStyle name="Normal 6" xfId="36"/>
    <cellStyle name="Porcentaje 2" xfId="37"/>
    <cellStyle name="Millares_Estruct%-Pasivo_Est-Finac Feb-2002" xfId="38"/>
    <cellStyle name="Millares [0]_Estruct%-Activo_Est-Finac Feb-2002" xfId="39"/>
    <cellStyle name="Millares_Estruct%-Pasivo_Estrc%t-ActivosPasivo" xfId="40"/>
    <cellStyle name="Millares [0]_1.4.4_Estrc%t-ActivosPasivo" xfId="41"/>
    <cellStyle name="Hipervínculo" xfId="42"/>
    <cellStyle name="Millares [0]_1.2.4_36Estruct%-credIndirectXEmp04-01" xfId="43"/>
    <cellStyle name="Millares_Estruct%-Dep" xfId="44"/>
    <cellStyle name="Normal 2 2 2" xfId="45"/>
    <cellStyle name="Normal_Palanca_06.99" xfId="46"/>
    <cellStyle name="Millares_40-Estruc IngresosFinanc" xfId="47"/>
    <cellStyle name="Millares [0]_1.2.4_39Estruct%IngresosFinanc04-01" xfId="48"/>
    <cellStyle name="Normal_47-Indicadores" xfId="49"/>
    <cellStyle name="Normal_Informe - BG,EGP e Indic Financ " xfId="50"/>
    <cellStyle name="Millares_14-Indicadores Bcos" xfId="51"/>
    <cellStyle name="Millares_Informe - BG,EGP e Indic Financ " xfId="52"/>
    <cellStyle name="Millares [0]_1.4.5.2_23Estruct%-PortafInver0201" xfId="53"/>
    <cellStyle name="Millares [0]_ForCua_SectDepa" xfId="54"/>
    <cellStyle name="Normal 3 2" xfId="55"/>
    <cellStyle name="Millares 7" xfId="56"/>
    <cellStyle name="Millares_04-DptosSeg Escala" xfId="57"/>
    <cellStyle name="Normal_Activo, Patrimonio Promedio y Utilidad Anualiz Dic" xfId="58"/>
    <cellStyle name="Millares 3" xfId="59"/>
    <cellStyle name="Millares_17-CredtDSSituacion" xfId="60"/>
    <cellStyle name="Millares_01-25 Bcos Ene-2002" xfId="61"/>
    <cellStyle name="Millares_01y22-Anexo3 XMonedaYComercYMicroemp" xfId="62"/>
    <cellStyle name="Normal_cuadro-morosidad-plazos_RatiosmorosidadSdíasIncumplimiento (Bcos) Rpte 14" xfId="63"/>
    <cellStyle name="Normal_Bcos" xfId="64"/>
    <cellStyle name="Millares [0]_ForCua_Estadistica" xfId="65"/>
    <cellStyle name="Millares 8" xfId="66"/>
    <cellStyle name="Normal 9" xfId="67"/>
    <cellStyle name="Normal 5 2" xfId="68"/>
    <cellStyle name="Millares_Estruct%-Pasivo 2" xfId="69"/>
    <cellStyle name="Normal_Anexo2_propuesta" xfId="70"/>
    <cellStyle name="Millares [0]_1.4.5.3_Est-Finac Feb-2002" xfId="71"/>
    <cellStyle name="Normal_Libro8" xfId="72"/>
    <cellStyle name="Millares_22- Req. Patrimonial 30-07-2009" xfId="73"/>
    <cellStyle name="Millares_Posicion Global 30-07-2009" xfId="74"/>
    <cellStyle name="Normal 2 3" xfId="75"/>
    <cellStyle name="Normal 3 3" xfId="76"/>
    <cellStyle name="Millares 2 2" xfId="77"/>
  </cellStyles>
  <dxfs count="2">
    <dxf>
      <font>
        <color indexed="43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externalLink" Target="externalLinks/externalLink1.xml" /><Relationship Id="rId61" Type="http://schemas.openxmlformats.org/officeDocument/2006/relationships/externalLink" Target="externalLinks/externalLink2.xml" /><Relationship Id="rId62" Type="http://schemas.openxmlformats.org/officeDocument/2006/relationships/externalLink" Target="externalLinks/externalLink3.xml" /><Relationship Id="rId63" Type="http://schemas.openxmlformats.org/officeDocument/2006/relationships/externalLink" Target="externalLinks/externalLink4.xml" /><Relationship Id="rId64" Type="http://schemas.openxmlformats.org/officeDocument/2006/relationships/externalLink" Target="externalLinks/externalLink5.xml" /><Relationship Id="rId65" Type="http://schemas.openxmlformats.org/officeDocument/2006/relationships/externalLink" Target="externalLinks/externalLink6.xml" /><Relationship Id="rId66" Type="http://schemas.openxmlformats.org/officeDocument/2006/relationships/externalLink" Target="externalLinks/externalLink7.xml" /><Relationship Id="rId67" Type="http://schemas.openxmlformats.org/officeDocument/2006/relationships/externalLink" Target="externalLinks/externalLink8.xml" /><Relationship Id="rId68" Type="http://schemas.openxmlformats.org/officeDocument/2006/relationships/externalLink" Target="externalLinks/externalLink9.xml" /><Relationship Id="rId69" Type="http://schemas.openxmlformats.org/officeDocument/2006/relationships/externalLink" Target="externalLinks/externalLink10.xml" /><Relationship Id="rId70" Type="http://schemas.openxmlformats.org/officeDocument/2006/relationships/externalLink" Target="externalLinks/externalLink11.xml" /><Relationship Id="rId71" Type="http://schemas.openxmlformats.org/officeDocument/2006/relationships/externalLink" Target="externalLinks/externalLink12.xml" /><Relationship Id="rId72" Type="http://schemas.openxmlformats.org/officeDocument/2006/relationships/externalLink" Target="externalLinks/externalLink13.xml" /><Relationship Id="rId73" Type="http://schemas.openxmlformats.org/officeDocument/2006/relationships/externalLink" Target="externalLinks/externalLink14.xml" /><Relationship Id="rId74" Type="http://schemas.openxmlformats.org/officeDocument/2006/relationships/externalLink" Target="externalLinks/externalLink15.xml" /><Relationship Id="rId75" Type="http://schemas.openxmlformats.org/officeDocument/2006/relationships/externalLink" Target="externalLinks/externalLink16.xml" /><Relationship Id="rId7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119</xdr:row>
      <xdr:rowOff>19050</xdr:rowOff>
    </xdr:from>
    <xdr:to>
      <xdr:col>44</xdr:col>
      <xdr:colOff>0</xdr:colOff>
      <xdr:row>121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481375" y="1427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119</xdr:row>
      <xdr:rowOff>19050</xdr:rowOff>
    </xdr:from>
    <xdr:to>
      <xdr:col>44</xdr:col>
      <xdr:colOff>0</xdr:colOff>
      <xdr:row>121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1481375" y="1427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119</xdr:row>
      <xdr:rowOff>19050</xdr:rowOff>
    </xdr:from>
    <xdr:to>
      <xdr:col>44</xdr:col>
      <xdr:colOff>0</xdr:colOff>
      <xdr:row>121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1481375" y="1427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2324100</xdr:colOff>
      <xdr:row>0</xdr:row>
      <xdr:rowOff>0</xdr:rowOff>
    </xdr:from>
    <xdr:to>
      <xdr:col>0</xdr:col>
      <xdr:colOff>2495550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24100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12</xdr:col>
      <xdr:colOff>2324100</xdr:colOff>
      <xdr:row>0</xdr:row>
      <xdr:rowOff>0</xdr:rowOff>
    </xdr:from>
    <xdr:to>
      <xdr:col>12</xdr:col>
      <xdr:colOff>2495550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38262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24</xdr:col>
      <xdr:colOff>2324100</xdr:colOff>
      <xdr:row>0</xdr:row>
      <xdr:rowOff>0</xdr:rowOff>
    </xdr:from>
    <xdr:to>
      <xdr:col>24</xdr:col>
      <xdr:colOff>2495550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374582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36</xdr:col>
      <xdr:colOff>2324100</xdr:colOff>
      <xdr:row>0</xdr:row>
      <xdr:rowOff>0</xdr:rowOff>
    </xdr:from>
    <xdr:to>
      <xdr:col>36</xdr:col>
      <xdr:colOff>2495550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388042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10" name="Text Box 25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285750</xdr:rowOff>
    </xdr:from>
    <xdr:to>
      <xdr:col>4</xdr:col>
      <xdr:colOff>0</xdr:colOff>
      <xdr:row>6</xdr:row>
      <xdr:rowOff>57150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5610225" y="1714500"/>
          <a:ext cx="0" cy="57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Mis%20documentos\GEE\Carpeta%20IMF\2003\12-2003\Distribuci&#243;n%20Colocacion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\MENSUAL\Inf-financiera\2002\Feb\Web\Public\01-25%20Bcos%20Feb-20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mailweb.sbs.gob.pe\BOLETIN\MENSUAL\Inf-financiera\2002\2002-03\Web\Public\01-25%20Bcos%20Mar-20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2002-03\Web\Public\01-25%20Bcos%20Mar-200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BOLETIN\MENSUAL\Inf-financiera\2002\2002-03\Web\Public\01-25%20Bcos%20Mar-20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Informes\2008\05%20May\Reporte%20Mensual%20de%20Mercado\ReporteMensualRM1MAYO20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20\Set\EF\Data\Informe%20-%20Boletin%20-%20EEFF%20e%20Indic%20Emp.%20F%20Vigente%20Set%202020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-Bcos\F&#243;rmula%20Excel-Siscor\Bcos\Estad&#237;stica%20Banc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Users\MRoblesM\Desktop\Mariale\Informes%20Bolet&#237;n\Financieras\Estad&#237;stica%20Finanncier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Users\MRoblesM\Desktop\Mariale\Informes%20Bolet&#237;n\Financieras\Macros\Informe%20-%20Bolet&#237;n%20Estad&#237;stico%20Emp.%20Financieras%20Web%20Ene-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Informes\2009\04%20Abr\Palanca\fx%20risk%20&amp;%20trading%20portfolio%20feb09%20(version%2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-Bcos\BOLET&#205;N%20INFORMES\Bcos\Boletin%20Public\Informes%20Vigentes%20y%20Nuevos\Informe%20-%20Estad&#237;stica%20Bancos%20We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Users\MRoblesM\Desktop\Mariale\Informes%20Bolet&#237;n\Financieras\Informe%20-%20Bolet&#237;n%20Estad&#237;stico%20Emp.%20Financieras%20Web%20Ene-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Documents%20and%20Settings\JTalledo\Mis%20documentos\Jackie\Carpeta%2012-2007\Carpeta%20IMF%20(12-2007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D_Mensaje"/>
      <sheetName val="BD_Datos"/>
      <sheetName val="BD_Grafico1"/>
      <sheetName val="Grafico1"/>
      <sheetName val="BD_Grafico2"/>
      <sheetName val="BD_Grafico3"/>
      <sheetName val="Grafico2"/>
      <sheetName val="Grafico3"/>
      <sheetName val="BD_Grafico4"/>
      <sheetName val="BD_Grafico5"/>
      <sheetName val="Grafico4"/>
      <sheetName val="Grafico5"/>
      <sheetName val="BD_Grafico6"/>
      <sheetName val="Grafico6"/>
      <sheetName val="BD_Grafico7"/>
      <sheetName val="Grafico7"/>
      <sheetName val="BD_Cuadro1"/>
      <sheetName val="Cuadro1"/>
      <sheetName val="Cuadro2"/>
      <sheetName val="Cuadro3"/>
      <sheetName val="Cuadro4"/>
      <sheetName val="Cuadro5"/>
      <sheetName val="Cuadro6"/>
      <sheetName val="Cuadro7"/>
      <sheetName val="Cuadro8"/>
      <sheetName val="Cuadro23"/>
      <sheetName val="Cuadro25"/>
    </sheetNames>
    <sheetDataSet>
      <sheetData sheetId="0"/>
      <sheetData sheetId="1">
        <row r="3">
          <cell r="B3">
            <v>39599</v>
          </cell>
          <cell r="D3">
            <v>39233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05-BG"/>
      <sheetName val="06-EGP"/>
      <sheetName val="1"/>
      <sheetName val="2"/>
      <sheetName val="Data"/>
      <sheetName val="Anexo"/>
      <sheetName val="3"/>
      <sheetName val="MACRO"/>
    </sheetNames>
    <sheetDataSet>
      <sheetData sheetId="0">
        <row r="3">
          <cell r="B3">
            <v>44104</v>
          </cell>
        </row>
        <row r="62">
          <cell r="B62" t="str">
            <v>Tipo de Cambio Contable:  S/ 3.597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39568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42"/>
      <sheetName val="P046"/>
      <sheetName val="P050"/>
      <sheetName val="P051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</sheetNames>
    <sheetDataSet>
      <sheetData sheetId="0" refreshError="1">
        <row r="4">
          <cell r="D4">
            <v>40390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sicion ME"/>
      <sheetName val="Req Patrimonial"/>
      <sheetName val="cdo 23"/>
      <sheetName val="cdo 25"/>
      <sheetName val="Instrucciones"/>
    </sheetNames>
    <sheetDataSet>
      <sheetData sheetId="0">
        <row r="1">
          <cell r="C1">
            <v>39903</v>
          </cell>
        </row>
        <row r="34">
          <cell r="B34" t="str">
            <v>BCP</v>
          </cell>
          <cell r="C34" t="str">
            <v>BCP</v>
          </cell>
          <cell r="D34">
            <v>3427787.81148</v>
          </cell>
          <cell r="E34">
            <v>5881996.573109999</v>
          </cell>
          <cell r="F34">
            <v>2796397.39393</v>
          </cell>
          <cell r="G34">
            <v>5289095.41062</v>
          </cell>
          <cell r="H34">
            <v>2796397.44589</v>
          </cell>
          <cell r="I34">
            <v>5289095.46251</v>
          </cell>
        </row>
        <row r="35">
          <cell r="B35" t="str">
            <v>CON</v>
          </cell>
          <cell r="C35" t="str">
            <v>BBVA_CONTINENTAL</v>
          </cell>
          <cell r="D35">
            <v>6331850.9951</v>
          </cell>
          <cell r="E35">
            <v>6088135.98304</v>
          </cell>
          <cell r="F35">
            <v>6007551.72441</v>
          </cell>
          <cell r="G35">
            <v>4803021.776</v>
          </cell>
          <cell r="H35">
            <v>6007551.72425</v>
          </cell>
          <cell r="I35">
            <v>4803021.775979999</v>
          </cell>
        </row>
        <row r="36">
          <cell r="B36" t="str">
            <v>INT</v>
          </cell>
          <cell r="C36" t="str">
            <v>INTERBANK</v>
          </cell>
          <cell r="D36">
            <v>1249343.50322</v>
          </cell>
          <cell r="E36">
            <v>1846474.9343800002</v>
          </cell>
          <cell r="F36">
            <v>1136262.44709</v>
          </cell>
          <cell r="G36">
            <v>1839359.6385299999</v>
          </cell>
          <cell r="H36">
            <v>1136262.44704</v>
          </cell>
          <cell r="I36">
            <v>1839359.63849</v>
          </cell>
        </row>
        <row r="37">
          <cell r="B37" t="str">
            <v>SCO</v>
          </cell>
          <cell r="C37" t="str">
            <v>SCOTIABANK</v>
          </cell>
          <cell r="D37">
            <v>3720149.79272</v>
          </cell>
          <cell r="E37">
            <v>4889879.83301</v>
          </cell>
          <cell r="F37">
            <v>3707953.8924600002</v>
          </cell>
          <cell r="G37">
            <v>4852229.2752</v>
          </cell>
          <cell r="H37">
            <v>3707953.89241</v>
          </cell>
          <cell r="I37">
            <v>4852229.27521</v>
          </cell>
        </row>
        <row r="38">
          <cell r="B38" t="str">
            <v>FIN</v>
          </cell>
          <cell r="C38" t="str">
            <v>FINANCIERO</v>
          </cell>
          <cell r="D38">
            <v>0</v>
          </cell>
          <cell r="E38">
            <v>3451.59308</v>
          </cell>
          <cell r="F38">
            <v>0</v>
          </cell>
          <cell r="G38">
            <v>3451.59308</v>
          </cell>
          <cell r="H38">
            <v>0</v>
          </cell>
          <cell r="I38">
            <v>3451.59307</v>
          </cell>
        </row>
        <row r="39">
          <cell r="B39" t="str">
            <v>COM</v>
          </cell>
          <cell r="C39" t="str">
            <v>COMERCIO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 t="str">
            <v>HSB</v>
          </cell>
          <cell r="C40" t="str">
            <v>HSBC</v>
          </cell>
          <cell r="D40">
            <v>151330.9784</v>
          </cell>
          <cell r="E40">
            <v>425154.5</v>
          </cell>
          <cell r="F40">
            <v>0</v>
          </cell>
          <cell r="G40">
            <v>0</v>
          </cell>
          <cell r="H40">
            <v>151330.9784</v>
          </cell>
          <cell r="I40">
            <v>425154.5</v>
          </cell>
        </row>
        <row r="41">
          <cell r="B41" t="str">
            <v>CIT</v>
          </cell>
          <cell r="C41" t="str">
            <v>CITIBANK</v>
          </cell>
          <cell r="D41">
            <v>1976865.66066</v>
          </cell>
          <cell r="E41">
            <v>2370556.22731</v>
          </cell>
          <cell r="F41">
            <v>1715828.76041</v>
          </cell>
          <cell r="G41">
            <v>2146216.3988900003</v>
          </cell>
          <cell r="H41">
            <v>1715828.76041</v>
          </cell>
          <cell r="I41">
            <v>2146216.39891</v>
          </cell>
        </row>
        <row r="42">
          <cell r="B42" t="str">
            <v>BIF</v>
          </cell>
          <cell r="C42" t="str">
            <v>BIF</v>
          </cell>
          <cell r="D42">
            <v>12990.1662</v>
          </cell>
          <cell r="E42">
            <v>13267.125880000001</v>
          </cell>
          <cell r="F42">
            <v>6495.08358</v>
          </cell>
          <cell r="G42">
            <v>6772.0432599999995</v>
          </cell>
          <cell r="H42">
            <v>6495.0831</v>
          </cell>
          <cell r="I42">
            <v>6772.042780000001</v>
          </cell>
        </row>
        <row r="43">
          <cell r="B43" t="str">
            <v>MIB</v>
          </cell>
          <cell r="C43" t="str">
            <v>MIBANCO</v>
          </cell>
          <cell r="D43">
            <v>30029.5</v>
          </cell>
          <cell r="E43">
            <v>0</v>
          </cell>
          <cell r="F43">
            <v>30029.5</v>
          </cell>
          <cell r="G43">
            <v>0</v>
          </cell>
          <cell r="H43">
            <v>30029.5</v>
          </cell>
          <cell r="I43">
            <v>0</v>
          </cell>
        </row>
        <row r="44">
          <cell r="B44" t="str">
            <v>FAL</v>
          </cell>
          <cell r="C44" t="str">
            <v>FALABELLA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 t="str">
            <v>RIP</v>
          </cell>
          <cell r="C45" t="str">
            <v>RIPLEY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 t="str">
            <v>AZT</v>
          </cell>
          <cell r="C46" t="str">
            <v>AZTECA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 t="str">
            <v>SAN</v>
          </cell>
          <cell r="C47" t="str">
            <v>SANTANDER</v>
          </cell>
          <cell r="D47">
            <v>215760.36101</v>
          </cell>
          <cell r="E47">
            <v>532358.21579</v>
          </cell>
          <cell r="F47">
            <v>215760.36099000002</v>
          </cell>
          <cell r="G47">
            <v>532358.21583</v>
          </cell>
          <cell r="H47">
            <v>215760.36099000002</v>
          </cell>
          <cell r="I47">
            <v>532358.21577</v>
          </cell>
        </row>
        <row r="48">
          <cell r="B48" t="str">
            <v>DEU</v>
          </cell>
          <cell r="C48" t="str">
            <v>DEUTSCHE</v>
          </cell>
          <cell r="D48">
            <v>859626.65998</v>
          </cell>
          <cell r="E48">
            <v>783396.2913500001</v>
          </cell>
          <cell r="F48">
            <v>859626.65998</v>
          </cell>
          <cell r="G48">
            <v>783396.2913500001</v>
          </cell>
          <cell r="H48">
            <v>859626.65998</v>
          </cell>
          <cell r="I48">
            <v>783396.2913500001</v>
          </cell>
        </row>
        <row r="49">
          <cell r="B49" t="str">
            <v>SIS</v>
          </cell>
          <cell r="C49" t="str">
            <v>SISTEMA</v>
          </cell>
          <cell r="D49">
            <v>17975735.42877</v>
          </cell>
          <cell r="E49">
            <v>22834671.27695</v>
          </cell>
          <cell r="F49">
            <v>16475905.82285</v>
          </cell>
          <cell r="G49">
            <v>20255900.642759997</v>
          </cell>
          <cell r="H49">
            <v>16627236.85247</v>
          </cell>
          <cell r="I49">
            <v>20681055.19407</v>
          </cell>
        </row>
        <row r="56">
          <cell r="B56" t="str">
            <v>BCP</v>
          </cell>
          <cell r="C56" t="str">
            <v>BCP</v>
          </cell>
          <cell r="D56">
            <v>550798.61312</v>
          </cell>
          <cell r="E56">
            <v>1323436.0395799999</v>
          </cell>
          <cell r="F56">
            <v>550798.61327</v>
          </cell>
          <cell r="G56">
            <v>1323436.03991</v>
          </cell>
          <cell r="H56">
            <v>550798.61311</v>
          </cell>
          <cell r="I56">
            <v>1323436.03959</v>
          </cell>
        </row>
        <row r="57">
          <cell r="B57" t="str">
            <v>CON</v>
          </cell>
          <cell r="C57" t="str">
            <v>BBVA_CONTINENTAL</v>
          </cell>
          <cell r="D57">
            <v>456153.88574</v>
          </cell>
          <cell r="E57">
            <v>645199.85201</v>
          </cell>
          <cell r="F57">
            <v>456153.88477999996</v>
          </cell>
          <cell r="G57">
            <v>645199.85841</v>
          </cell>
          <cell r="H57">
            <v>456153.88574</v>
          </cell>
          <cell r="I57">
            <v>645199.85201</v>
          </cell>
        </row>
        <row r="58">
          <cell r="B58" t="str">
            <v>INT</v>
          </cell>
          <cell r="C58" t="str">
            <v>INTERBANK</v>
          </cell>
          <cell r="D58">
            <v>0</v>
          </cell>
          <cell r="E58">
            <v>316100</v>
          </cell>
          <cell r="F58">
            <v>0</v>
          </cell>
          <cell r="G58">
            <v>316100</v>
          </cell>
          <cell r="H58">
            <v>0</v>
          </cell>
          <cell r="I58">
            <v>316100</v>
          </cell>
        </row>
        <row r="59">
          <cell r="B59" t="str">
            <v>SCO</v>
          </cell>
          <cell r="C59" t="str">
            <v>SCOTIABANK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 t="str">
            <v>FIN</v>
          </cell>
          <cell r="C60" t="str">
            <v>FINANCIERO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 t="str">
            <v>COM</v>
          </cell>
          <cell r="C61" t="str">
            <v>COMERCIO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 t="str">
            <v>HSB</v>
          </cell>
          <cell r="C62" t="str">
            <v>HSBC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B63" t="str">
            <v>CIT</v>
          </cell>
          <cell r="C63" t="str">
            <v>CITIBANK</v>
          </cell>
          <cell r="D63">
            <v>33617.249950000005</v>
          </cell>
          <cell r="E63">
            <v>18966</v>
          </cell>
          <cell r="F63">
            <v>19076.64995</v>
          </cell>
          <cell r="G63">
            <v>35488.91764</v>
          </cell>
          <cell r="H63">
            <v>19076.64995</v>
          </cell>
          <cell r="I63">
            <v>35488.91764</v>
          </cell>
        </row>
        <row r="64">
          <cell r="B64" t="str">
            <v>BIF</v>
          </cell>
          <cell r="C64" t="str">
            <v>BIF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 t="str">
            <v>MIB</v>
          </cell>
          <cell r="C65" t="str">
            <v>MIBANCO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 t="str">
            <v>FAL</v>
          </cell>
          <cell r="C66" t="str">
            <v>FALABELLA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B67" t="str">
            <v>RIP</v>
          </cell>
          <cell r="C67" t="str">
            <v>RIPLEY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 t="str">
            <v>AZT</v>
          </cell>
          <cell r="C68" t="str">
            <v>AZTECA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SAN</v>
          </cell>
          <cell r="C69" t="str">
            <v>SANTANDER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B70" t="str">
            <v>DEU</v>
          </cell>
          <cell r="C70" t="str">
            <v>DEUTSCHE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B71" t="str">
            <v>SIS</v>
          </cell>
          <cell r="C71" t="str">
            <v>SISTEMA</v>
          </cell>
          <cell r="D71">
            <v>1040569.7488099999</v>
          </cell>
          <cell r="E71">
            <v>2303701.89159</v>
          </cell>
          <cell r="F71">
            <v>1026029.1479999999</v>
          </cell>
          <cell r="G71">
            <v>2320224.8159600003</v>
          </cell>
          <cell r="H71">
            <v>1026029.1488000001</v>
          </cell>
          <cell r="I71">
            <v>2320224.80924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5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or garantía A"/>
      <sheetName val="Por garantía B"/>
      <sheetName val="Flujo Crediticio"/>
      <sheetName val="P023x"/>
      <sheetName val="P023"/>
      <sheetName val="P029"/>
      <sheetName val="N° Deudores"/>
      <sheetName val="Nuevos Credt Hipot"/>
    </sheetNames>
    <sheetDataSet>
      <sheetData sheetId="0">
        <row r="4">
          <cell r="D4">
            <v>40390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>
        <row r="42">
          <cell r="F42">
            <v>11422490.12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bs.gob.pe/Portals/0/jer/pfrpv_normatividad/20160719_Res-11356-2008.pdf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5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20" zoomScaleSheetLayoutView="120" workbookViewId="0" topLeftCell="A1">
      <selection activeCell="A6" sqref="A6:I6"/>
    </sheetView>
  </sheetViews>
  <sheetFormatPr defaultColWidth="11.421875" defaultRowHeight="15"/>
  <cols>
    <col min="1" max="1" width="4.7109375" style="1210" customWidth="1"/>
    <col min="2" max="9" width="12.28125" style="1210" customWidth="1"/>
    <col min="10" max="16384" width="11.421875" style="1210" customWidth="1"/>
  </cols>
  <sheetData>
    <row r="1" spans="1:8" ht="17.25" thickTop="1">
      <c r="A1" s="1209"/>
      <c r="B1" s="1209"/>
      <c r="C1" s="1209"/>
      <c r="D1" s="1209"/>
      <c r="E1" s="1209"/>
      <c r="F1" s="1209"/>
      <c r="G1" s="1209"/>
      <c r="H1" s="1209"/>
    </row>
    <row r="2" spans="1:9" ht="15">
      <c r="A2" s="1211"/>
      <c r="B2" s="1212"/>
      <c r="C2" s="1211"/>
      <c r="D2" s="1211"/>
      <c r="E2" s="1211"/>
      <c r="F2" s="1211"/>
      <c r="G2" s="1211"/>
      <c r="H2" s="1211"/>
      <c r="I2" s="1211"/>
    </row>
    <row r="3" spans="1:9" ht="27">
      <c r="A3" s="1211"/>
      <c r="B3" s="1213" t="s">
        <v>1095</v>
      </c>
      <c r="C3" s="1211"/>
      <c r="D3" s="1211"/>
      <c r="E3" s="1211"/>
      <c r="F3" s="1211"/>
      <c r="G3" s="1211"/>
      <c r="H3" s="1211"/>
      <c r="I3" s="1211"/>
    </row>
    <row r="4" spans="1:9" ht="22.5">
      <c r="A4" s="1211"/>
      <c r="B4" s="1214"/>
      <c r="C4" s="1211"/>
      <c r="D4" s="1211"/>
      <c r="E4" s="1211"/>
      <c r="F4" s="1211"/>
      <c r="G4" s="1211"/>
      <c r="H4" s="1211"/>
      <c r="I4" s="1211"/>
    </row>
    <row r="6" spans="1:9" ht="15">
      <c r="A6" s="1278"/>
      <c r="B6" s="1278"/>
      <c r="C6" s="1278"/>
      <c r="D6" s="1278"/>
      <c r="E6" s="1278"/>
      <c r="F6" s="1278"/>
      <c r="G6" s="1278"/>
      <c r="H6" s="1278"/>
      <c r="I6" s="1279"/>
    </row>
    <row r="7" spans="1:9" ht="15">
      <c r="A7" s="1215"/>
      <c r="B7" s="1215"/>
      <c r="C7" s="1215"/>
      <c r="E7" s="1215"/>
      <c r="F7" s="1215"/>
      <c r="G7" s="1215"/>
      <c r="H7" s="1215"/>
      <c r="I7" s="1216"/>
    </row>
    <row r="8" spans="1:9" ht="15">
      <c r="A8" s="1215"/>
      <c r="B8" s="1215"/>
      <c r="C8" s="1215"/>
      <c r="D8" s="1215"/>
      <c r="E8" s="1215"/>
      <c r="F8" s="1215"/>
      <c r="G8" s="1215"/>
      <c r="H8" s="1215"/>
      <c r="I8" s="1216"/>
    </row>
    <row r="9" spans="2:8" ht="15.75" customHeight="1">
      <c r="B9" s="1280"/>
      <c r="C9" s="1280"/>
      <c r="D9" s="1280"/>
      <c r="E9" s="1280"/>
      <c r="F9" s="1280"/>
      <c r="G9" s="1280"/>
      <c r="H9" s="1280"/>
    </row>
    <row r="10" spans="2:9" ht="15.75" customHeight="1">
      <c r="B10" s="1280"/>
      <c r="C10" s="1280"/>
      <c r="D10" s="1280"/>
      <c r="E10" s="1280"/>
      <c r="F10" s="1280"/>
      <c r="G10" s="1280"/>
      <c r="H10" s="1280"/>
      <c r="I10" s="1217"/>
    </row>
    <row r="11" spans="2:9" ht="15.75" customHeight="1">
      <c r="B11" s="1280"/>
      <c r="C11" s="1280"/>
      <c r="D11" s="1280"/>
      <c r="E11" s="1280"/>
      <c r="F11" s="1280"/>
      <c r="G11" s="1280"/>
      <c r="H11" s="1280"/>
      <c r="I11" s="1217"/>
    </row>
    <row r="12" spans="2:9" ht="15.75" customHeight="1">
      <c r="B12" s="1280"/>
      <c r="C12" s="1280"/>
      <c r="D12" s="1280"/>
      <c r="E12" s="1280"/>
      <c r="F12" s="1280"/>
      <c r="G12" s="1280"/>
      <c r="H12" s="1280"/>
      <c r="I12" s="1218"/>
    </row>
    <row r="13" spans="2:9" ht="15.75" customHeight="1">
      <c r="B13" s="1280"/>
      <c r="C13" s="1280"/>
      <c r="D13" s="1280"/>
      <c r="E13" s="1280"/>
      <c r="F13" s="1280"/>
      <c r="G13" s="1280"/>
      <c r="H13" s="1280"/>
      <c r="I13" s="1217"/>
    </row>
    <row r="14" spans="2:9" ht="15.75" customHeight="1">
      <c r="B14" s="1280"/>
      <c r="C14" s="1280"/>
      <c r="D14" s="1280"/>
      <c r="E14" s="1280"/>
      <c r="F14" s="1280"/>
      <c r="G14" s="1280"/>
      <c r="H14" s="1280"/>
      <c r="I14" s="1217"/>
    </row>
    <row r="15" spans="2:8" ht="15.75" customHeight="1">
      <c r="B15" s="1280"/>
      <c r="C15" s="1280"/>
      <c r="D15" s="1280"/>
      <c r="E15" s="1280"/>
      <c r="F15" s="1280"/>
      <c r="G15" s="1280"/>
      <c r="H15" s="1280"/>
    </row>
    <row r="16" spans="2:8" ht="15.75" customHeight="1">
      <c r="B16" s="1280"/>
      <c r="C16" s="1280"/>
      <c r="D16" s="1280"/>
      <c r="E16" s="1280"/>
      <c r="F16" s="1280"/>
      <c r="G16" s="1280"/>
      <c r="H16" s="1280"/>
    </row>
    <row r="17" spans="2:8" ht="15.75" customHeight="1">
      <c r="B17" s="1219"/>
      <c r="C17" s="1219"/>
      <c r="D17" s="1219"/>
      <c r="E17" s="1219"/>
      <c r="F17" s="1219"/>
      <c r="G17" s="1219"/>
      <c r="H17" s="1219"/>
    </row>
    <row r="18" spans="2:8" ht="15.75" customHeight="1">
      <c r="B18" s="1219"/>
      <c r="C18" s="1219"/>
      <c r="D18" s="1219"/>
      <c r="E18" s="1219"/>
      <c r="F18" s="1219"/>
      <c r="G18" s="1219"/>
      <c r="H18" s="1219"/>
    </row>
    <row r="19" spans="2:9" ht="15.75" customHeight="1">
      <c r="B19" s="1219"/>
      <c r="C19" s="1219"/>
      <c r="D19" s="1219"/>
      <c r="E19" s="1219"/>
      <c r="F19" s="1281"/>
      <c r="G19" s="1281"/>
      <c r="H19" s="1281"/>
      <c r="I19" s="1281"/>
    </row>
    <row r="20" spans="2:9" ht="15.75" customHeight="1">
      <c r="B20" s="1220"/>
      <c r="C20" s="1220"/>
      <c r="D20" s="1220"/>
      <c r="E20" s="1220"/>
      <c r="F20" s="1281"/>
      <c r="G20" s="1281"/>
      <c r="H20" s="1281"/>
      <c r="I20" s="1281"/>
    </row>
    <row r="21" spans="2:9" ht="15.75" customHeight="1">
      <c r="B21" s="1220"/>
      <c r="C21" s="1220"/>
      <c r="D21" s="1220"/>
      <c r="E21" s="1220"/>
      <c r="F21" s="1281"/>
      <c r="G21" s="1281"/>
      <c r="H21" s="1281"/>
      <c r="I21" s="1281"/>
    </row>
    <row r="22" spans="2:9" ht="15.75" customHeight="1">
      <c r="B22" s="1220"/>
      <c r="C22" s="1220"/>
      <c r="D22" s="1220"/>
      <c r="E22" s="1220"/>
      <c r="F22" s="1221"/>
      <c r="G22" s="1221"/>
      <c r="H22" s="1221"/>
      <c r="I22" s="1222"/>
    </row>
    <row r="23" spans="1:9" ht="15.75" customHeight="1" thickBot="1">
      <c r="A23" s="1223"/>
      <c r="B23" s="1223"/>
      <c r="C23" s="1223"/>
      <c r="D23" s="1223"/>
      <c r="E23" s="1223"/>
      <c r="F23" s="1223"/>
      <c r="G23" s="1223"/>
      <c r="H23" s="1223"/>
      <c r="I23" s="1223"/>
    </row>
    <row r="24" spans="1:9" ht="3.75" customHeight="1" thickTop="1">
      <c r="A24" s="1211"/>
      <c r="B24" s="1211"/>
      <c r="C24" s="1211"/>
      <c r="D24" s="1211"/>
      <c r="E24" s="1211"/>
      <c r="F24" s="1211"/>
      <c r="G24" s="1211"/>
      <c r="H24" s="1211"/>
      <c r="I24" s="1211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zoomScale="75" zoomScaleNormal="75" workbookViewId="0" topLeftCell="A1"/>
  </sheetViews>
  <sheetFormatPr defaultColWidth="11.421875" defaultRowHeight="15"/>
  <cols>
    <col min="1" max="1" width="41.421875" style="5" customWidth="1"/>
    <col min="2" max="3" width="22.7109375" style="5" customWidth="1"/>
    <col min="4" max="4" width="23.7109375" style="5" bestFit="1" customWidth="1"/>
    <col min="5" max="6" width="22.7109375" style="5" customWidth="1"/>
    <col min="7" max="256" width="10.8515625" style="5" customWidth="1"/>
    <col min="257" max="257" width="41.421875" style="5" customWidth="1"/>
    <col min="258" max="259" width="22.7109375" style="5" customWidth="1"/>
    <col min="260" max="260" width="23.7109375" style="5" bestFit="1" customWidth="1"/>
    <col min="261" max="262" width="22.7109375" style="5" customWidth="1"/>
    <col min="263" max="512" width="10.8515625" style="5" customWidth="1"/>
    <col min="513" max="513" width="41.421875" style="5" customWidth="1"/>
    <col min="514" max="515" width="22.7109375" style="5" customWidth="1"/>
    <col min="516" max="516" width="23.7109375" style="5" bestFit="1" customWidth="1"/>
    <col min="517" max="518" width="22.7109375" style="5" customWidth="1"/>
    <col min="519" max="768" width="10.8515625" style="5" customWidth="1"/>
    <col min="769" max="769" width="41.421875" style="5" customWidth="1"/>
    <col min="770" max="771" width="22.7109375" style="5" customWidth="1"/>
    <col min="772" max="772" width="23.7109375" style="5" bestFit="1" customWidth="1"/>
    <col min="773" max="774" width="22.7109375" style="5" customWidth="1"/>
    <col min="775" max="1024" width="10.8515625" style="5" customWidth="1"/>
    <col min="1025" max="1025" width="41.421875" style="5" customWidth="1"/>
    <col min="1026" max="1027" width="22.7109375" style="5" customWidth="1"/>
    <col min="1028" max="1028" width="23.7109375" style="5" bestFit="1" customWidth="1"/>
    <col min="1029" max="1030" width="22.7109375" style="5" customWidth="1"/>
    <col min="1031" max="1280" width="10.8515625" style="5" customWidth="1"/>
    <col min="1281" max="1281" width="41.421875" style="5" customWidth="1"/>
    <col min="1282" max="1283" width="22.7109375" style="5" customWidth="1"/>
    <col min="1284" max="1284" width="23.7109375" style="5" bestFit="1" customWidth="1"/>
    <col min="1285" max="1286" width="22.7109375" style="5" customWidth="1"/>
    <col min="1287" max="1536" width="10.8515625" style="5" customWidth="1"/>
    <col min="1537" max="1537" width="41.421875" style="5" customWidth="1"/>
    <col min="1538" max="1539" width="22.7109375" style="5" customWidth="1"/>
    <col min="1540" max="1540" width="23.7109375" style="5" bestFit="1" customWidth="1"/>
    <col min="1541" max="1542" width="22.7109375" style="5" customWidth="1"/>
    <col min="1543" max="1792" width="10.8515625" style="5" customWidth="1"/>
    <col min="1793" max="1793" width="41.421875" style="5" customWidth="1"/>
    <col min="1794" max="1795" width="22.7109375" style="5" customWidth="1"/>
    <col min="1796" max="1796" width="23.7109375" style="5" bestFit="1" customWidth="1"/>
    <col min="1797" max="1798" width="22.7109375" style="5" customWidth="1"/>
    <col min="1799" max="2048" width="10.8515625" style="5" customWidth="1"/>
    <col min="2049" max="2049" width="41.421875" style="5" customWidth="1"/>
    <col min="2050" max="2051" width="22.7109375" style="5" customWidth="1"/>
    <col min="2052" max="2052" width="23.7109375" style="5" bestFit="1" customWidth="1"/>
    <col min="2053" max="2054" width="22.7109375" style="5" customWidth="1"/>
    <col min="2055" max="2304" width="10.8515625" style="5" customWidth="1"/>
    <col min="2305" max="2305" width="41.421875" style="5" customWidth="1"/>
    <col min="2306" max="2307" width="22.7109375" style="5" customWidth="1"/>
    <col min="2308" max="2308" width="23.7109375" style="5" bestFit="1" customWidth="1"/>
    <col min="2309" max="2310" width="22.7109375" style="5" customWidth="1"/>
    <col min="2311" max="2560" width="10.8515625" style="5" customWidth="1"/>
    <col min="2561" max="2561" width="41.421875" style="5" customWidth="1"/>
    <col min="2562" max="2563" width="22.7109375" style="5" customWidth="1"/>
    <col min="2564" max="2564" width="23.7109375" style="5" bestFit="1" customWidth="1"/>
    <col min="2565" max="2566" width="22.7109375" style="5" customWidth="1"/>
    <col min="2567" max="2816" width="10.8515625" style="5" customWidth="1"/>
    <col min="2817" max="2817" width="41.421875" style="5" customWidth="1"/>
    <col min="2818" max="2819" width="22.7109375" style="5" customWidth="1"/>
    <col min="2820" max="2820" width="23.7109375" style="5" bestFit="1" customWidth="1"/>
    <col min="2821" max="2822" width="22.7109375" style="5" customWidth="1"/>
    <col min="2823" max="3072" width="10.8515625" style="5" customWidth="1"/>
    <col min="3073" max="3073" width="41.421875" style="5" customWidth="1"/>
    <col min="3074" max="3075" width="22.7109375" style="5" customWidth="1"/>
    <col min="3076" max="3076" width="23.7109375" style="5" bestFit="1" customWidth="1"/>
    <col min="3077" max="3078" width="22.7109375" style="5" customWidth="1"/>
    <col min="3079" max="3328" width="10.8515625" style="5" customWidth="1"/>
    <col min="3329" max="3329" width="41.421875" style="5" customWidth="1"/>
    <col min="3330" max="3331" width="22.7109375" style="5" customWidth="1"/>
    <col min="3332" max="3332" width="23.7109375" style="5" bestFit="1" customWidth="1"/>
    <col min="3333" max="3334" width="22.7109375" style="5" customWidth="1"/>
    <col min="3335" max="3584" width="10.8515625" style="5" customWidth="1"/>
    <col min="3585" max="3585" width="41.421875" style="5" customWidth="1"/>
    <col min="3586" max="3587" width="22.7109375" style="5" customWidth="1"/>
    <col min="3588" max="3588" width="23.7109375" style="5" bestFit="1" customWidth="1"/>
    <col min="3589" max="3590" width="22.7109375" style="5" customWidth="1"/>
    <col min="3591" max="3840" width="10.8515625" style="5" customWidth="1"/>
    <col min="3841" max="3841" width="41.421875" style="5" customWidth="1"/>
    <col min="3842" max="3843" width="22.7109375" style="5" customWidth="1"/>
    <col min="3844" max="3844" width="23.7109375" style="5" bestFit="1" customWidth="1"/>
    <col min="3845" max="3846" width="22.7109375" style="5" customWidth="1"/>
    <col min="3847" max="4096" width="10.8515625" style="5" customWidth="1"/>
    <col min="4097" max="4097" width="41.421875" style="5" customWidth="1"/>
    <col min="4098" max="4099" width="22.7109375" style="5" customWidth="1"/>
    <col min="4100" max="4100" width="23.7109375" style="5" bestFit="1" customWidth="1"/>
    <col min="4101" max="4102" width="22.7109375" style="5" customWidth="1"/>
    <col min="4103" max="4352" width="10.8515625" style="5" customWidth="1"/>
    <col min="4353" max="4353" width="41.421875" style="5" customWidth="1"/>
    <col min="4354" max="4355" width="22.7109375" style="5" customWidth="1"/>
    <col min="4356" max="4356" width="23.7109375" style="5" bestFit="1" customWidth="1"/>
    <col min="4357" max="4358" width="22.7109375" style="5" customWidth="1"/>
    <col min="4359" max="4608" width="10.8515625" style="5" customWidth="1"/>
    <col min="4609" max="4609" width="41.421875" style="5" customWidth="1"/>
    <col min="4610" max="4611" width="22.7109375" style="5" customWidth="1"/>
    <col min="4612" max="4612" width="23.7109375" style="5" bestFit="1" customWidth="1"/>
    <col min="4613" max="4614" width="22.7109375" style="5" customWidth="1"/>
    <col min="4615" max="4864" width="10.8515625" style="5" customWidth="1"/>
    <col min="4865" max="4865" width="41.421875" style="5" customWidth="1"/>
    <col min="4866" max="4867" width="22.7109375" style="5" customWidth="1"/>
    <col min="4868" max="4868" width="23.7109375" style="5" bestFit="1" customWidth="1"/>
    <col min="4869" max="4870" width="22.7109375" style="5" customWidth="1"/>
    <col min="4871" max="5120" width="10.8515625" style="5" customWidth="1"/>
    <col min="5121" max="5121" width="41.421875" style="5" customWidth="1"/>
    <col min="5122" max="5123" width="22.7109375" style="5" customWidth="1"/>
    <col min="5124" max="5124" width="23.7109375" style="5" bestFit="1" customWidth="1"/>
    <col min="5125" max="5126" width="22.7109375" style="5" customWidth="1"/>
    <col min="5127" max="5376" width="10.8515625" style="5" customWidth="1"/>
    <col min="5377" max="5377" width="41.421875" style="5" customWidth="1"/>
    <col min="5378" max="5379" width="22.7109375" style="5" customWidth="1"/>
    <col min="5380" max="5380" width="23.7109375" style="5" bestFit="1" customWidth="1"/>
    <col min="5381" max="5382" width="22.7109375" style="5" customWidth="1"/>
    <col min="5383" max="5632" width="10.8515625" style="5" customWidth="1"/>
    <col min="5633" max="5633" width="41.421875" style="5" customWidth="1"/>
    <col min="5634" max="5635" width="22.7109375" style="5" customWidth="1"/>
    <col min="5636" max="5636" width="23.7109375" style="5" bestFit="1" customWidth="1"/>
    <col min="5637" max="5638" width="22.7109375" style="5" customWidth="1"/>
    <col min="5639" max="5888" width="10.8515625" style="5" customWidth="1"/>
    <col min="5889" max="5889" width="41.421875" style="5" customWidth="1"/>
    <col min="5890" max="5891" width="22.7109375" style="5" customWidth="1"/>
    <col min="5892" max="5892" width="23.7109375" style="5" bestFit="1" customWidth="1"/>
    <col min="5893" max="5894" width="22.7109375" style="5" customWidth="1"/>
    <col min="5895" max="6144" width="10.8515625" style="5" customWidth="1"/>
    <col min="6145" max="6145" width="41.421875" style="5" customWidth="1"/>
    <col min="6146" max="6147" width="22.7109375" style="5" customWidth="1"/>
    <col min="6148" max="6148" width="23.7109375" style="5" bestFit="1" customWidth="1"/>
    <col min="6149" max="6150" width="22.7109375" style="5" customWidth="1"/>
    <col min="6151" max="6400" width="10.8515625" style="5" customWidth="1"/>
    <col min="6401" max="6401" width="41.421875" style="5" customWidth="1"/>
    <col min="6402" max="6403" width="22.7109375" style="5" customWidth="1"/>
    <col min="6404" max="6404" width="23.7109375" style="5" bestFit="1" customWidth="1"/>
    <col min="6405" max="6406" width="22.7109375" style="5" customWidth="1"/>
    <col min="6407" max="6656" width="10.8515625" style="5" customWidth="1"/>
    <col min="6657" max="6657" width="41.421875" style="5" customWidth="1"/>
    <col min="6658" max="6659" width="22.7109375" style="5" customWidth="1"/>
    <col min="6660" max="6660" width="23.7109375" style="5" bestFit="1" customWidth="1"/>
    <col min="6661" max="6662" width="22.7109375" style="5" customWidth="1"/>
    <col min="6663" max="6912" width="10.8515625" style="5" customWidth="1"/>
    <col min="6913" max="6913" width="41.421875" style="5" customWidth="1"/>
    <col min="6914" max="6915" width="22.7109375" style="5" customWidth="1"/>
    <col min="6916" max="6916" width="23.7109375" style="5" bestFit="1" customWidth="1"/>
    <col min="6917" max="6918" width="22.7109375" style="5" customWidth="1"/>
    <col min="6919" max="7168" width="10.8515625" style="5" customWidth="1"/>
    <col min="7169" max="7169" width="41.421875" style="5" customWidth="1"/>
    <col min="7170" max="7171" width="22.7109375" style="5" customWidth="1"/>
    <col min="7172" max="7172" width="23.7109375" style="5" bestFit="1" customWidth="1"/>
    <col min="7173" max="7174" width="22.7109375" style="5" customWidth="1"/>
    <col min="7175" max="7424" width="10.8515625" style="5" customWidth="1"/>
    <col min="7425" max="7425" width="41.421875" style="5" customWidth="1"/>
    <col min="7426" max="7427" width="22.7109375" style="5" customWidth="1"/>
    <col min="7428" max="7428" width="23.7109375" style="5" bestFit="1" customWidth="1"/>
    <col min="7429" max="7430" width="22.7109375" style="5" customWidth="1"/>
    <col min="7431" max="7680" width="10.8515625" style="5" customWidth="1"/>
    <col min="7681" max="7681" width="41.421875" style="5" customWidth="1"/>
    <col min="7682" max="7683" width="22.7109375" style="5" customWidth="1"/>
    <col min="7684" max="7684" width="23.7109375" style="5" bestFit="1" customWidth="1"/>
    <col min="7685" max="7686" width="22.7109375" style="5" customWidth="1"/>
    <col min="7687" max="7936" width="10.8515625" style="5" customWidth="1"/>
    <col min="7937" max="7937" width="41.421875" style="5" customWidth="1"/>
    <col min="7938" max="7939" width="22.7109375" style="5" customWidth="1"/>
    <col min="7940" max="7940" width="23.7109375" style="5" bestFit="1" customWidth="1"/>
    <col min="7941" max="7942" width="22.7109375" style="5" customWidth="1"/>
    <col min="7943" max="8192" width="10.8515625" style="5" customWidth="1"/>
    <col min="8193" max="8193" width="41.421875" style="5" customWidth="1"/>
    <col min="8194" max="8195" width="22.7109375" style="5" customWidth="1"/>
    <col min="8196" max="8196" width="23.7109375" style="5" bestFit="1" customWidth="1"/>
    <col min="8197" max="8198" width="22.7109375" style="5" customWidth="1"/>
    <col min="8199" max="8448" width="10.8515625" style="5" customWidth="1"/>
    <col min="8449" max="8449" width="41.421875" style="5" customWidth="1"/>
    <col min="8450" max="8451" width="22.7109375" style="5" customWidth="1"/>
    <col min="8452" max="8452" width="23.7109375" style="5" bestFit="1" customWidth="1"/>
    <col min="8453" max="8454" width="22.7109375" style="5" customWidth="1"/>
    <col min="8455" max="8704" width="10.8515625" style="5" customWidth="1"/>
    <col min="8705" max="8705" width="41.421875" style="5" customWidth="1"/>
    <col min="8706" max="8707" width="22.7109375" style="5" customWidth="1"/>
    <col min="8708" max="8708" width="23.7109375" style="5" bestFit="1" customWidth="1"/>
    <col min="8709" max="8710" width="22.7109375" style="5" customWidth="1"/>
    <col min="8711" max="8960" width="10.8515625" style="5" customWidth="1"/>
    <col min="8961" max="8961" width="41.421875" style="5" customWidth="1"/>
    <col min="8962" max="8963" width="22.7109375" style="5" customWidth="1"/>
    <col min="8964" max="8964" width="23.7109375" style="5" bestFit="1" customWidth="1"/>
    <col min="8965" max="8966" width="22.7109375" style="5" customWidth="1"/>
    <col min="8967" max="9216" width="10.8515625" style="5" customWidth="1"/>
    <col min="9217" max="9217" width="41.421875" style="5" customWidth="1"/>
    <col min="9218" max="9219" width="22.7109375" style="5" customWidth="1"/>
    <col min="9220" max="9220" width="23.7109375" style="5" bestFit="1" customWidth="1"/>
    <col min="9221" max="9222" width="22.7109375" style="5" customWidth="1"/>
    <col min="9223" max="9472" width="10.8515625" style="5" customWidth="1"/>
    <col min="9473" max="9473" width="41.421875" style="5" customWidth="1"/>
    <col min="9474" max="9475" width="22.7109375" style="5" customWidth="1"/>
    <col min="9476" max="9476" width="23.7109375" style="5" bestFit="1" customWidth="1"/>
    <col min="9477" max="9478" width="22.7109375" style="5" customWidth="1"/>
    <col min="9479" max="9728" width="10.8515625" style="5" customWidth="1"/>
    <col min="9729" max="9729" width="41.421875" style="5" customWidth="1"/>
    <col min="9730" max="9731" width="22.7109375" style="5" customWidth="1"/>
    <col min="9732" max="9732" width="23.7109375" style="5" bestFit="1" customWidth="1"/>
    <col min="9733" max="9734" width="22.7109375" style="5" customWidth="1"/>
    <col min="9735" max="9984" width="10.8515625" style="5" customWidth="1"/>
    <col min="9985" max="9985" width="41.421875" style="5" customWidth="1"/>
    <col min="9986" max="9987" width="22.7109375" style="5" customWidth="1"/>
    <col min="9988" max="9988" width="23.7109375" style="5" bestFit="1" customWidth="1"/>
    <col min="9989" max="9990" width="22.7109375" style="5" customWidth="1"/>
    <col min="9991" max="10240" width="10.8515625" style="5" customWidth="1"/>
    <col min="10241" max="10241" width="41.421875" style="5" customWidth="1"/>
    <col min="10242" max="10243" width="22.7109375" style="5" customWidth="1"/>
    <col min="10244" max="10244" width="23.7109375" style="5" bestFit="1" customWidth="1"/>
    <col min="10245" max="10246" width="22.7109375" style="5" customWidth="1"/>
    <col min="10247" max="10496" width="10.8515625" style="5" customWidth="1"/>
    <col min="10497" max="10497" width="41.421875" style="5" customWidth="1"/>
    <col min="10498" max="10499" width="22.7109375" style="5" customWidth="1"/>
    <col min="10500" max="10500" width="23.7109375" style="5" bestFit="1" customWidth="1"/>
    <col min="10501" max="10502" width="22.7109375" style="5" customWidth="1"/>
    <col min="10503" max="10752" width="10.8515625" style="5" customWidth="1"/>
    <col min="10753" max="10753" width="41.421875" style="5" customWidth="1"/>
    <col min="10754" max="10755" width="22.7109375" style="5" customWidth="1"/>
    <col min="10756" max="10756" width="23.7109375" style="5" bestFit="1" customWidth="1"/>
    <col min="10757" max="10758" width="22.7109375" style="5" customWidth="1"/>
    <col min="10759" max="11008" width="10.8515625" style="5" customWidth="1"/>
    <col min="11009" max="11009" width="41.421875" style="5" customWidth="1"/>
    <col min="11010" max="11011" width="22.7109375" style="5" customWidth="1"/>
    <col min="11012" max="11012" width="23.7109375" style="5" bestFit="1" customWidth="1"/>
    <col min="11013" max="11014" width="22.7109375" style="5" customWidth="1"/>
    <col min="11015" max="11264" width="10.8515625" style="5" customWidth="1"/>
    <col min="11265" max="11265" width="41.421875" style="5" customWidth="1"/>
    <col min="11266" max="11267" width="22.7109375" style="5" customWidth="1"/>
    <col min="11268" max="11268" width="23.7109375" style="5" bestFit="1" customWidth="1"/>
    <col min="11269" max="11270" width="22.7109375" style="5" customWidth="1"/>
    <col min="11271" max="11520" width="10.8515625" style="5" customWidth="1"/>
    <col min="11521" max="11521" width="41.421875" style="5" customWidth="1"/>
    <col min="11522" max="11523" width="22.7109375" style="5" customWidth="1"/>
    <col min="11524" max="11524" width="23.7109375" style="5" bestFit="1" customWidth="1"/>
    <col min="11525" max="11526" width="22.7109375" style="5" customWidth="1"/>
    <col min="11527" max="11776" width="10.8515625" style="5" customWidth="1"/>
    <col min="11777" max="11777" width="41.421875" style="5" customWidth="1"/>
    <col min="11778" max="11779" width="22.7109375" style="5" customWidth="1"/>
    <col min="11780" max="11780" width="23.7109375" style="5" bestFit="1" customWidth="1"/>
    <col min="11781" max="11782" width="22.7109375" style="5" customWidth="1"/>
    <col min="11783" max="12032" width="10.8515625" style="5" customWidth="1"/>
    <col min="12033" max="12033" width="41.421875" style="5" customWidth="1"/>
    <col min="12034" max="12035" width="22.7109375" style="5" customWidth="1"/>
    <col min="12036" max="12036" width="23.7109375" style="5" bestFit="1" customWidth="1"/>
    <col min="12037" max="12038" width="22.7109375" style="5" customWidth="1"/>
    <col min="12039" max="12288" width="10.8515625" style="5" customWidth="1"/>
    <col min="12289" max="12289" width="41.421875" style="5" customWidth="1"/>
    <col min="12290" max="12291" width="22.7109375" style="5" customWidth="1"/>
    <col min="12292" max="12292" width="23.7109375" style="5" bestFit="1" customWidth="1"/>
    <col min="12293" max="12294" width="22.7109375" style="5" customWidth="1"/>
    <col min="12295" max="12544" width="10.8515625" style="5" customWidth="1"/>
    <col min="12545" max="12545" width="41.421875" style="5" customWidth="1"/>
    <col min="12546" max="12547" width="22.7109375" style="5" customWidth="1"/>
    <col min="12548" max="12548" width="23.7109375" style="5" bestFit="1" customWidth="1"/>
    <col min="12549" max="12550" width="22.7109375" style="5" customWidth="1"/>
    <col min="12551" max="12800" width="10.8515625" style="5" customWidth="1"/>
    <col min="12801" max="12801" width="41.421875" style="5" customWidth="1"/>
    <col min="12802" max="12803" width="22.7109375" style="5" customWidth="1"/>
    <col min="12804" max="12804" width="23.7109375" style="5" bestFit="1" customWidth="1"/>
    <col min="12805" max="12806" width="22.7109375" style="5" customWidth="1"/>
    <col min="12807" max="13056" width="10.8515625" style="5" customWidth="1"/>
    <col min="13057" max="13057" width="41.421875" style="5" customWidth="1"/>
    <col min="13058" max="13059" width="22.7109375" style="5" customWidth="1"/>
    <col min="13060" max="13060" width="23.7109375" style="5" bestFit="1" customWidth="1"/>
    <col min="13061" max="13062" width="22.7109375" style="5" customWidth="1"/>
    <col min="13063" max="13312" width="10.8515625" style="5" customWidth="1"/>
    <col min="13313" max="13313" width="41.421875" style="5" customWidth="1"/>
    <col min="13314" max="13315" width="22.7109375" style="5" customWidth="1"/>
    <col min="13316" max="13316" width="23.7109375" style="5" bestFit="1" customWidth="1"/>
    <col min="13317" max="13318" width="22.7109375" style="5" customWidth="1"/>
    <col min="13319" max="13568" width="10.8515625" style="5" customWidth="1"/>
    <col min="13569" max="13569" width="41.421875" style="5" customWidth="1"/>
    <col min="13570" max="13571" width="22.7109375" style="5" customWidth="1"/>
    <col min="13572" max="13572" width="23.7109375" style="5" bestFit="1" customWidth="1"/>
    <col min="13573" max="13574" width="22.7109375" style="5" customWidth="1"/>
    <col min="13575" max="13824" width="10.8515625" style="5" customWidth="1"/>
    <col min="13825" max="13825" width="41.421875" style="5" customWidth="1"/>
    <col min="13826" max="13827" width="22.7109375" style="5" customWidth="1"/>
    <col min="13828" max="13828" width="23.7109375" style="5" bestFit="1" customWidth="1"/>
    <col min="13829" max="13830" width="22.7109375" style="5" customWidth="1"/>
    <col min="13831" max="14080" width="10.8515625" style="5" customWidth="1"/>
    <col min="14081" max="14081" width="41.421875" style="5" customWidth="1"/>
    <col min="14082" max="14083" width="22.7109375" style="5" customWidth="1"/>
    <col min="14084" max="14084" width="23.7109375" style="5" bestFit="1" customWidth="1"/>
    <col min="14085" max="14086" width="22.7109375" style="5" customWidth="1"/>
    <col min="14087" max="14336" width="10.8515625" style="5" customWidth="1"/>
    <col min="14337" max="14337" width="41.421875" style="5" customWidth="1"/>
    <col min="14338" max="14339" width="22.7109375" style="5" customWidth="1"/>
    <col min="14340" max="14340" width="23.7109375" style="5" bestFit="1" customWidth="1"/>
    <col min="14341" max="14342" width="22.7109375" style="5" customWidth="1"/>
    <col min="14343" max="14592" width="10.8515625" style="5" customWidth="1"/>
    <col min="14593" max="14593" width="41.421875" style="5" customWidth="1"/>
    <col min="14594" max="14595" width="22.7109375" style="5" customWidth="1"/>
    <col min="14596" max="14596" width="23.7109375" style="5" bestFit="1" customWidth="1"/>
    <col min="14597" max="14598" width="22.7109375" style="5" customWidth="1"/>
    <col min="14599" max="14848" width="10.8515625" style="5" customWidth="1"/>
    <col min="14849" max="14849" width="41.421875" style="5" customWidth="1"/>
    <col min="14850" max="14851" width="22.7109375" style="5" customWidth="1"/>
    <col min="14852" max="14852" width="23.7109375" style="5" bestFit="1" customWidth="1"/>
    <col min="14853" max="14854" width="22.7109375" style="5" customWidth="1"/>
    <col min="14855" max="15104" width="10.8515625" style="5" customWidth="1"/>
    <col min="15105" max="15105" width="41.421875" style="5" customWidth="1"/>
    <col min="15106" max="15107" width="22.7109375" style="5" customWidth="1"/>
    <col min="15108" max="15108" width="23.7109375" style="5" bestFit="1" customWidth="1"/>
    <col min="15109" max="15110" width="22.7109375" style="5" customWidth="1"/>
    <col min="15111" max="15360" width="10.8515625" style="5" customWidth="1"/>
    <col min="15361" max="15361" width="41.421875" style="5" customWidth="1"/>
    <col min="15362" max="15363" width="22.7109375" style="5" customWidth="1"/>
    <col min="15364" max="15364" width="23.7109375" style="5" bestFit="1" customWidth="1"/>
    <col min="15365" max="15366" width="22.7109375" style="5" customWidth="1"/>
    <col min="15367" max="15616" width="10.8515625" style="5" customWidth="1"/>
    <col min="15617" max="15617" width="41.421875" style="5" customWidth="1"/>
    <col min="15618" max="15619" width="22.7109375" style="5" customWidth="1"/>
    <col min="15620" max="15620" width="23.7109375" style="5" bestFit="1" customWidth="1"/>
    <col min="15621" max="15622" width="22.7109375" style="5" customWidth="1"/>
    <col min="15623" max="15872" width="10.8515625" style="5" customWidth="1"/>
    <col min="15873" max="15873" width="41.421875" style="5" customWidth="1"/>
    <col min="15874" max="15875" width="22.7109375" style="5" customWidth="1"/>
    <col min="15876" max="15876" width="23.7109375" style="5" bestFit="1" customWidth="1"/>
    <col min="15877" max="15878" width="22.7109375" style="5" customWidth="1"/>
    <col min="15879" max="16128" width="10.8515625" style="5" customWidth="1"/>
    <col min="16129" max="16129" width="41.421875" style="5" customWidth="1"/>
    <col min="16130" max="16131" width="22.7109375" style="5" customWidth="1"/>
    <col min="16132" max="16132" width="23.7109375" style="5" bestFit="1" customWidth="1"/>
    <col min="16133" max="16134" width="22.7109375" style="5" customWidth="1"/>
    <col min="16135" max="16384" width="10.8515625" style="5" customWidth="1"/>
  </cols>
  <sheetData>
    <row r="1" spans="1:6" s="357" customFormat="1" ht="19.5" customHeight="1">
      <c r="A1" s="1202" t="s">
        <v>1040</v>
      </c>
      <c r="B1" s="1"/>
      <c r="C1" s="1"/>
      <c r="D1" s="1"/>
      <c r="E1" s="1"/>
      <c r="F1" s="1"/>
    </row>
    <row r="2" spans="1:10" s="504" customFormat="1" ht="30.75" customHeight="1">
      <c r="A2" s="1335" t="s">
        <v>753</v>
      </c>
      <c r="B2" s="1335"/>
      <c r="C2" s="1335"/>
      <c r="D2" s="1335"/>
      <c r="E2" s="1335"/>
      <c r="F2" s="1335"/>
      <c r="G2" s="645"/>
      <c r="H2" s="645"/>
      <c r="I2" s="645"/>
      <c r="J2" s="645"/>
    </row>
    <row r="3" spans="1:10" s="505" customFormat="1" ht="27.75" customHeight="1">
      <c r="A3" s="1336">
        <v>44104</v>
      </c>
      <c r="B3" s="1336"/>
      <c r="C3" s="1336"/>
      <c r="D3" s="1336"/>
      <c r="E3" s="1336"/>
      <c r="F3" s="1336"/>
      <c r="G3" s="646"/>
      <c r="H3" s="646"/>
      <c r="I3" s="646"/>
      <c r="J3" s="646"/>
    </row>
    <row r="4" spans="1:10" s="506" customFormat="1" ht="22.5" customHeight="1">
      <c r="A4" s="1337" t="s">
        <v>754</v>
      </c>
      <c r="B4" s="1337"/>
      <c r="C4" s="1337"/>
      <c r="D4" s="1337"/>
      <c r="E4" s="1337"/>
      <c r="F4" s="1337"/>
      <c r="G4" s="774"/>
      <c r="H4" s="774"/>
      <c r="I4" s="774"/>
      <c r="J4" s="774"/>
    </row>
    <row r="5" s="14" customFormat="1" ht="10.5" customHeight="1" thickBot="1"/>
    <row r="6" spans="1:6" s="14" customFormat="1" ht="45.75" customHeight="1">
      <c r="A6" s="162" t="s">
        <v>1</v>
      </c>
      <c r="B6" s="775" t="s">
        <v>755</v>
      </c>
      <c r="C6" s="775" t="s">
        <v>756</v>
      </c>
      <c r="D6" s="775" t="s">
        <v>757</v>
      </c>
      <c r="E6" s="775" t="s">
        <v>598</v>
      </c>
      <c r="F6" s="162" t="s">
        <v>99</v>
      </c>
    </row>
    <row r="7" s="14" customFormat="1" ht="11.25" customHeight="1">
      <c r="F7" s="15"/>
    </row>
    <row r="8" spans="1:6" s="14" customFormat="1" ht="20.1" customHeight="1">
      <c r="A8" s="14" t="s">
        <v>28</v>
      </c>
      <c r="B8" s="776">
        <v>25</v>
      </c>
      <c r="C8" s="776">
        <v>308</v>
      </c>
      <c r="D8" s="776">
        <v>1725</v>
      </c>
      <c r="E8" s="776">
        <v>2</v>
      </c>
      <c r="F8" s="777">
        <v>2060</v>
      </c>
    </row>
    <row r="9" spans="1:6" s="14" customFormat="1" ht="20.1" customHeight="1">
      <c r="A9" s="14" t="s">
        <v>29</v>
      </c>
      <c r="B9" s="776">
        <v>81</v>
      </c>
      <c r="C9" s="776">
        <v>234</v>
      </c>
      <c r="D9" s="776">
        <v>4996</v>
      </c>
      <c r="E9" s="776">
        <v>109</v>
      </c>
      <c r="F9" s="777">
        <v>5420</v>
      </c>
    </row>
    <row r="10" spans="1:6" s="14" customFormat="1" ht="20.1" customHeight="1">
      <c r="A10" s="14" t="s">
        <v>30</v>
      </c>
      <c r="B10" s="778">
        <v>30</v>
      </c>
      <c r="C10" s="778">
        <v>168</v>
      </c>
      <c r="D10" s="778">
        <v>2194</v>
      </c>
      <c r="E10" s="778">
        <v>4</v>
      </c>
      <c r="F10" s="779">
        <v>2396</v>
      </c>
    </row>
    <row r="11" spans="1:6" s="14" customFormat="1" ht="20.1" customHeight="1">
      <c r="A11" s="14" t="s">
        <v>31</v>
      </c>
      <c r="B11" s="778">
        <v>13</v>
      </c>
      <c r="C11" s="778">
        <v>48</v>
      </c>
      <c r="D11" s="778">
        <v>1158</v>
      </c>
      <c r="E11" s="778" t="s">
        <v>39</v>
      </c>
      <c r="F11" s="779">
        <v>1219</v>
      </c>
    </row>
    <row r="12" spans="1:6" s="14" customFormat="1" ht="20.1" customHeight="1">
      <c r="A12" s="14" t="s">
        <v>32</v>
      </c>
      <c r="B12" s="778">
        <v>5</v>
      </c>
      <c r="C12" s="778">
        <v>98</v>
      </c>
      <c r="D12" s="778">
        <v>490</v>
      </c>
      <c r="E12" s="778">
        <v>6</v>
      </c>
      <c r="F12" s="779">
        <v>599</v>
      </c>
    </row>
    <row r="13" spans="1:6" s="14" customFormat="1" ht="20.1" customHeight="1">
      <c r="A13" s="14" t="s">
        <v>33</v>
      </c>
      <c r="B13" s="778">
        <v>22</v>
      </c>
      <c r="C13" s="778">
        <v>5</v>
      </c>
      <c r="D13" s="778">
        <v>1221</v>
      </c>
      <c r="E13" s="778">
        <v>8</v>
      </c>
      <c r="F13" s="779">
        <v>1256</v>
      </c>
    </row>
    <row r="14" spans="1:6" s="14" customFormat="1" ht="20.1" customHeight="1">
      <c r="A14" s="14" t="s">
        <v>34</v>
      </c>
      <c r="B14" s="778" t="s">
        <v>39</v>
      </c>
      <c r="C14" s="778" t="s">
        <v>39</v>
      </c>
      <c r="D14" s="778">
        <v>1</v>
      </c>
      <c r="E14" s="778" t="s">
        <v>39</v>
      </c>
      <c r="F14" s="779">
        <v>1</v>
      </c>
    </row>
    <row r="15" spans="1:6" s="14" customFormat="1" ht="20.1" customHeight="1">
      <c r="A15" s="14" t="s">
        <v>35</v>
      </c>
      <c r="B15" s="778">
        <v>20</v>
      </c>
      <c r="C15" s="778">
        <v>25</v>
      </c>
      <c r="D15" s="778">
        <v>154</v>
      </c>
      <c r="E15" s="778">
        <v>5</v>
      </c>
      <c r="F15" s="779">
        <v>204</v>
      </c>
    </row>
    <row r="16" spans="1:6" s="14" customFormat="1" ht="20.1" customHeight="1">
      <c r="A16" s="14" t="s">
        <v>36</v>
      </c>
      <c r="B16" s="778">
        <v>14</v>
      </c>
      <c r="C16" s="778">
        <v>43</v>
      </c>
      <c r="D16" s="778">
        <v>721</v>
      </c>
      <c r="E16" s="778">
        <v>15</v>
      </c>
      <c r="F16" s="779">
        <v>793</v>
      </c>
    </row>
    <row r="17" spans="1:6" s="14" customFormat="1" ht="20.1" customHeight="1">
      <c r="A17" s="14" t="s">
        <v>37</v>
      </c>
      <c r="B17" s="778">
        <v>6</v>
      </c>
      <c r="C17" s="778">
        <v>116</v>
      </c>
      <c r="D17" s="778">
        <v>1013</v>
      </c>
      <c r="E17" s="778">
        <v>5</v>
      </c>
      <c r="F17" s="779">
        <v>1140</v>
      </c>
    </row>
    <row r="18" spans="1:6" s="14" customFormat="1" ht="36" customHeight="1" thickBot="1">
      <c r="A18" s="780" t="s">
        <v>758</v>
      </c>
      <c r="B18" s="781">
        <v>216</v>
      </c>
      <c r="C18" s="781">
        <v>1045</v>
      </c>
      <c r="D18" s="781">
        <v>13673</v>
      </c>
      <c r="E18" s="781">
        <v>154</v>
      </c>
      <c r="F18" s="781">
        <v>15088</v>
      </c>
    </row>
    <row r="19" s="14" customFormat="1" ht="15"/>
    <row r="20" spans="1:6" s="14" customFormat="1" ht="15">
      <c r="A20" s="1338" t="s">
        <v>40</v>
      </c>
      <c r="B20" s="1338"/>
      <c r="C20" s="1338"/>
      <c r="D20" s="1338"/>
      <c r="E20" s="1338"/>
      <c r="F20" s="1338"/>
    </row>
    <row r="21" spans="1:6" s="14" customFormat="1" ht="12.75" customHeight="1">
      <c r="A21" s="1334"/>
      <c r="B21" s="1334"/>
      <c r="C21" s="1334"/>
      <c r="D21" s="1334"/>
      <c r="E21" s="1334"/>
      <c r="F21" s="1334"/>
    </row>
    <row r="22" spans="1:6" ht="13.5">
      <c r="A22" s="1334"/>
      <c r="B22" s="1334"/>
      <c r="C22" s="1334"/>
      <c r="D22" s="1334"/>
      <c r="E22" s="1334"/>
      <c r="F22" s="1334"/>
    </row>
  </sheetData>
  <mergeCells count="6">
    <mergeCell ref="A22:F22"/>
    <mergeCell ref="A2:F2"/>
    <mergeCell ref="A3:F3"/>
    <mergeCell ref="A4:F4"/>
    <mergeCell ref="A20:F20"/>
    <mergeCell ref="A21:F21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700" customWidth="1"/>
    <col min="2" max="4" width="19.7109375" style="700" customWidth="1"/>
    <col min="5" max="6" width="18.57421875" style="700" customWidth="1"/>
    <col min="7" max="7" width="17.421875" style="700" customWidth="1"/>
    <col min="8" max="15" width="15.140625" style="700" customWidth="1"/>
    <col min="16" max="256" width="12.57421875" style="700" customWidth="1"/>
    <col min="257" max="257" width="32.57421875" style="700" customWidth="1"/>
    <col min="258" max="260" width="19.7109375" style="700" customWidth="1"/>
    <col min="261" max="262" width="18.57421875" style="700" customWidth="1"/>
    <col min="263" max="263" width="17.421875" style="700" customWidth="1"/>
    <col min="264" max="271" width="15.140625" style="700" customWidth="1"/>
    <col min="272" max="512" width="12.57421875" style="700" customWidth="1"/>
    <col min="513" max="513" width="32.57421875" style="700" customWidth="1"/>
    <col min="514" max="516" width="19.7109375" style="700" customWidth="1"/>
    <col min="517" max="518" width="18.57421875" style="700" customWidth="1"/>
    <col min="519" max="519" width="17.421875" style="700" customWidth="1"/>
    <col min="520" max="527" width="15.140625" style="700" customWidth="1"/>
    <col min="528" max="768" width="12.57421875" style="700" customWidth="1"/>
    <col min="769" max="769" width="32.57421875" style="700" customWidth="1"/>
    <col min="770" max="772" width="19.7109375" style="700" customWidth="1"/>
    <col min="773" max="774" width="18.57421875" style="700" customWidth="1"/>
    <col min="775" max="775" width="17.421875" style="700" customWidth="1"/>
    <col min="776" max="783" width="15.140625" style="700" customWidth="1"/>
    <col min="784" max="1024" width="12.57421875" style="700" customWidth="1"/>
    <col min="1025" max="1025" width="32.57421875" style="700" customWidth="1"/>
    <col min="1026" max="1028" width="19.7109375" style="700" customWidth="1"/>
    <col min="1029" max="1030" width="18.57421875" style="700" customWidth="1"/>
    <col min="1031" max="1031" width="17.421875" style="700" customWidth="1"/>
    <col min="1032" max="1039" width="15.140625" style="700" customWidth="1"/>
    <col min="1040" max="1280" width="12.57421875" style="700" customWidth="1"/>
    <col min="1281" max="1281" width="32.57421875" style="700" customWidth="1"/>
    <col min="1282" max="1284" width="19.7109375" style="700" customWidth="1"/>
    <col min="1285" max="1286" width="18.57421875" style="700" customWidth="1"/>
    <col min="1287" max="1287" width="17.421875" style="700" customWidth="1"/>
    <col min="1288" max="1295" width="15.140625" style="700" customWidth="1"/>
    <col min="1296" max="1536" width="12.57421875" style="700" customWidth="1"/>
    <col min="1537" max="1537" width="32.57421875" style="700" customWidth="1"/>
    <col min="1538" max="1540" width="19.7109375" style="700" customWidth="1"/>
    <col min="1541" max="1542" width="18.57421875" style="700" customWidth="1"/>
    <col min="1543" max="1543" width="17.421875" style="700" customWidth="1"/>
    <col min="1544" max="1551" width="15.140625" style="700" customWidth="1"/>
    <col min="1552" max="1792" width="12.57421875" style="700" customWidth="1"/>
    <col min="1793" max="1793" width="32.57421875" style="700" customWidth="1"/>
    <col min="1794" max="1796" width="19.7109375" style="700" customWidth="1"/>
    <col min="1797" max="1798" width="18.57421875" style="700" customWidth="1"/>
    <col min="1799" max="1799" width="17.421875" style="700" customWidth="1"/>
    <col min="1800" max="1807" width="15.140625" style="700" customWidth="1"/>
    <col min="1808" max="2048" width="12.57421875" style="700" customWidth="1"/>
    <col min="2049" max="2049" width="32.57421875" style="700" customWidth="1"/>
    <col min="2050" max="2052" width="19.7109375" style="700" customWidth="1"/>
    <col min="2053" max="2054" width="18.57421875" style="700" customWidth="1"/>
    <col min="2055" max="2055" width="17.421875" style="700" customWidth="1"/>
    <col min="2056" max="2063" width="15.140625" style="700" customWidth="1"/>
    <col min="2064" max="2304" width="12.57421875" style="700" customWidth="1"/>
    <col min="2305" max="2305" width="32.57421875" style="700" customWidth="1"/>
    <col min="2306" max="2308" width="19.7109375" style="700" customWidth="1"/>
    <col min="2309" max="2310" width="18.57421875" style="700" customWidth="1"/>
    <col min="2311" max="2311" width="17.421875" style="700" customWidth="1"/>
    <col min="2312" max="2319" width="15.140625" style="700" customWidth="1"/>
    <col min="2320" max="2560" width="12.57421875" style="700" customWidth="1"/>
    <col min="2561" max="2561" width="32.57421875" style="700" customWidth="1"/>
    <col min="2562" max="2564" width="19.7109375" style="700" customWidth="1"/>
    <col min="2565" max="2566" width="18.57421875" style="700" customWidth="1"/>
    <col min="2567" max="2567" width="17.421875" style="700" customWidth="1"/>
    <col min="2568" max="2575" width="15.140625" style="700" customWidth="1"/>
    <col min="2576" max="2816" width="12.57421875" style="700" customWidth="1"/>
    <col min="2817" max="2817" width="32.57421875" style="700" customWidth="1"/>
    <col min="2818" max="2820" width="19.7109375" style="700" customWidth="1"/>
    <col min="2821" max="2822" width="18.57421875" style="700" customWidth="1"/>
    <col min="2823" max="2823" width="17.421875" style="700" customWidth="1"/>
    <col min="2824" max="2831" width="15.140625" style="700" customWidth="1"/>
    <col min="2832" max="3072" width="12.57421875" style="700" customWidth="1"/>
    <col min="3073" max="3073" width="32.57421875" style="700" customWidth="1"/>
    <col min="3074" max="3076" width="19.7109375" style="700" customWidth="1"/>
    <col min="3077" max="3078" width="18.57421875" style="700" customWidth="1"/>
    <col min="3079" max="3079" width="17.421875" style="700" customWidth="1"/>
    <col min="3080" max="3087" width="15.140625" style="700" customWidth="1"/>
    <col min="3088" max="3328" width="12.57421875" style="700" customWidth="1"/>
    <col min="3329" max="3329" width="32.57421875" style="700" customWidth="1"/>
    <col min="3330" max="3332" width="19.7109375" style="700" customWidth="1"/>
    <col min="3333" max="3334" width="18.57421875" style="700" customWidth="1"/>
    <col min="3335" max="3335" width="17.421875" style="700" customWidth="1"/>
    <col min="3336" max="3343" width="15.140625" style="700" customWidth="1"/>
    <col min="3344" max="3584" width="12.57421875" style="700" customWidth="1"/>
    <col min="3585" max="3585" width="32.57421875" style="700" customWidth="1"/>
    <col min="3586" max="3588" width="19.7109375" style="700" customWidth="1"/>
    <col min="3589" max="3590" width="18.57421875" style="700" customWidth="1"/>
    <col min="3591" max="3591" width="17.421875" style="700" customWidth="1"/>
    <col min="3592" max="3599" width="15.140625" style="700" customWidth="1"/>
    <col min="3600" max="3840" width="12.57421875" style="700" customWidth="1"/>
    <col min="3841" max="3841" width="32.57421875" style="700" customWidth="1"/>
    <col min="3842" max="3844" width="19.7109375" style="700" customWidth="1"/>
    <col min="3845" max="3846" width="18.57421875" style="700" customWidth="1"/>
    <col min="3847" max="3847" width="17.421875" style="700" customWidth="1"/>
    <col min="3848" max="3855" width="15.140625" style="700" customWidth="1"/>
    <col min="3856" max="4096" width="12.57421875" style="700" customWidth="1"/>
    <col min="4097" max="4097" width="32.57421875" style="700" customWidth="1"/>
    <col min="4098" max="4100" width="19.7109375" style="700" customWidth="1"/>
    <col min="4101" max="4102" width="18.57421875" style="700" customWidth="1"/>
    <col min="4103" max="4103" width="17.421875" style="700" customWidth="1"/>
    <col min="4104" max="4111" width="15.140625" style="700" customWidth="1"/>
    <col min="4112" max="4352" width="12.57421875" style="700" customWidth="1"/>
    <col min="4353" max="4353" width="32.57421875" style="700" customWidth="1"/>
    <col min="4354" max="4356" width="19.7109375" style="700" customWidth="1"/>
    <col min="4357" max="4358" width="18.57421875" style="700" customWidth="1"/>
    <col min="4359" max="4359" width="17.421875" style="700" customWidth="1"/>
    <col min="4360" max="4367" width="15.140625" style="700" customWidth="1"/>
    <col min="4368" max="4608" width="12.57421875" style="700" customWidth="1"/>
    <col min="4609" max="4609" width="32.57421875" style="700" customWidth="1"/>
    <col min="4610" max="4612" width="19.7109375" style="700" customWidth="1"/>
    <col min="4613" max="4614" width="18.57421875" style="700" customWidth="1"/>
    <col min="4615" max="4615" width="17.421875" style="700" customWidth="1"/>
    <col min="4616" max="4623" width="15.140625" style="700" customWidth="1"/>
    <col min="4624" max="4864" width="12.57421875" style="700" customWidth="1"/>
    <col min="4865" max="4865" width="32.57421875" style="700" customWidth="1"/>
    <col min="4866" max="4868" width="19.7109375" style="700" customWidth="1"/>
    <col min="4869" max="4870" width="18.57421875" style="700" customWidth="1"/>
    <col min="4871" max="4871" width="17.421875" style="700" customWidth="1"/>
    <col min="4872" max="4879" width="15.140625" style="700" customWidth="1"/>
    <col min="4880" max="5120" width="12.57421875" style="700" customWidth="1"/>
    <col min="5121" max="5121" width="32.57421875" style="700" customWidth="1"/>
    <col min="5122" max="5124" width="19.7109375" style="700" customWidth="1"/>
    <col min="5125" max="5126" width="18.57421875" style="700" customWidth="1"/>
    <col min="5127" max="5127" width="17.421875" style="700" customWidth="1"/>
    <col min="5128" max="5135" width="15.140625" style="700" customWidth="1"/>
    <col min="5136" max="5376" width="12.57421875" style="700" customWidth="1"/>
    <col min="5377" max="5377" width="32.57421875" style="700" customWidth="1"/>
    <col min="5378" max="5380" width="19.7109375" style="700" customWidth="1"/>
    <col min="5381" max="5382" width="18.57421875" style="700" customWidth="1"/>
    <col min="5383" max="5383" width="17.421875" style="700" customWidth="1"/>
    <col min="5384" max="5391" width="15.140625" style="700" customWidth="1"/>
    <col min="5392" max="5632" width="12.57421875" style="700" customWidth="1"/>
    <col min="5633" max="5633" width="32.57421875" style="700" customWidth="1"/>
    <col min="5634" max="5636" width="19.7109375" style="700" customWidth="1"/>
    <col min="5637" max="5638" width="18.57421875" style="700" customWidth="1"/>
    <col min="5639" max="5639" width="17.421875" style="700" customWidth="1"/>
    <col min="5640" max="5647" width="15.140625" style="700" customWidth="1"/>
    <col min="5648" max="5888" width="12.57421875" style="700" customWidth="1"/>
    <col min="5889" max="5889" width="32.57421875" style="700" customWidth="1"/>
    <col min="5890" max="5892" width="19.7109375" style="700" customWidth="1"/>
    <col min="5893" max="5894" width="18.57421875" style="700" customWidth="1"/>
    <col min="5895" max="5895" width="17.421875" style="700" customWidth="1"/>
    <col min="5896" max="5903" width="15.140625" style="700" customWidth="1"/>
    <col min="5904" max="6144" width="12.57421875" style="700" customWidth="1"/>
    <col min="6145" max="6145" width="32.57421875" style="700" customWidth="1"/>
    <col min="6146" max="6148" width="19.7109375" style="700" customWidth="1"/>
    <col min="6149" max="6150" width="18.57421875" style="700" customWidth="1"/>
    <col min="6151" max="6151" width="17.421875" style="700" customWidth="1"/>
    <col min="6152" max="6159" width="15.140625" style="700" customWidth="1"/>
    <col min="6160" max="6400" width="12.57421875" style="700" customWidth="1"/>
    <col min="6401" max="6401" width="32.57421875" style="700" customWidth="1"/>
    <col min="6402" max="6404" width="19.7109375" style="700" customWidth="1"/>
    <col min="6405" max="6406" width="18.57421875" style="700" customWidth="1"/>
    <col min="6407" max="6407" width="17.421875" style="700" customWidth="1"/>
    <col min="6408" max="6415" width="15.140625" style="700" customWidth="1"/>
    <col min="6416" max="6656" width="12.57421875" style="700" customWidth="1"/>
    <col min="6657" max="6657" width="32.57421875" style="700" customWidth="1"/>
    <col min="6658" max="6660" width="19.7109375" style="700" customWidth="1"/>
    <col min="6661" max="6662" width="18.57421875" style="700" customWidth="1"/>
    <col min="6663" max="6663" width="17.421875" style="700" customWidth="1"/>
    <col min="6664" max="6671" width="15.140625" style="700" customWidth="1"/>
    <col min="6672" max="6912" width="12.57421875" style="700" customWidth="1"/>
    <col min="6913" max="6913" width="32.57421875" style="700" customWidth="1"/>
    <col min="6914" max="6916" width="19.7109375" style="700" customWidth="1"/>
    <col min="6917" max="6918" width="18.57421875" style="700" customWidth="1"/>
    <col min="6919" max="6919" width="17.421875" style="700" customWidth="1"/>
    <col min="6920" max="6927" width="15.140625" style="700" customWidth="1"/>
    <col min="6928" max="7168" width="12.57421875" style="700" customWidth="1"/>
    <col min="7169" max="7169" width="32.57421875" style="700" customWidth="1"/>
    <col min="7170" max="7172" width="19.7109375" style="700" customWidth="1"/>
    <col min="7173" max="7174" width="18.57421875" style="700" customWidth="1"/>
    <col min="7175" max="7175" width="17.421875" style="700" customWidth="1"/>
    <col min="7176" max="7183" width="15.140625" style="700" customWidth="1"/>
    <col min="7184" max="7424" width="12.57421875" style="700" customWidth="1"/>
    <col min="7425" max="7425" width="32.57421875" style="700" customWidth="1"/>
    <col min="7426" max="7428" width="19.7109375" style="700" customWidth="1"/>
    <col min="7429" max="7430" width="18.57421875" style="700" customWidth="1"/>
    <col min="7431" max="7431" width="17.421875" style="700" customWidth="1"/>
    <col min="7432" max="7439" width="15.140625" style="700" customWidth="1"/>
    <col min="7440" max="7680" width="12.57421875" style="700" customWidth="1"/>
    <col min="7681" max="7681" width="32.57421875" style="700" customWidth="1"/>
    <col min="7682" max="7684" width="19.7109375" style="700" customWidth="1"/>
    <col min="7685" max="7686" width="18.57421875" style="700" customWidth="1"/>
    <col min="7687" max="7687" width="17.421875" style="700" customWidth="1"/>
    <col min="7688" max="7695" width="15.140625" style="700" customWidth="1"/>
    <col min="7696" max="7936" width="12.57421875" style="700" customWidth="1"/>
    <col min="7937" max="7937" width="32.57421875" style="700" customWidth="1"/>
    <col min="7938" max="7940" width="19.7109375" style="700" customWidth="1"/>
    <col min="7941" max="7942" width="18.57421875" style="700" customWidth="1"/>
    <col min="7943" max="7943" width="17.421875" style="700" customWidth="1"/>
    <col min="7944" max="7951" width="15.140625" style="700" customWidth="1"/>
    <col min="7952" max="8192" width="12.57421875" style="700" customWidth="1"/>
    <col min="8193" max="8193" width="32.57421875" style="700" customWidth="1"/>
    <col min="8194" max="8196" width="19.7109375" style="700" customWidth="1"/>
    <col min="8197" max="8198" width="18.57421875" style="700" customWidth="1"/>
    <col min="8199" max="8199" width="17.421875" style="700" customWidth="1"/>
    <col min="8200" max="8207" width="15.140625" style="700" customWidth="1"/>
    <col min="8208" max="8448" width="12.57421875" style="700" customWidth="1"/>
    <col min="8449" max="8449" width="32.57421875" style="700" customWidth="1"/>
    <col min="8450" max="8452" width="19.7109375" style="700" customWidth="1"/>
    <col min="8453" max="8454" width="18.57421875" style="700" customWidth="1"/>
    <col min="8455" max="8455" width="17.421875" style="700" customWidth="1"/>
    <col min="8456" max="8463" width="15.140625" style="700" customWidth="1"/>
    <col min="8464" max="8704" width="12.57421875" style="700" customWidth="1"/>
    <col min="8705" max="8705" width="32.57421875" style="700" customWidth="1"/>
    <col min="8706" max="8708" width="19.7109375" style="700" customWidth="1"/>
    <col min="8709" max="8710" width="18.57421875" style="700" customWidth="1"/>
    <col min="8711" max="8711" width="17.421875" style="700" customWidth="1"/>
    <col min="8712" max="8719" width="15.140625" style="700" customWidth="1"/>
    <col min="8720" max="8960" width="12.57421875" style="700" customWidth="1"/>
    <col min="8961" max="8961" width="32.57421875" style="700" customWidth="1"/>
    <col min="8962" max="8964" width="19.7109375" style="700" customWidth="1"/>
    <col min="8965" max="8966" width="18.57421875" style="700" customWidth="1"/>
    <col min="8967" max="8967" width="17.421875" style="700" customWidth="1"/>
    <col min="8968" max="8975" width="15.140625" style="700" customWidth="1"/>
    <col min="8976" max="9216" width="12.57421875" style="700" customWidth="1"/>
    <col min="9217" max="9217" width="32.57421875" style="700" customWidth="1"/>
    <col min="9218" max="9220" width="19.7109375" style="700" customWidth="1"/>
    <col min="9221" max="9222" width="18.57421875" style="700" customWidth="1"/>
    <col min="9223" max="9223" width="17.421875" style="700" customWidth="1"/>
    <col min="9224" max="9231" width="15.140625" style="700" customWidth="1"/>
    <col min="9232" max="9472" width="12.57421875" style="700" customWidth="1"/>
    <col min="9473" max="9473" width="32.57421875" style="700" customWidth="1"/>
    <col min="9474" max="9476" width="19.7109375" style="700" customWidth="1"/>
    <col min="9477" max="9478" width="18.57421875" style="700" customWidth="1"/>
    <col min="9479" max="9479" width="17.421875" style="700" customWidth="1"/>
    <col min="9480" max="9487" width="15.140625" style="700" customWidth="1"/>
    <col min="9488" max="9728" width="12.57421875" style="700" customWidth="1"/>
    <col min="9729" max="9729" width="32.57421875" style="700" customWidth="1"/>
    <col min="9730" max="9732" width="19.7109375" style="700" customWidth="1"/>
    <col min="9733" max="9734" width="18.57421875" style="700" customWidth="1"/>
    <col min="9735" max="9735" width="17.421875" style="700" customWidth="1"/>
    <col min="9736" max="9743" width="15.140625" style="700" customWidth="1"/>
    <col min="9744" max="9984" width="12.57421875" style="700" customWidth="1"/>
    <col min="9985" max="9985" width="32.57421875" style="700" customWidth="1"/>
    <col min="9986" max="9988" width="19.7109375" style="700" customWidth="1"/>
    <col min="9989" max="9990" width="18.57421875" style="700" customWidth="1"/>
    <col min="9991" max="9991" width="17.421875" style="700" customWidth="1"/>
    <col min="9992" max="9999" width="15.140625" style="700" customWidth="1"/>
    <col min="10000" max="10240" width="12.57421875" style="700" customWidth="1"/>
    <col min="10241" max="10241" width="32.57421875" style="700" customWidth="1"/>
    <col min="10242" max="10244" width="19.7109375" style="700" customWidth="1"/>
    <col min="10245" max="10246" width="18.57421875" style="700" customWidth="1"/>
    <col min="10247" max="10247" width="17.421875" style="700" customWidth="1"/>
    <col min="10248" max="10255" width="15.140625" style="700" customWidth="1"/>
    <col min="10256" max="10496" width="12.57421875" style="700" customWidth="1"/>
    <col min="10497" max="10497" width="32.57421875" style="700" customWidth="1"/>
    <col min="10498" max="10500" width="19.7109375" style="700" customWidth="1"/>
    <col min="10501" max="10502" width="18.57421875" style="700" customWidth="1"/>
    <col min="10503" max="10503" width="17.421875" style="700" customWidth="1"/>
    <col min="10504" max="10511" width="15.140625" style="700" customWidth="1"/>
    <col min="10512" max="10752" width="12.57421875" style="700" customWidth="1"/>
    <col min="10753" max="10753" width="32.57421875" style="700" customWidth="1"/>
    <col min="10754" max="10756" width="19.7109375" style="700" customWidth="1"/>
    <col min="10757" max="10758" width="18.57421875" style="700" customWidth="1"/>
    <col min="10759" max="10759" width="17.421875" style="700" customWidth="1"/>
    <col min="10760" max="10767" width="15.140625" style="700" customWidth="1"/>
    <col min="10768" max="11008" width="12.57421875" style="700" customWidth="1"/>
    <col min="11009" max="11009" width="32.57421875" style="700" customWidth="1"/>
    <col min="11010" max="11012" width="19.7109375" style="700" customWidth="1"/>
    <col min="11013" max="11014" width="18.57421875" style="700" customWidth="1"/>
    <col min="11015" max="11015" width="17.421875" style="700" customWidth="1"/>
    <col min="11016" max="11023" width="15.140625" style="700" customWidth="1"/>
    <col min="11024" max="11264" width="12.57421875" style="700" customWidth="1"/>
    <col min="11265" max="11265" width="32.57421875" style="700" customWidth="1"/>
    <col min="11266" max="11268" width="19.7109375" style="700" customWidth="1"/>
    <col min="11269" max="11270" width="18.57421875" style="700" customWidth="1"/>
    <col min="11271" max="11271" width="17.421875" style="700" customWidth="1"/>
    <col min="11272" max="11279" width="15.140625" style="700" customWidth="1"/>
    <col min="11280" max="11520" width="12.57421875" style="700" customWidth="1"/>
    <col min="11521" max="11521" width="32.57421875" style="700" customWidth="1"/>
    <col min="11522" max="11524" width="19.7109375" style="700" customWidth="1"/>
    <col min="11525" max="11526" width="18.57421875" style="700" customWidth="1"/>
    <col min="11527" max="11527" width="17.421875" style="700" customWidth="1"/>
    <col min="11528" max="11535" width="15.140625" style="700" customWidth="1"/>
    <col min="11536" max="11776" width="12.57421875" style="700" customWidth="1"/>
    <col min="11777" max="11777" width="32.57421875" style="700" customWidth="1"/>
    <col min="11778" max="11780" width="19.7109375" style="700" customWidth="1"/>
    <col min="11781" max="11782" width="18.57421875" style="700" customWidth="1"/>
    <col min="11783" max="11783" width="17.421875" style="700" customWidth="1"/>
    <col min="11784" max="11791" width="15.140625" style="700" customWidth="1"/>
    <col min="11792" max="12032" width="12.57421875" style="700" customWidth="1"/>
    <col min="12033" max="12033" width="32.57421875" style="700" customWidth="1"/>
    <col min="12034" max="12036" width="19.7109375" style="700" customWidth="1"/>
    <col min="12037" max="12038" width="18.57421875" style="700" customWidth="1"/>
    <col min="12039" max="12039" width="17.421875" style="700" customWidth="1"/>
    <col min="12040" max="12047" width="15.140625" style="700" customWidth="1"/>
    <col min="12048" max="12288" width="12.57421875" style="700" customWidth="1"/>
    <col min="12289" max="12289" width="32.57421875" style="700" customWidth="1"/>
    <col min="12290" max="12292" width="19.7109375" style="700" customWidth="1"/>
    <col min="12293" max="12294" width="18.57421875" style="700" customWidth="1"/>
    <col min="12295" max="12295" width="17.421875" style="700" customWidth="1"/>
    <col min="12296" max="12303" width="15.140625" style="700" customWidth="1"/>
    <col min="12304" max="12544" width="12.57421875" style="700" customWidth="1"/>
    <col min="12545" max="12545" width="32.57421875" style="700" customWidth="1"/>
    <col min="12546" max="12548" width="19.7109375" style="700" customWidth="1"/>
    <col min="12549" max="12550" width="18.57421875" style="700" customWidth="1"/>
    <col min="12551" max="12551" width="17.421875" style="700" customWidth="1"/>
    <col min="12552" max="12559" width="15.140625" style="700" customWidth="1"/>
    <col min="12560" max="12800" width="12.57421875" style="700" customWidth="1"/>
    <col min="12801" max="12801" width="32.57421875" style="700" customWidth="1"/>
    <col min="12802" max="12804" width="19.7109375" style="700" customWidth="1"/>
    <col min="12805" max="12806" width="18.57421875" style="700" customWidth="1"/>
    <col min="12807" max="12807" width="17.421875" style="700" customWidth="1"/>
    <col min="12808" max="12815" width="15.140625" style="700" customWidth="1"/>
    <col min="12816" max="13056" width="12.57421875" style="700" customWidth="1"/>
    <col min="13057" max="13057" width="32.57421875" style="700" customWidth="1"/>
    <col min="13058" max="13060" width="19.7109375" style="700" customWidth="1"/>
    <col min="13061" max="13062" width="18.57421875" style="700" customWidth="1"/>
    <col min="13063" max="13063" width="17.421875" style="700" customWidth="1"/>
    <col min="13064" max="13071" width="15.140625" style="700" customWidth="1"/>
    <col min="13072" max="13312" width="12.57421875" style="700" customWidth="1"/>
    <col min="13313" max="13313" width="32.57421875" style="700" customWidth="1"/>
    <col min="13314" max="13316" width="19.7109375" style="700" customWidth="1"/>
    <col min="13317" max="13318" width="18.57421875" style="700" customWidth="1"/>
    <col min="13319" max="13319" width="17.421875" style="700" customWidth="1"/>
    <col min="13320" max="13327" width="15.140625" style="700" customWidth="1"/>
    <col min="13328" max="13568" width="12.57421875" style="700" customWidth="1"/>
    <col min="13569" max="13569" width="32.57421875" style="700" customWidth="1"/>
    <col min="13570" max="13572" width="19.7109375" style="700" customWidth="1"/>
    <col min="13573" max="13574" width="18.57421875" style="700" customWidth="1"/>
    <col min="13575" max="13575" width="17.421875" style="700" customWidth="1"/>
    <col min="13576" max="13583" width="15.140625" style="700" customWidth="1"/>
    <col min="13584" max="13824" width="12.57421875" style="700" customWidth="1"/>
    <col min="13825" max="13825" width="32.57421875" style="700" customWidth="1"/>
    <col min="13826" max="13828" width="19.7109375" style="700" customWidth="1"/>
    <col min="13829" max="13830" width="18.57421875" style="700" customWidth="1"/>
    <col min="13831" max="13831" width="17.421875" style="700" customWidth="1"/>
    <col min="13832" max="13839" width="15.140625" style="700" customWidth="1"/>
    <col min="13840" max="14080" width="12.57421875" style="700" customWidth="1"/>
    <col min="14081" max="14081" width="32.57421875" style="700" customWidth="1"/>
    <col min="14082" max="14084" width="19.7109375" style="700" customWidth="1"/>
    <col min="14085" max="14086" width="18.57421875" style="700" customWidth="1"/>
    <col min="14087" max="14087" width="17.421875" style="700" customWidth="1"/>
    <col min="14088" max="14095" width="15.140625" style="700" customWidth="1"/>
    <col min="14096" max="14336" width="12.57421875" style="700" customWidth="1"/>
    <col min="14337" max="14337" width="32.57421875" style="700" customWidth="1"/>
    <col min="14338" max="14340" width="19.7109375" style="700" customWidth="1"/>
    <col min="14341" max="14342" width="18.57421875" style="700" customWidth="1"/>
    <col min="14343" max="14343" width="17.421875" style="700" customWidth="1"/>
    <col min="14344" max="14351" width="15.140625" style="700" customWidth="1"/>
    <col min="14352" max="14592" width="12.57421875" style="700" customWidth="1"/>
    <col min="14593" max="14593" width="32.57421875" style="700" customWidth="1"/>
    <col min="14594" max="14596" width="19.7109375" style="700" customWidth="1"/>
    <col min="14597" max="14598" width="18.57421875" style="700" customWidth="1"/>
    <col min="14599" max="14599" width="17.421875" style="700" customWidth="1"/>
    <col min="14600" max="14607" width="15.140625" style="700" customWidth="1"/>
    <col min="14608" max="14848" width="12.57421875" style="700" customWidth="1"/>
    <col min="14849" max="14849" width="32.57421875" style="700" customWidth="1"/>
    <col min="14850" max="14852" width="19.7109375" style="700" customWidth="1"/>
    <col min="14853" max="14854" width="18.57421875" style="700" customWidth="1"/>
    <col min="14855" max="14855" width="17.421875" style="700" customWidth="1"/>
    <col min="14856" max="14863" width="15.140625" style="700" customWidth="1"/>
    <col min="14864" max="15104" width="12.57421875" style="700" customWidth="1"/>
    <col min="15105" max="15105" width="32.57421875" style="700" customWidth="1"/>
    <col min="15106" max="15108" width="19.7109375" style="700" customWidth="1"/>
    <col min="15109" max="15110" width="18.57421875" style="700" customWidth="1"/>
    <col min="15111" max="15111" width="17.421875" style="700" customWidth="1"/>
    <col min="15112" max="15119" width="15.140625" style="700" customWidth="1"/>
    <col min="15120" max="15360" width="12.57421875" style="700" customWidth="1"/>
    <col min="15361" max="15361" width="32.57421875" style="700" customWidth="1"/>
    <col min="15362" max="15364" width="19.7109375" style="700" customWidth="1"/>
    <col min="15365" max="15366" width="18.57421875" style="700" customWidth="1"/>
    <col min="15367" max="15367" width="17.421875" style="700" customWidth="1"/>
    <col min="15368" max="15375" width="15.140625" style="700" customWidth="1"/>
    <col min="15376" max="15616" width="12.57421875" style="700" customWidth="1"/>
    <col min="15617" max="15617" width="32.57421875" style="700" customWidth="1"/>
    <col min="15618" max="15620" width="19.7109375" style="700" customWidth="1"/>
    <col min="15621" max="15622" width="18.57421875" style="700" customWidth="1"/>
    <col min="15623" max="15623" width="17.421875" style="700" customWidth="1"/>
    <col min="15624" max="15631" width="15.140625" style="700" customWidth="1"/>
    <col min="15632" max="15872" width="12.57421875" style="700" customWidth="1"/>
    <col min="15873" max="15873" width="32.57421875" style="700" customWidth="1"/>
    <col min="15874" max="15876" width="19.7109375" style="700" customWidth="1"/>
    <col min="15877" max="15878" width="18.57421875" style="700" customWidth="1"/>
    <col min="15879" max="15879" width="17.421875" style="700" customWidth="1"/>
    <col min="15880" max="15887" width="15.140625" style="700" customWidth="1"/>
    <col min="15888" max="16128" width="12.57421875" style="700" customWidth="1"/>
    <col min="16129" max="16129" width="32.57421875" style="700" customWidth="1"/>
    <col min="16130" max="16132" width="19.7109375" style="700" customWidth="1"/>
    <col min="16133" max="16134" width="18.57421875" style="700" customWidth="1"/>
    <col min="16135" max="16135" width="17.421875" style="700" customWidth="1"/>
    <col min="16136" max="16143" width="15.140625" style="700" customWidth="1"/>
    <col min="16144" max="16384" width="12.57421875" style="700" customWidth="1"/>
  </cols>
  <sheetData>
    <row r="1" spans="1:7" ht="18.75" customHeight="1">
      <c r="A1" s="1202" t="s">
        <v>1040</v>
      </c>
      <c r="B1" s="699"/>
      <c r="C1" s="699"/>
      <c r="D1" s="699"/>
      <c r="E1" s="699"/>
      <c r="F1" s="699"/>
      <c r="G1" s="699"/>
    </row>
    <row r="2" spans="1:7" ht="21" customHeight="1">
      <c r="A2" s="1340" t="s">
        <v>703</v>
      </c>
      <c r="B2" s="1340"/>
      <c r="C2" s="1340"/>
      <c r="D2" s="1340"/>
      <c r="E2" s="1340"/>
      <c r="F2" s="1340"/>
      <c r="G2" s="1340"/>
    </row>
    <row r="3" spans="1:7" ht="21" customHeight="1">
      <c r="A3" s="1340" t="s">
        <v>704</v>
      </c>
      <c r="B3" s="1340"/>
      <c r="C3" s="1340"/>
      <c r="D3" s="1340"/>
      <c r="E3" s="1340"/>
      <c r="F3" s="1340"/>
      <c r="G3" s="1340"/>
    </row>
    <row r="4" spans="1:7" s="702" customFormat="1" ht="25.5" customHeight="1">
      <c r="A4" s="701">
        <v>44104</v>
      </c>
      <c r="B4" s="701"/>
      <c r="C4" s="701"/>
      <c r="D4" s="701"/>
      <c r="E4" s="701"/>
      <c r="F4" s="701"/>
      <c r="G4" s="701"/>
    </row>
    <row r="5" spans="1:7" s="703" customFormat="1" ht="19.5" customHeight="1">
      <c r="A5" s="1341" t="s">
        <v>69</v>
      </c>
      <c r="B5" s="1341"/>
      <c r="C5" s="1341"/>
      <c r="D5" s="1341"/>
      <c r="E5" s="1341"/>
      <c r="F5" s="1341"/>
      <c r="G5" s="1341"/>
    </row>
    <row r="6" spans="1:7" ht="14.25" customHeight="1" thickBot="1">
      <c r="A6" s="704"/>
      <c r="B6" s="501"/>
      <c r="C6" s="501"/>
      <c r="D6" s="501"/>
      <c r="E6" s="501"/>
      <c r="F6" s="501"/>
      <c r="G6" s="501"/>
    </row>
    <row r="7" spans="1:7" s="707" customFormat="1" ht="21" customHeight="1">
      <c r="A7" s="705"/>
      <c r="B7" s="1342" t="s">
        <v>705</v>
      </c>
      <c r="C7" s="1342"/>
      <c r="D7" s="1342"/>
      <c r="E7" s="1342"/>
      <c r="F7" s="1343" t="s">
        <v>706</v>
      </c>
      <c r="G7" s="706" t="s">
        <v>707</v>
      </c>
    </row>
    <row r="8" spans="1:7" s="707" customFormat="1" ht="19.5" customHeight="1">
      <c r="A8" s="708"/>
      <c r="B8" s="709" t="s">
        <v>708</v>
      </c>
      <c r="C8" s="709" t="s">
        <v>708</v>
      </c>
      <c r="D8" s="709" t="s">
        <v>708</v>
      </c>
      <c r="E8" s="1345" t="s">
        <v>422</v>
      </c>
      <c r="F8" s="1344"/>
      <c r="G8" s="710" t="s">
        <v>709</v>
      </c>
    </row>
    <row r="9" spans="1:7" s="707" customFormat="1" ht="19.5" customHeight="1">
      <c r="A9" s="711" t="s">
        <v>710</v>
      </c>
      <c r="B9" s="709" t="s">
        <v>711</v>
      </c>
      <c r="C9" s="709" t="s">
        <v>712</v>
      </c>
      <c r="D9" s="709" t="s">
        <v>713</v>
      </c>
      <c r="E9" s="1345"/>
      <c r="F9" s="1344"/>
      <c r="G9" s="710" t="s">
        <v>714</v>
      </c>
    </row>
    <row r="10" spans="1:7" s="707" customFormat="1" ht="17.25" customHeight="1">
      <c r="A10" s="712"/>
      <c r="B10" s="713" t="s">
        <v>689</v>
      </c>
      <c r="C10" s="713" t="s">
        <v>690</v>
      </c>
      <c r="D10" s="713" t="s">
        <v>715</v>
      </c>
      <c r="E10" s="713" t="s">
        <v>692</v>
      </c>
      <c r="F10" s="713" t="s">
        <v>716</v>
      </c>
      <c r="G10" s="714" t="s">
        <v>64</v>
      </c>
    </row>
    <row r="11" spans="1:7" ht="9" customHeight="1">
      <c r="A11" s="715"/>
      <c r="B11" s="716"/>
      <c r="C11" s="717"/>
      <c r="D11" s="717"/>
      <c r="E11" s="717"/>
      <c r="F11" s="716"/>
      <c r="G11" s="718"/>
    </row>
    <row r="12" spans="1:8" ht="20.1" customHeight="1">
      <c r="A12" s="719" t="s">
        <v>28</v>
      </c>
      <c r="B12" s="720">
        <v>459696.29</v>
      </c>
      <c r="C12" s="720">
        <v>1074.13</v>
      </c>
      <c r="D12" s="720">
        <v>44333.09</v>
      </c>
      <c r="E12" s="720">
        <v>505103.51</v>
      </c>
      <c r="F12" s="720">
        <v>1070105.12</v>
      </c>
      <c r="G12" s="721">
        <v>21.19</v>
      </c>
      <c r="H12" s="722"/>
    </row>
    <row r="13" spans="1:8" ht="20.1" customHeight="1">
      <c r="A13" s="683" t="s">
        <v>29</v>
      </c>
      <c r="B13" s="720">
        <v>255578.26</v>
      </c>
      <c r="C13" s="720">
        <v>762.84</v>
      </c>
      <c r="D13" s="720">
        <v>31738.37</v>
      </c>
      <c r="E13" s="720">
        <v>288079.47000000003</v>
      </c>
      <c r="F13" s="720">
        <v>656535.17</v>
      </c>
      <c r="G13" s="721">
        <v>22.79</v>
      </c>
      <c r="H13" s="722"/>
    </row>
    <row r="14" spans="1:8" ht="20.1" customHeight="1">
      <c r="A14" s="683" t="s">
        <v>30</v>
      </c>
      <c r="B14" s="720">
        <v>186836.06</v>
      </c>
      <c r="C14" s="720">
        <v>249.29</v>
      </c>
      <c r="D14" s="720">
        <v>46771.33</v>
      </c>
      <c r="E14" s="720">
        <v>233856.68</v>
      </c>
      <c r="F14" s="720">
        <v>389134.64</v>
      </c>
      <c r="G14" s="721">
        <v>16.64</v>
      </c>
      <c r="H14" s="722"/>
    </row>
    <row r="15" spans="1:8" ht="20.1" customHeight="1">
      <c r="A15" s="683" t="s">
        <v>31</v>
      </c>
      <c r="B15" s="720">
        <v>104512.41</v>
      </c>
      <c r="C15" s="720">
        <v>399.19</v>
      </c>
      <c r="D15" s="720">
        <v>17135.68</v>
      </c>
      <c r="E15" s="720">
        <v>122047.28</v>
      </c>
      <c r="F15" s="720">
        <v>256318.9</v>
      </c>
      <c r="G15" s="721">
        <v>21</v>
      </c>
      <c r="H15" s="722"/>
    </row>
    <row r="16" spans="1:8" ht="20.1" customHeight="1">
      <c r="A16" s="683" t="s">
        <v>32</v>
      </c>
      <c r="B16" s="720">
        <v>25991.49</v>
      </c>
      <c r="C16" s="720">
        <v>35.19</v>
      </c>
      <c r="D16" s="720">
        <v>6506.67</v>
      </c>
      <c r="E16" s="720">
        <v>32533.35</v>
      </c>
      <c r="F16" s="720">
        <v>50691.93</v>
      </c>
      <c r="G16" s="721">
        <v>15.58</v>
      </c>
      <c r="H16" s="722"/>
    </row>
    <row r="17" spans="1:8" ht="20.1" customHeight="1">
      <c r="A17" s="683" t="s">
        <v>33</v>
      </c>
      <c r="B17" s="720">
        <v>140491.1</v>
      </c>
      <c r="C17" s="720">
        <v>33.57</v>
      </c>
      <c r="D17" s="720">
        <v>35131.16</v>
      </c>
      <c r="E17" s="720">
        <v>175655.83000000002</v>
      </c>
      <c r="F17" s="720">
        <v>360062.53</v>
      </c>
      <c r="G17" s="721">
        <v>20.5</v>
      </c>
      <c r="H17" s="722"/>
    </row>
    <row r="18" spans="1:8" ht="20.1" customHeight="1">
      <c r="A18" s="683" t="s">
        <v>34</v>
      </c>
      <c r="B18" s="720">
        <v>1137.18</v>
      </c>
      <c r="C18" s="720">
        <v>186.78</v>
      </c>
      <c r="D18" s="720">
        <v>54.28</v>
      </c>
      <c r="E18" s="720">
        <v>1378.24</v>
      </c>
      <c r="F18" s="720">
        <v>16442.15</v>
      </c>
      <c r="G18" s="721">
        <v>119.3</v>
      </c>
      <c r="H18" s="722"/>
    </row>
    <row r="19" spans="1:8" ht="20.1" customHeight="1">
      <c r="A19" s="683" t="s">
        <v>35</v>
      </c>
      <c r="B19" s="720">
        <v>92364.51</v>
      </c>
      <c r="C19" s="720">
        <v>87.26</v>
      </c>
      <c r="D19" s="720">
        <v>17183.09</v>
      </c>
      <c r="E19" s="720">
        <v>109634.85999999999</v>
      </c>
      <c r="F19" s="720">
        <v>186431.5</v>
      </c>
      <c r="G19" s="721">
        <v>17</v>
      </c>
      <c r="H19" s="722"/>
    </row>
    <row r="20" spans="1:8" ht="20.1" customHeight="1">
      <c r="A20" s="683" t="s">
        <v>36</v>
      </c>
      <c r="B20" s="720">
        <v>48446.67</v>
      </c>
      <c r="C20" s="720">
        <v>52.13</v>
      </c>
      <c r="D20" s="720">
        <v>12124.7</v>
      </c>
      <c r="E20" s="720">
        <v>60623.5</v>
      </c>
      <c r="F20" s="720">
        <v>93225.63</v>
      </c>
      <c r="G20" s="721">
        <v>15.38</v>
      </c>
      <c r="H20" s="722"/>
    </row>
    <row r="21" spans="1:8" ht="20.1" customHeight="1">
      <c r="A21" s="683" t="s">
        <v>37</v>
      </c>
      <c r="B21" s="720">
        <v>98845.44</v>
      </c>
      <c r="C21" s="720">
        <v>27.94</v>
      </c>
      <c r="D21" s="720">
        <v>19400.38</v>
      </c>
      <c r="E21" s="720">
        <v>118273.76000000001</v>
      </c>
      <c r="F21" s="720">
        <v>170894.79</v>
      </c>
      <c r="G21" s="721">
        <v>14.45</v>
      </c>
      <c r="H21" s="722"/>
    </row>
    <row r="22" spans="1:9" ht="24" customHeight="1" thickBot="1">
      <c r="A22" s="723" t="s">
        <v>38</v>
      </c>
      <c r="B22" s="724">
        <v>1413899.41</v>
      </c>
      <c r="C22" s="724">
        <v>2908.320000000001</v>
      </c>
      <c r="D22" s="724">
        <v>230378.75000000003</v>
      </c>
      <c r="E22" s="724">
        <v>1647186.4800000002</v>
      </c>
      <c r="F22" s="724">
        <v>3249842.36</v>
      </c>
      <c r="G22" s="725">
        <v>19.729655247588035</v>
      </c>
      <c r="H22" s="722"/>
      <c r="I22" s="726"/>
    </row>
    <row r="23" spans="1:7" ht="12" customHeight="1">
      <c r="A23" s="1339"/>
      <c r="B23" s="1339"/>
      <c r="C23" s="1339"/>
      <c r="D23" s="1339"/>
      <c r="E23" s="1339"/>
      <c r="F23" s="1339"/>
      <c r="G23" s="1339"/>
    </row>
    <row r="24" spans="1:7" ht="13.5">
      <c r="A24" s="727" t="s">
        <v>717</v>
      </c>
      <c r="B24" s="728"/>
      <c r="C24" s="728"/>
      <c r="D24" s="728"/>
      <c r="E24" s="728"/>
      <c r="F24" s="728"/>
      <c r="G24" s="728"/>
    </row>
    <row r="25" spans="1:7" ht="13.5">
      <c r="A25" s="729" t="s">
        <v>718</v>
      </c>
      <c r="B25" s="730"/>
      <c r="C25" s="730"/>
      <c r="D25" s="730"/>
      <c r="E25" s="730"/>
      <c r="F25" s="730"/>
      <c r="G25" s="730"/>
    </row>
    <row r="26" spans="1:7" ht="13.5">
      <c r="A26" s="729" t="s">
        <v>719</v>
      </c>
      <c r="E26" s="731"/>
      <c r="F26" s="731"/>
      <c r="G26" s="732"/>
    </row>
    <row r="27" ht="13.5">
      <c r="A27" s="432"/>
    </row>
    <row r="200" ht="15">
      <c r="C200" s="700" t="s">
        <v>517</v>
      </c>
    </row>
  </sheetData>
  <mergeCells count="7">
    <mergeCell ref="A23:G23"/>
    <mergeCell ref="A2:G2"/>
    <mergeCell ref="A3:G3"/>
    <mergeCell ref="A5:G5"/>
    <mergeCell ref="B7:E7"/>
    <mergeCell ref="F7:F9"/>
    <mergeCell ref="E8:E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showGridLines="0" workbookViewId="0" topLeftCell="A1"/>
  </sheetViews>
  <sheetFormatPr defaultColWidth="12.57421875" defaultRowHeight="15"/>
  <cols>
    <col min="1" max="1" width="32.00390625" style="700" customWidth="1"/>
    <col min="2" max="10" width="9.7109375" style="700" customWidth="1"/>
    <col min="11" max="11" width="10.00390625" style="700" customWidth="1"/>
    <col min="12" max="12" width="10.8515625" style="700" customWidth="1"/>
    <col min="13" max="17" width="9.7109375" style="700" customWidth="1"/>
    <col min="18" max="19" width="10.7109375" style="700" customWidth="1"/>
    <col min="20" max="20" width="15.421875" style="700" customWidth="1"/>
    <col min="21" max="21" width="15.140625" style="871" customWidth="1"/>
    <col min="22" max="28" width="15.140625" style="700" customWidth="1"/>
    <col min="29" max="256" width="12.57421875" style="700" customWidth="1"/>
    <col min="257" max="257" width="32.00390625" style="700" customWidth="1"/>
    <col min="258" max="266" width="9.7109375" style="700" customWidth="1"/>
    <col min="267" max="267" width="10.00390625" style="700" customWidth="1"/>
    <col min="268" max="268" width="10.8515625" style="700" customWidth="1"/>
    <col min="269" max="273" width="9.7109375" style="700" customWidth="1"/>
    <col min="274" max="275" width="10.7109375" style="700" customWidth="1"/>
    <col min="276" max="276" width="15.421875" style="700" customWidth="1"/>
    <col min="277" max="284" width="15.140625" style="700" customWidth="1"/>
    <col min="285" max="512" width="12.57421875" style="700" customWidth="1"/>
    <col min="513" max="513" width="32.00390625" style="700" customWidth="1"/>
    <col min="514" max="522" width="9.7109375" style="700" customWidth="1"/>
    <col min="523" max="523" width="10.00390625" style="700" customWidth="1"/>
    <col min="524" max="524" width="10.8515625" style="700" customWidth="1"/>
    <col min="525" max="529" width="9.7109375" style="700" customWidth="1"/>
    <col min="530" max="531" width="10.7109375" style="700" customWidth="1"/>
    <col min="532" max="532" width="15.421875" style="700" customWidth="1"/>
    <col min="533" max="540" width="15.140625" style="700" customWidth="1"/>
    <col min="541" max="768" width="12.57421875" style="700" customWidth="1"/>
    <col min="769" max="769" width="32.00390625" style="700" customWidth="1"/>
    <col min="770" max="778" width="9.7109375" style="700" customWidth="1"/>
    <col min="779" max="779" width="10.00390625" style="700" customWidth="1"/>
    <col min="780" max="780" width="10.8515625" style="700" customWidth="1"/>
    <col min="781" max="785" width="9.7109375" style="700" customWidth="1"/>
    <col min="786" max="787" width="10.7109375" style="700" customWidth="1"/>
    <col min="788" max="788" width="15.421875" style="700" customWidth="1"/>
    <col min="789" max="796" width="15.140625" style="700" customWidth="1"/>
    <col min="797" max="1024" width="12.57421875" style="700" customWidth="1"/>
    <col min="1025" max="1025" width="32.00390625" style="700" customWidth="1"/>
    <col min="1026" max="1034" width="9.7109375" style="700" customWidth="1"/>
    <col min="1035" max="1035" width="10.00390625" style="700" customWidth="1"/>
    <col min="1036" max="1036" width="10.8515625" style="700" customWidth="1"/>
    <col min="1037" max="1041" width="9.7109375" style="700" customWidth="1"/>
    <col min="1042" max="1043" width="10.7109375" style="700" customWidth="1"/>
    <col min="1044" max="1044" width="15.421875" style="700" customWidth="1"/>
    <col min="1045" max="1052" width="15.140625" style="700" customWidth="1"/>
    <col min="1053" max="1280" width="12.57421875" style="700" customWidth="1"/>
    <col min="1281" max="1281" width="32.00390625" style="700" customWidth="1"/>
    <col min="1282" max="1290" width="9.7109375" style="700" customWidth="1"/>
    <col min="1291" max="1291" width="10.00390625" style="700" customWidth="1"/>
    <col min="1292" max="1292" width="10.8515625" style="700" customWidth="1"/>
    <col min="1293" max="1297" width="9.7109375" style="700" customWidth="1"/>
    <col min="1298" max="1299" width="10.7109375" style="700" customWidth="1"/>
    <col min="1300" max="1300" width="15.421875" style="700" customWidth="1"/>
    <col min="1301" max="1308" width="15.140625" style="700" customWidth="1"/>
    <col min="1309" max="1536" width="12.57421875" style="700" customWidth="1"/>
    <col min="1537" max="1537" width="32.00390625" style="700" customWidth="1"/>
    <col min="1538" max="1546" width="9.7109375" style="700" customWidth="1"/>
    <col min="1547" max="1547" width="10.00390625" style="700" customWidth="1"/>
    <col min="1548" max="1548" width="10.8515625" style="700" customWidth="1"/>
    <col min="1549" max="1553" width="9.7109375" style="700" customWidth="1"/>
    <col min="1554" max="1555" width="10.7109375" style="700" customWidth="1"/>
    <col min="1556" max="1556" width="15.421875" style="700" customWidth="1"/>
    <col min="1557" max="1564" width="15.140625" style="700" customWidth="1"/>
    <col min="1565" max="1792" width="12.57421875" style="700" customWidth="1"/>
    <col min="1793" max="1793" width="32.00390625" style="700" customWidth="1"/>
    <col min="1794" max="1802" width="9.7109375" style="700" customWidth="1"/>
    <col min="1803" max="1803" width="10.00390625" style="700" customWidth="1"/>
    <col min="1804" max="1804" width="10.8515625" style="700" customWidth="1"/>
    <col min="1805" max="1809" width="9.7109375" style="700" customWidth="1"/>
    <col min="1810" max="1811" width="10.7109375" style="700" customWidth="1"/>
    <col min="1812" max="1812" width="15.421875" style="700" customWidth="1"/>
    <col min="1813" max="1820" width="15.140625" style="700" customWidth="1"/>
    <col min="1821" max="2048" width="12.57421875" style="700" customWidth="1"/>
    <col min="2049" max="2049" width="32.00390625" style="700" customWidth="1"/>
    <col min="2050" max="2058" width="9.7109375" style="700" customWidth="1"/>
    <col min="2059" max="2059" width="10.00390625" style="700" customWidth="1"/>
    <col min="2060" max="2060" width="10.8515625" style="700" customWidth="1"/>
    <col min="2061" max="2065" width="9.7109375" style="700" customWidth="1"/>
    <col min="2066" max="2067" width="10.7109375" style="700" customWidth="1"/>
    <col min="2068" max="2068" width="15.421875" style="700" customWidth="1"/>
    <col min="2069" max="2076" width="15.140625" style="700" customWidth="1"/>
    <col min="2077" max="2304" width="12.57421875" style="700" customWidth="1"/>
    <col min="2305" max="2305" width="32.00390625" style="700" customWidth="1"/>
    <col min="2306" max="2314" width="9.7109375" style="700" customWidth="1"/>
    <col min="2315" max="2315" width="10.00390625" style="700" customWidth="1"/>
    <col min="2316" max="2316" width="10.8515625" style="700" customWidth="1"/>
    <col min="2317" max="2321" width="9.7109375" style="700" customWidth="1"/>
    <col min="2322" max="2323" width="10.7109375" style="700" customWidth="1"/>
    <col min="2324" max="2324" width="15.421875" style="700" customWidth="1"/>
    <col min="2325" max="2332" width="15.140625" style="700" customWidth="1"/>
    <col min="2333" max="2560" width="12.57421875" style="700" customWidth="1"/>
    <col min="2561" max="2561" width="32.00390625" style="700" customWidth="1"/>
    <col min="2562" max="2570" width="9.7109375" style="700" customWidth="1"/>
    <col min="2571" max="2571" width="10.00390625" style="700" customWidth="1"/>
    <col min="2572" max="2572" width="10.8515625" style="700" customWidth="1"/>
    <col min="2573" max="2577" width="9.7109375" style="700" customWidth="1"/>
    <col min="2578" max="2579" width="10.7109375" style="700" customWidth="1"/>
    <col min="2580" max="2580" width="15.421875" style="700" customWidth="1"/>
    <col min="2581" max="2588" width="15.140625" style="700" customWidth="1"/>
    <col min="2589" max="2816" width="12.57421875" style="700" customWidth="1"/>
    <col min="2817" max="2817" width="32.00390625" style="700" customWidth="1"/>
    <col min="2818" max="2826" width="9.7109375" style="700" customWidth="1"/>
    <col min="2827" max="2827" width="10.00390625" style="700" customWidth="1"/>
    <col min="2828" max="2828" width="10.8515625" style="700" customWidth="1"/>
    <col min="2829" max="2833" width="9.7109375" style="700" customWidth="1"/>
    <col min="2834" max="2835" width="10.7109375" style="700" customWidth="1"/>
    <col min="2836" max="2836" width="15.421875" style="700" customWidth="1"/>
    <col min="2837" max="2844" width="15.140625" style="700" customWidth="1"/>
    <col min="2845" max="3072" width="12.57421875" style="700" customWidth="1"/>
    <col min="3073" max="3073" width="32.00390625" style="700" customWidth="1"/>
    <col min="3074" max="3082" width="9.7109375" style="700" customWidth="1"/>
    <col min="3083" max="3083" width="10.00390625" style="700" customWidth="1"/>
    <col min="3084" max="3084" width="10.8515625" style="700" customWidth="1"/>
    <col min="3085" max="3089" width="9.7109375" style="700" customWidth="1"/>
    <col min="3090" max="3091" width="10.7109375" style="700" customWidth="1"/>
    <col min="3092" max="3092" width="15.421875" style="700" customWidth="1"/>
    <col min="3093" max="3100" width="15.140625" style="700" customWidth="1"/>
    <col min="3101" max="3328" width="12.57421875" style="700" customWidth="1"/>
    <col min="3329" max="3329" width="32.00390625" style="700" customWidth="1"/>
    <col min="3330" max="3338" width="9.7109375" style="700" customWidth="1"/>
    <col min="3339" max="3339" width="10.00390625" style="700" customWidth="1"/>
    <col min="3340" max="3340" width="10.8515625" style="700" customWidth="1"/>
    <col min="3341" max="3345" width="9.7109375" style="700" customWidth="1"/>
    <col min="3346" max="3347" width="10.7109375" style="700" customWidth="1"/>
    <col min="3348" max="3348" width="15.421875" style="700" customWidth="1"/>
    <col min="3349" max="3356" width="15.140625" style="700" customWidth="1"/>
    <col min="3357" max="3584" width="12.57421875" style="700" customWidth="1"/>
    <col min="3585" max="3585" width="32.00390625" style="700" customWidth="1"/>
    <col min="3586" max="3594" width="9.7109375" style="700" customWidth="1"/>
    <col min="3595" max="3595" width="10.00390625" style="700" customWidth="1"/>
    <col min="3596" max="3596" width="10.8515625" style="700" customWidth="1"/>
    <col min="3597" max="3601" width="9.7109375" style="700" customWidth="1"/>
    <col min="3602" max="3603" width="10.7109375" style="700" customWidth="1"/>
    <col min="3604" max="3604" width="15.421875" style="700" customWidth="1"/>
    <col min="3605" max="3612" width="15.140625" style="700" customWidth="1"/>
    <col min="3613" max="3840" width="12.57421875" style="700" customWidth="1"/>
    <col min="3841" max="3841" width="32.00390625" style="700" customWidth="1"/>
    <col min="3842" max="3850" width="9.7109375" style="700" customWidth="1"/>
    <col min="3851" max="3851" width="10.00390625" style="700" customWidth="1"/>
    <col min="3852" max="3852" width="10.8515625" style="700" customWidth="1"/>
    <col min="3853" max="3857" width="9.7109375" style="700" customWidth="1"/>
    <col min="3858" max="3859" width="10.7109375" style="700" customWidth="1"/>
    <col min="3860" max="3860" width="15.421875" style="700" customWidth="1"/>
    <col min="3861" max="3868" width="15.140625" style="700" customWidth="1"/>
    <col min="3869" max="4096" width="12.57421875" style="700" customWidth="1"/>
    <col min="4097" max="4097" width="32.00390625" style="700" customWidth="1"/>
    <col min="4098" max="4106" width="9.7109375" style="700" customWidth="1"/>
    <col min="4107" max="4107" width="10.00390625" style="700" customWidth="1"/>
    <col min="4108" max="4108" width="10.8515625" style="700" customWidth="1"/>
    <col min="4109" max="4113" width="9.7109375" style="700" customWidth="1"/>
    <col min="4114" max="4115" width="10.7109375" style="700" customWidth="1"/>
    <col min="4116" max="4116" width="15.421875" style="700" customWidth="1"/>
    <col min="4117" max="4124" width="15.140625" style="700" customWidth="1"/>
    <col min="4125" max="4352" width="12.57421875" style="700" customWidth="1"/>
    <col min="4353" max="4353" width="32.00390625" style="700" customWidth="1"/>
    <col min="4354" max="4362" width="9.7109375" style="700" customWidth="1"/>
    <col min="4363" max="4363" width="10.00390625" style="700" customWidth="1"/>
    <col min="4364" max="4364" width="10.8515625" style="700" customWidth="1"/>
    <col min="4365" max="4369" width="9.7109375" style="700" customWidth="1"/>
    <col min="4370" max="4371" width="10.7109375" style="700" customWidth="1"/>
    <col min="4372" max="4372" width="15.421875" style="700" customWidth="1"/>
    <col min="4373" max="4380" width="15.140625" style="700" customWidth="1"/>
    <col min="4381" max="4608" width="12.57421875" style="700" customWidth="1"/>
    <col min="4609" max="4609" width="32.00390625" style="700" customWidth="1"/>
    <col min="4610" max="4618" width="9.7109375" style="700" customWidth="1"/>
    <col min="4619" max="4619" width="10.00390625" style="700" customWidth="1"/>
    <col min="4620" max="4620" width="10.8515625" style="700" customWidth="1"/>
    <col min="4621" max="4625" width="9.7109375" style="700" customWidth="1"/>
    <col min="4626" max="4627" width="10.7109375" style="700" customWidth="1"/>
    <col min="4628" max="4628" width="15.421875" style="700" customWidth="1"/>
    <col min="4629" max="4636" width="15.140625" style="700" customWidth="1"/>
    <col min="4637" max="4864" width="12.57421875" style="700" customWidth="1"/>
    <col min="4865" max="4865" width="32.00390625" style="700" customWidth="1"/>
    <col min="4866" max="4874" width="9.7109375" style="700" customWidth="1"/>
    <col min="4875" max="4875" width="10.00390625" style="700" customWidth="1"/>
    <col min="4876" max="4876" width="10.8515625" style="700" customWidth="1"/>
    <col min="4877" max="4881" width="9.7109375" style="700" customWidth="1"/>
    <col min="4882" max="4883" width="10.7109375" style="700" customWidth="1"/>
    <col min="4884" max="4884" width="15.421875" style="700" customWidth="1"/>
    <col min="4885" max="4892" width="15.140625" style="700" customWidth="1"/>
    <col min="4893" max="5120" width="12.57421875" style="700" customWidth="1"/>
    <col min="5121" max="5121" width="32.00390625" style="700" customWidth="1"/>
    <col min="5122" max="5130" width="9.7109375" style="700" customWidth="1"/>
    <col min="5131" max="5131" width="10.00390625" style="700" customWidth="1"/>
    <col min="5132" max="5132" width="10.8515625" style="700" customWidth="1"/>
    <col min="5133" max="5137" width="9.7109375" style="700" customWidth="1"/>
    <col min="5138" max="5139" width="10.7109375" style="700" customWidth="1"/>
    <col min="5140" max="5140" width="15.421875" style="700" customWidth="1"/>
    <col min="5141" max="5148" width="15.140625" style="700" customWidth="1"/>
    <col min="5149" max="5376" width="12.57421875" style="700" customWidth="1"/>
    <col min="5377" max="5377" width="32.00390625" style="700" customWidth="1"/>
    <col min="5378" max="5386" width="9.7109375" style="700" customWidth="1"/>
    <col min="5387" max="5387" width="10.00390625" style="700" customWidth="1"/>
    <col min="5388" max="5388" width="10.8515625" style="700" customWidth="1"/>
    <col min="5389" max="5393" width="9.7109375" style="700" customWidth="1"/>
    <col min="5394" max="5395" width="10.7109375" style="700" customWidth="1"/>
    <col min="5396" max="5396" width="15.421875" style="700" customWidth="1"/>
    <col min="5397" max="5404" width="15.140625" style="700" customWidth="1"/>
    <col min="5405" max="5632" width="12.57421875" style="700" customWidth="1"/>
    <col min="5633" max="5633" width="32.00390625" style="700" customWidth="1"/>
    <col min="5634" max="5642" width="9.7109375" style="700" customWidth="1"/>
    <col min="5643" max="5643" width="10.00390625" style="700" customWidth="1"/>
    <col min="5644" max="5644" width="10.8515625" style="700" customWidth="1"/>
    <col min="5645" max="5649" width="9.7109375" style="700" customWidth="1"/>
    <col min="5650" max="5651" width="10.7109375" style="700" customWidth="1"/>
    <col min="5652" max="5652" width="15.421875" style="700" customWidth="1"/>
    <col min="5653" max="5660" width="15.140625" style="700" customWidth="1"/>
    <col min="5661" max="5888" width="12.57421875" style="700" customWidth="1"/>
    <col min="5889" max="5889" width="32.00390625" style="700" customWidth="1"/>
    <col min="5890" max="5898" width="9.7109375" style="700" customWidth="1"/>
    <col min="5899" max="5899" width="10.00390625" style="700" customWidth="1"/>
    <col min="5900" max="5900" width="10.8515625" style="700" customWidth="1"/>
    <col min="5901" max="5905" width="9.7109375" style="700" customWidth="1"/>
    <col min="5906" max="5907" width="10.7109375" style="700" customWidth="1"/>
    <col min="5908" max="5908" width="15.421875" style="700" customWidth="1"/>
    <col min="5909" max="5916" width="15.140625" style="700" customWidth="1"/>
    <col min="5917" max="6144" width="12.57421875" style="700" customWidth="1"/>
    <col min="6145" max="6145" width="32.00390625" style="700" customWidth="1"/>
    <col min="6146" max="6154" width="9.7109375" style="700" customWidth="1"/>
    <col min="6155" max="6155" width="10.00390625" style="700" customWidth="1"/>
    <col min="6156" max="6156" width="10.8515625" style="700" customWidth="1"/>
    <col min="6157" max="6161" width="9.7109375" style="700" customWidth="1"/>
    <col min="6162" max="6163" width="10.7109375" style="700" customWidth="1"/>
    <col min="6164" max="6164" width="15.421875" style="700" customWidth="1"/>
    <col min="6165" max="6172" width="15.140625" style="700" customWidth="1"/>
    <col min="6173" max="6400" width="12.57421875" style="700" customWidth="1"/>
    <col min="6401" max="6401" width="32.00390625" style="700" customWidth="1"/>
    <col min="6402" max="6410" width="9.7109375" style="700" customWidth="1"/>
    <col min="6411" max="6411" width="10.00390625" style="700" customWidth="1"/>
    <col min="6412" max="6412" width="10.8515625" style="700" customWidth="1"/>
    <col min="6413" max="6417" width="9.7109375" style="700" customWidth="1"/>
    <col min="6418" max="6419" width="10.7109375" style="700" customWidth="1"/>
    <col min="6420" max="6420" width="15.421875" style="700" customWidth="1"/>
    <col min="6421" max="6428" width="15.140625" style="700" customWidth="1"/>
    <col min="6429" max="6656" width="12.57421875" style="700" customWidth="1"/>
    <col min="6657" max="6657" width="32.00390625" style="700" customWidth="1"/>
    <col min="6658" max="6666" width="9.7109375" style="700" customWidth="1"/>
    <col min="6667" max="6667" width="10.00390625" style="700" customWidth="1"/>
    <col min="6668" max="6668" width="10.8515625" style="700" customWidth="1"/>
    <col min="6669" max="6673" width="9.7109375" style="700" customWidth="1"/>
    <col min="6674" max="6675" width="10.7109375" style="700" customWidth="1"/>
    <col min="6676" max="6676" width="15.421875" style="700" customWidth="1"/>
    <col min="6677" max="6684" width="15.140625" style="700" customWidth="1"/>
    <col min="6685" max="6912" width="12.57421875" style="700" customWidth="1"/>
    <col min="6913" max="6913" width="32.00390625" style="700" customWidth="1"/>
    <col min="6914" max="6922" width="9.7109375" style="700" customWidth="1"/>
    <col min="6923" max="6923" width="10.00390625" style="700" customWidth="1"/>
    <col min="6924" max="6924" width="10.8515625" style="700" customWidth="1"/>
    <col min="6925" max="6929" width="9.7109375" style="700" customWidth="1"/>
    <col min="6930" max="6931" width="10.7109375" style="700" customWidth="1"/>
    <col min="6932" max="6932" width="15.421875" style="700" customWidth="1"/>
    <col min="6933" max="6940" width="15.140625" style="700" customWidth="1"/>
    <col min="6941" max="7168" width="12.57421875" style="700" customWidth="1"/>
    <col min="7169" max="7169" width="32.00390625" style="700" customWidth="1"/>
    <col min="7170" max="7178" width="9.7109375" style="700" customWidth="1"/>
    <col min="7179" max="7179" width="10.00390625" style="700" customWidth="1"/>
    <col min="7180" max="7180" width="10.8515625" style="700" customWidth="1"/>
    <col min="7181" max="7185" width="9.7109375" style="700" customWidth="1"/>
    <col min="7186" max="7187" width="10.7109375" style="700" customWidth="1"/>
    <col min="7188" max="7188" width="15.421875" style="700" customWidth="1"/>
    <col min="7189" max="7196" width="15.140625" style="700" customWidth="1"/>
    <col min="7197" max="7424" width="12.57421875" style="700" customWidth="1"/>
    <col min="7425" max="7425" width="32.00390625" style="700" customWidth="1"/>
    <col min="7426" max="7434" width="9.7109375" style="700" customWidth="1"/>
    <col min="7435" max="7435" width="10.00390625" style="700" customWidth="1"/>
    <col min="7436" max="7436" width="10.8515625" style="700" customWidth="1"/>
    <col min="7437" max="7441" width="9.7109375" style="700" customWidth="1"/>
    <col min="7442" max="7443" width="10.7109375" style="700" customWidth="1"/>
    <col min="7444" max="7444" width="15.421875" style="700" customWidth="1"/>
    <col min="7445" max="7452" width="15.140625" style="700" customWidth="1"/>
    <col min="7453" max="7680" width="12.57421875" style="700" customWidth="1"/>
    <col min="7681" max="7681" width="32.00390625" style="700" customWidth="1"/>
    <col min="7682" max="7690" width="9.7109375" style="700" customWidth="1"/>
    <col min="7691" max="7691" width="10.00390625" style="700" customWidth="1"/>
    <col min="7692" max="7692" width="10.8515625" style="700" customWidth="1"/>
    <col min="7693" max="7697" width="9.7109375" style="700" customWidth="1"/>
    <col min="7698" max="7699" width="10.7109375" style="700" customWidth="1"/>
    <col min="7700" max="7700" width="15.421875" style="700" customWidth="1"/>
    <col min="7701" max="7708" width="15.140625" style="700" customWidth="1"/>
    <col min="7709" max="7936" width="12.57421875" style="700" customWidth="1"/>
    <col min="7937" max="7937" width="32.00390625" style="700" customWidth="1"/>
    <col min="7938" max="7946" width="9.7109375" style="700" customWidth="1"/>
    <col min="7947" max="7947" width="10.00390625" style="700" customWidth="1"/>
    <col min="7948" max="7948" width="10.8515625" style="700" customWidth="1"/>
    <col min="7949" max="7953" width="9.7109375" style="700" customWidth="1"/>
    <col min="7954" max="7955" width="10.7109375" style="700" customWidth="1"/>
    <col min="7956" max="7956" width="15.421875" style="700" customWidth="1"/>
    <col min="7957" max="7964" width="15.140625" style="700" customWidth="1"/>
    <col min="7965" max="8192" width="12.57421875" style="700" customWidth="1"/>
    <col min="8193" max="8193" width="32.00390625" style="700" customWidth="1"/>
    <col min="8194" max="8202" width="9.7109375" style="700" customWidth="1"/>
    <col min="8203" max="8203" width="10.00390625" style="700" customWidth="1"/>
    <col min="8204" max="8204" width="10.8515625" style="700" customWidth="1"/>
    <col min="8205" max="8209" width="9.7109375" style="700" customWidth="1"/>
    <col min="8210" max="8211" width="10.7109375" style="700" customWidth="1"/>
    <col min="8212" max="8212" width="15.421875" style="700" customWidth="1"/>
    <col min="8213" max="8220" width="15.140625" style="700" customWidth="1"/>
    <col min="8221" max="8448" width="12.57421875" style="700" customWidth="1"/>
    <col min="8449" max="8449" width="32.00390625" style="700" customWidth="1"/>
    <col min="8450" max="8458" width="9.7109375" style="700" customWidth="1"/>
    <col min="8459" max="8459" width="10.00390625" style="700" customWidth="1"/>
    <col min="8460" max="8460" width="10.8515625" style="700" customWidth="1"/>
    <col min="8461" max="8465" width="9.7109375" style="700" customWidth="1"/>
    <col min="8466" max="8467" width="10.7109375" style="700" customWidth="1"/>
    <col min="8468" max="8468" width="15.421875" style="700" customWidth="1"/>
    <col min="8469" max="8476" width="15.140625" style="700" customWidth="1"/>
    <col min="8477" max="8704" width="12.57421875" style="700" customWidth="1"/>
    <col min="8705" max="8705" width="32.00390625" style="700" customWidth="1"/>
    <col min="8706" max="8714" width="9.7109375" style="700" customWidth="1"/>
    <col min="8715" max="8715" width="10.00390625" style="700" customWidth="1"/>
    <col min="8716" max="8716" width="10.8515625" style="700" customWidth="1"/>
    <col min="8717" max="8721" width="9.7109375" style="700" customWidth="1"/>
    <col min="8722" max="8723" width="10.7109375" style="700" customWidth="1"/>
    <col min="8724" max="8724" width="15.421875" style="700" customWidth="1"/>
    <col min="8725" max="8732" width="15.140625" style="700" customWidth="1"/>
    <col min="8733" max="8960" width="12.57421875" style="700" customWidth="1"/>
    <col min="8961" max="8961" width="32.00390625" style="700" customWidth="1"/>
    <col min="8962" max="8970" width="9.7109375" style="700" customWidth="1"/>
    <col min="8971" max="8971" width="10.00390625" style="700" customWidth="1"/>
    <col min="8972" max="8972" width="10.8515625" style="700" customWidth="1"/>
    <col min="8973" max="8977" width="9.7109375" style="700" customWidth="1"/>
    <col min="8978" max="8979" width="10.7109375" style="700" customWidth="1"/>
    <col min="8980" max="8980" width="15.421875" style="700" customWidth="1"/>
    <col min="8981" max="8988" width="15.140625" style="700" customWidth="1"/>
    <col min="8989" max="9216" width="12.57421875" style="700" customWidth="1"/>
    <col min="9217" max="9217" width="32.00390625" style="700" customWidth="1"/>
    <col min="9218" max="9226" width="9.7109375" style="700" customWidth="1"/>
    <col min="9227" max="9227" width="10.00390625" style="700" customWidth="1"/>
    <col min="9228" max="9228" width="10.8515625" style="700" customWidth="1"/>
    <col min="9229" max="9233" width="9.7109375" style="700" customWidth="1"/>
    <col min="9234" max="9235" width="10.7109375" style="700" customWidth="1"/>
    <col min="9236" max="9236" width="15.421875" style="700" customWidth="1"/>
    <col min="9237" max="9244" width="15.140625" style="700" customWidth="1"/>
    <col min="9245" max="9472" width="12.57421875" style="700" customWidth="1"/>
    <col min="9473" max="9473" width="32.00390625" style="700" customWidth="1"/>
    <col min="9474" max="9482" width="9.7109375" style="700" customWidth="1"/>
    <col min="9483" max="9483" width="10.00390625" style="700" customWidth="1"/>
    <col min="9484" max="9484" width="10.8515625" style="700" customWidth="1"/>
    <col min="9485" max="9489" width="9.7109375" style="700" customWidth="1"/>
    <col min="9490" max="9491" width="10.7109375" style="700" customWidth="1"/>
    <col min="9492" max="9492" width="15.421875" style="700" customWidth="1"/>
    <col min="9493" max="9500" width="15.140625" style="700" customWidth="1"/>
    <col min="9501" max="9728" width="12.57421875" style="700" customWidth="1"/>
    <col min="9729" max="9729" width="32.00390625" style="700" customWidth="1"/>
    <col min="9730" max="9738" width="9.7109375" style="700" customWidth="1"/>
    <col min="9739" max="9739" width="10.00390625" style="700" customWidth="1"/>
    <col min="9740" max="9740" width="10.8515625" style="700" customWidth="1"/>
    <col min="9741" max="9745" width="9.7109375" style="700" customWidth="1"/>
    <col min="9746" max="9747" width="10.7109375" style="700" customWidth="1"/>
    <col min="9748" max="9748" width="15.421875" style="700" customWidth="1"/>
    <col min="9749" max="9756" width="15.140625" style="700" customWidth="1"/>
    <col min="9757" max="9984" width="12.57421875" style="700" customWidth="1"/>
    <col min="9985" max="9985" width="32.00390625" style="700" customWidth="1"/>
    <col min="9986" max="9994" width="9.7109375" style="700" customWidth="1"/>
    <col min="9995" max="9995" width="10.00390625" style="700" customWidth="1"/>
    <col min="9996" max="9996" width="10.8515625" style="700" customWidth="1"/>
    <col min="9997" max="10001" width="9.7109375" style="700" customWidth="1"/>
    <col min="10002" max="10003" width="10.7109375" style="700" customWidth="1"/>
    <col min="10004" max="10004" width="15.421875" style="700" customWidth="1"/>
    <col min="10005" max="10012" width="15.140625" style="700" customWidth="1"/>
    <col min="10013" max="10240" width="12.57421875" style="700" customWidth="1"/>
    <col min="10241" max="10241" width="32.00390625" style="700" customWidth="1"/>
    <col min="10242" max="10250" width="9.7109375" style="700" customWidth="1"/>
    <col min="10251" max="10251" width="10.00390625" style="700" customWidth="1"/>
    <col min="10252" max="10252" width="10.8515625" style="700" customWidth="1"/>
    <col min="10253" max="10257" width="9.7109375" style="700" customWidth="1"/>
    <col min="10258" max="10259" width="10.7109375" style="700" customWidth="1"/>
    <col min="10260" max="10260" width="15.421875" style="700" customWidth="1"/>
    <col min="10261" max="10268" width="15.140625" style="700" customWidth="1"/>
    <col min="10269" max="10496" width="12.57421875" style="700" customWidth="1"/>
    <col min="10497" max="10497" width="32.00390625" style="700" customWidth="1"/>
    <col min="10498" max="10506" width="9.7109375" style="700" customWidth="1"/>
    <col min="10507" max="10507" width="10.00390625" style="700" customWidth="1"/>
    <col min="10508" max="10508" width="10.8515625" style="700" customWidth="1"/>
    <col min="10509" max="10513" width="9.7109375" style="700" customWidth="1"/>
    <col min="10514" max="10515" width="10.7109375" style="700" customWidth="1"/>
    <col min="10516" max="10516" width="15.421875" style="700" customWidth="1"/>
    <col min="10517" max="10524" width="15.140625" style="700" customWidth="1"/>
    <col min="10525" max="10752" width="12.57421875" style="700" customWidth="1"/>
    <col min="10753" max="10753" width="32.00390625" style="700" customWidth="1"/>
    <col min="10754" max="10762" width="9.7109375" style="700" customWidth="1"/>
    <col min="10763" max="10763" width="10.00390625" style="700" customWidth="1"/>
    <col min="10764" max="10764" width="10.8515625" style="700" customWidth="1"/>
    <col min="10765" max="10769" width="9.7109375" style="700" customWidth="1"/>
    <col min="10770" max="10771" width="10.7109375" style="700" customWidth="1"/>
    <col min="10772" max="10772" width="15.421875" style="700" customWidth="1"/>
    <col min="10773" max="10780" width="15.140625" style="700" customWidth="1"/>
    <col min="10781" max="11008" width="12.57421875" style="700" customWidth="1"/>
    <col min="11009" max="11009" width="32.00390625" style="700" customWidth="1"/>
    <col min="11010" max="11018" width="9.7109375" style="700" customWidth="1"/>
    <col min="11019" max="11019" width="10.00390625" style="700" customWidth="1"/>
    <col min="11020" max="11020" width="10.8515625" style="700" customWidth="1"/>
    <col min="11021" max="11025" width="9.7109375" style="700" customWidth="1"/>
    <col min="11026" max="11027" width="10.7109375" style="700" customWidth="1"/>
    <col min="11028" max="11028" width="15.421875" style="700" customWidth="1"/>
    <col min="11029" max="11036" width="15.140625" style="700" customWidth="1"/>
    <col min="11037" max="11264" width="12.57421875" style="700" customWidth="1"/>
    <col min="11265" max="11265" width="32.00390625" style="700" customWidth="1"/>
    <col min="11266" max="11274" width="9.7109375" style="700" customWidth="1"/>
    <col min="11275" max="11275" width="10.00390625" style="700" customWidth="1"/>
    <col min="11276" max="11276" width="10.8515625" style="700" customWidth="1"/>
    <col min="11277" max="11281" width="9.7109375" style="700" customWidth="1"/>
    <col min="11282" max="11283" width="10.7109375" style="700" customWidth="1"/>
    <col min="11284" max="11284" width="15.421875" style="700" customWidth="1"/>
    <col min="11285" max="11292" width="15.140625" style="700" customWidth="1"/>
    <col min="11293" max="11520" width="12.57421875" style="700" customWidth="1"/>
    <col min="11521" max="11521" width="32.00390625" style="700" customWidth="1"/>
    <col min="11522" max="11530" width="9.7109375" style="700" customWidth="1"/>
    <col min="11531" max="11531" width="10.00390625" style="700" customWidth="1"/>
    <col min="11532" max="11532" width="10.8515625" style="700" customWidth="1"/>
    <col min="11533" max="11537" width="9.7109375" style="700" customWidth="1"/>
    <col min="11538" max="11539" width="10.7109375" style="700" customWidth="1"/>
    <col min="11540" max="11540" width="15.421875" style="700" customWidth="1"/>
    <col min="11541" max="11548" width="15.140625" style="700" customWidth="1"/>
    <col min="11549" max="11776" width="12.57421875" style="700" customWidth="1"/>
    <col min="11777" max="11777" width="32.00390625" style="700" customWidth="1"/>
    <col min="11778" max="11786" width="9.7109375" style="700" customWidth="1"/>
    <col min="11787" max="11787" width="10.00390625" style="700" customWidth="1"/>
    <col min="11788" max="11788" width="10.8515625" style="700" customWidth="1"/>
    <col min="11789" max="11793" width="9.7109375" style="700" customWidth="1"/>
    <col min="11794" max="11795" width="10.7109375" style="700" customWidth="1"/>
    <col min="11796" max="11796" width="15.421875" style="700" customWidth="1"/>
    <col min="11797" max="11804" width="15.140625" style="700" customWidth="1"/>
    <col min="11805" max="12032" width="12.57421875" style="700" customWidth="1"/>
    <col min="12033" max="12033" width="32.00390625" style="700" customWidth="1"/>
    <col min="12034" max="12042" width="9.7109375" style="700" customWidth="1"/>
    <col min="12043" max="12043" width="10.00390625" style="700" customWidth="1"/>
    <col min="12044" max="12044" width="10.8515625" style="700" customWidth="1"/>
    <col min="12045" max="12049" width="9.7109375" style="700" customWidth="1"/>
    <col min="12050" max="12051" width="10.7109375" style="700" customWidth="1"/>
    <col min="12052" max="12052" width="15.421875" style="700" customWidth="1"/>
    <col min="12053" max="12060" width="15.140625" style="700" customWidth="1"/>
    <col min="12061" max="12288" width="12.57421875" style="700" customWidth="1"/>
    <col min="12289" max="12289" width="32.00390625" style="700" customWidth="1"/>
    <col min="12290" max="12298" width="9.7109375" style="700" customWidth="1"/>
    <col min="12299" max="12299" width="10.00390625" style="700" customWidth="1"/>
    <col min="12300" max="12300" width="10.8515625" style="700" customWidth="1"/>
    <col min="12301" max="12305" width="9.7109375" style="700" customWidth="1"/>
    <col min="12306" max="12307" width="10.7109375" style="700" customWidth="1"/>
    <col min="12308" max="12308" width="15.421875" style="700" customWidth="1"/>
    <col min="12309" max="12316" width="15.140625" style="700" customWidth="1"/>
    <col min="12317" max="12544" width="12.57421875" style="700" customWidth="1"/>
    <col min="12545" max="12545" width="32.00390625" style="700" customWidth="1"/>
    <col min="12546" max="12554" width="9.7109375" style="700" customWidth="1"/>
    <col min="12555" max="12555" width="10.00390625" style="700" customWidth="1"/>
    <col min="12556" max="12556" width="10.8515625" style="700" customWidth="1"/>
    <col min="12557" max="12561" width="9.7109375" style="700" customWidth="1"/>
    <col min="12562" max="12563" width="10.7109375" style="700" customWidth="1"/>
    <col min="12564" max="12564" width="15.421875" style="700" customWidth="1"/>
    <col min="12565" max="12572" width="15.140625" style="700" customWidth="1"/>
    <col min="12573" max="12800" width="12.57421875" style="700" customWidth="1"/>
    <col min="12801" max="12801" width="32.00390625" style="700" customWidth="1"/>
    <col min="12802" max="12810" width="9.7109375" style="700" customWidth="1"/>
    <col min="12811" max="12811" width="10.00390625" style="700" customWidth="1"/>
    <col min="12812" max="12812" width="10.8515625" style="700" customWidth="1"/>
    <col min="12813" max="12817" width="9.7109375" style="700" customWidth="1"/>
    <col min="12818" max="12819" width="10.7109375" style="700" customWidth="1"/>
    <col min="12820" max="12820" width="15.421875" style="700" customWidth="1"/>
    <col min="12821" max="12828" width="15.140625" style="700" customWidth="1"/>
    <col min="12829" max="13056" width="12.57421875" style="700" customWidth="1"/>
    <col min="13057" max="13057" width="32.00390625" style="700" customWidth="1"/>
    <col min="13058" max="13066" width="9.7109375" style="700" customWidth="1"/>
    <col min="13067" max="13067" width="10.00390625" style="700" customWidth="1"/>
    <col min="13068" max="13068" width="10.8515625" style="700" customWidth="1"/>
    <col min="13069" max="13073" width="9.7109375" style="700" customWidth="1"/>
    <col min="13074" max="13075" width="10.7109375" style="700" customWidth="1"/>
    <col min="13076" max="13076" width="15.421875" style="700" customWidth="1"/>
    <col min="13077" max="13084" width="15.140625" style="700" customWidth="1"/>
    <col min="13085" max="13312" width="12.57421875" style="700" customWidth="1"/>
    <col min="13313" max="13313" width="32.00390625" style="700" customWidth="1"/>
    <col min="13314" max="13322" width="9.7109375" style="700" customWidth="1"/>
    <col min="13323" max="13323" width="10.00390625" style="700" customWidth="1"/>
    <col min="13324" max="13324" width="10.8515625" style="700" customWidth="1"/>
    <col min="13325" max="13329" width="9.7109375" style="700" customWidth="1"/>
    <col min="13330" max="13331" width="10.7109375" style="700" customWidth="1"/>
    <col min="13332" max="13332" width="15.421875" style="700" customWidth="1"/>
    <col min="13333" max="13340" width="15.140625" style="700" customWidth="1"/>
    <col min="13341" max="13568" width="12.57421875" style="700" customWidth="1"/>
    <col min="13569" max="13569" width="32.00390625" style="700" customWidth="1"/>
    <col min="13570" max="13578" width="9.7109375" style="700" customWidth="1"/>
    <col min="13579" max="13579" width="10.00390625" style="700" customWidth="1"/>
    <col min="13580" max="13580" width="10.8515625" style="700" customWidth="1"/>
    <col min="13581" max="13585" width="9.7109375" style="700" customWidth="1"/>
    <col min="13586" max="13587" width="10.7109375" style="700" customWidth="1"/>
    <col min="13588" max="13588" width="15.421875" style="700" customWidth="1"/>
    <col min="13589" max="13596" width="15.140625" style="700" customWidth="1"/>
    <col min="13597" max="13824" width="12.57421875" style="700" customWidth="1"/>
    <col min="13825" max="13825" width="32.00390625" style="700" customWidth="1"/>
    <col min="13826" max="13834" width="9.7109375" style="700" customWidth="1"/>
    <col min="13835" max="13835" width="10.00390625" style="700" customWidth="1"/>
    <col min="13836" max="13836" width="10.8515625" style="700" customWidth="1"/>
    <col min="13837" max="13841" width="9.7109375" style="700" customWidth="1"/>
    <col min="13842" max="13843" width="10.7109375" style="700" customWidth="1"/>
    <col min="13844" max="13844" width="15.421875" style="700" customWidth="1"/>
    <col min="13845" max="13852" width="15.140625" style="700" customWidth="1"/>
    <col min="13853" max="14080" width="12.57421875" style="700" customWidth="1"/>
    <col min="14081" max="14081" width="32.00390625" style="700" customWidth="1"/>
    <col min="14082" max="14090" width="9.7109375" style="700" customWidth="1"/>
    <col min="14091" max="14091" width="10.00390625" style="700" customWidth="1"/>
    <col min="14092" max="14092" width="10.8515625" style="700" customWidth="1"/>
    <col min="14093" max="14097" width="9.7109375" style="700" customWidth="1"/>
    <col min="14098" max="14099" width="10.7109375" style="700" customWidth="1"/>
    <col min="14100" max="14100" width="15.421875" style="700" customWidth="1"/>
    <col min="14101" max="14108" width="15.140625" style="700" customWidth="1"/>
    <col min="14109" max="14336" width="12.57421875" style="700" customWidth="1"/>
    <col min="14337" max="14337" width="32.00390625" style="700" customWidth="1"/>
    <col min="14338" max="14346" width="9.7109375" style="700" customWidth="1"/>
    <col min="14347" max="14347" width="10.00390625" style="700" customWidth="1"/>
    <col min="14348" max="14348" width="10.8515625" style="700" customWidth="1"/>
    <col min="14349" max="14353" width="9.7109375" style="700" customWidth="1"/>
    <col min="14354" max="14355" width="10.7109375" style="700" customWidth="1"/>
    <col min="14356" max="14356" width="15.421875" style="700" customWidth="1"/>
    <col min="14357" max="14364" width="15.140625" style="700" customWidth="1"/>
    <col min="14365" max="14592" width="12.57421875" style="700" customWidth="1"/>
    <col min="14593" max="14593" width="32.00390625" style="700" customWidth="1"/>
    <col min="14594" max="14602" width="9.7109375" style="700" customWidth="1"/>
    <col min="14603" max="14603" width="10.00390625" style="700" customWidth="1"/>
    <col min="14604" max="14604" width="10.8515625" style="700" customWidth="1"/>
    <col min="14605" max="14609" width="9.7109375" style="700" customWidth="1"/>
    <col min="14610" max="14611" width="10.7109375" style="700" customWidth="1"/>
    <col min="14612" max="14612" width="15.421875" style="700" customWidth="1"/>
    <col min="14613" max="14620" width="15.140625" style="700" customWidth="1"/>
    <col min="14621" max="14848" width="12.57421875" style="700" customWidth="1"/>
    <col min="14849" max="14849" width="32.00390625" style="700" customWidth="1"/>
    <col min="14850" max="14858" width="9.7109375" style="700" customWidth="1"/>
    <col min="14859" max="14859" width="10.00390625" style="700" customWidth="1"/>
    <col min="14860" max="14860" width="10.8515625" style="700" customWidth="1"/>
    <col min="14861" max="14865" width="9.7109375" style="700" customWidth="1"/>
    <col min="14866" max="14867" width="10.7109375" style="700" customWidth="1"/>
    <col min="14868" max="14868" width="15.421875" style="700" customWidth="1"/>
    <col min="14869" max="14876" width="15.140625" style="700" customWidth="1"/>
    <col min="14877" max="15104" width="12.57421875" style="700" customWidth="1"/>
    <col min="15105" max="15105" width="32.00390625" style="700" customWidth="1"/>
    <col min="15106" max="15114" width="9.7109375" style="700" customWidth="1"/>
    <col min="15115" max="15115" width="10.00390625" style="700" customWidth="1"/>
    <col min="15116" max="15116" width="10.8515625" style="700" customWidth="1"/>
    <col min="15117" max="15121" width="9.7109375" style="700" customWidth="1"/>
    <col min="15122" max="15123" width="10.7109375" style="700" customWidth="1"/>
    <col min="15124" max="15124" width="15.421875" style="700" customWidth="1"/>
    <col min="15125" max="15132" width="15.140625" style="700" customWidth="1"/>
    <col min="15133" max="15360" width="12.57421875" style="700" customWidth="1"/>
    <col min="15361" max="15361" width="32.00390625" style="700" customWidth="1"/>
    <col min="15362" max="15370" width="9.7109375" style="700" customWidth="1"/>
    <col min="15371" max="15371" width="10.00390625" style="700" customWidth="1"/>
    <col min="15372" max="15372" width="10.8515625" style="700" customWidth="1"/>
    <col min="15373" max="15377" width="9.7109375" style="700" customWidth="1"/>
    <col min="15378" max="15379" width="10.7109375" style="700" customWidth="1"/>
    <col min="15380" max="15380" width="15.421875" style="700" customWidth="1"/>
    <col min="15381" max="15388" width="15.140625" style="700" customWidth="1"/>
    <col min="15389" max="15616" width="12.57421875" style="700" customWidth="1"/>
    <col min="15617" max="15617" width="32.00390625" style="700" customWidth="1"/>
    <col min="15618" max="15626" width="9.7109375" style="700" customWidth="1"/>
    <col min="15627" max="15627" width="10.00390625" style="700" customWidth="1"/>
    <col min="15628" max="15628" width="10.8515625" style="700" customWidth="1"/>
    <col min="15629" max="15633" width="9.7109375" style="700" customWidth="1"/>
    <col min="15634" max="15635" width="10.7109375" style="700" customWidth="1"/>
    <col min="15636" max="15636" width="15.421875" style="700" customWidth="1"/>
    <col min="15637" max="15644" width="15.140625" style="700" customWidth="1"/>
    <col min="15645" max="15872" width="12.57421875" style="700" customWidth="1"/>
    <col min="15873" max="15873" width="32.00390625" style="700" customWidth="1"/>
    <col min="15874" max="15882" width="9.7109375" style="700" customWidth="1"/>
    <col min="15883" max="15883" width="10.00390625" style="700" customWidth="1"/>
    <col min="15884" max="15884" width="10.8515625" style="700" customWidth="1"/>
    <col min="15885" max="15889" width="9.7109375" style="700" customWidth="1"/>
    <col min="15890" max="15891" width="10.7109375" style="700" customWidth="1"/>
    <col min="15892" max="15892" width="15.421875" style="700" customWidth="1"/>
    <col min="15893" max="15900" width="15.140625" style="700" customWidth="1"/>
    <col min="15901" max="16128" width="12.57421875" style="700" customWidth="1"/>
    <col min="16129" max="16129" width="32.00390625" style="700" customWidth="1"/>
    <col min="16130" max="16138" width="9.7109375" style="700" customWidth="1"/>
    <col min="16139" max="16139" width="10.00390625" style="700" customWidth="1"/>
    <col min="16140" max="16140" width="10.8515625" style="700" customWidth="1"/>
    <col min="16141" max="16145" width="9.7109375" style="700" customWidth="1"/>
    <col min="16146" max="16147" width="10.7109375" style="700" customWidth="1"/>
    <col min="16148" max="16148" width="15.421875" style="700" customWidth="1"/>
    <col min="16149" max="16156" width="15.140625" style="700" customWidth="1"/>
    <col min="16157" max="16384" width="12.57421875" style="700" customWidth="1"/>
  </cols>
  <sheetData>
    <row r="1" ht="18" customHeight="1">
      <c r="A1" s="1202" t="s">
        <v>1040</v>
      </c>
    </row>
    <row r="2" spans="1:21" s="501" customFormat="1" ht="24.75" customHeight="1">
      <c r="A2" s="1340" t="s">
        <v>847</v>
      </c>
      <c r="B2" s="1340"/>
      <c r="C2" s="1340"/>
      <c r="D2" s="1340"/>
      <c r="E2" s="1340"/>
      <c r="F2" s="1340"/>
      <c r="G2" s="1340"/>
      <c r="H2" s="1340"/>
      <c r="I2" s="1340"/>
      <c r="J2" s="1340"/>
      <c r="K2" s="1340"/>
      <c r="L2" s="1340"/>
      <c r="M2" s="1340"/>
      <c r="N2" s="1340"/>
      <c r="O2" s="1340"/>
      <c r="P2" s="1340"/>
      <c r="Q2" s="1340"/>
      <c r="R2" s="1340"/>
      <c r="S2" s="1340"/>
      <c r="T2" s="1340"/>
      <c r="U2" s="872"/>
    </row>
    <row r="3" spans="1:20" ht="26.25" customHeight="1">
      <c r="A3" s="873">
        <v>44104</v>
      </c>
      <c r="B3" s="874"/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5"/>
      <c r="O3" s="875"/>
      <c r="P3" s="875"/>
      <c r="Q3" s="875"/>
      <c r="R3" s="875"/>
      <c r="S3" s="875"/>
      <c r="T3" s="875"/>
    </row>
    <row r="4" spans="1:20" ht="23.25" customHeight="1">
      <c r="A4" s="1346" t="s">
        <v>69</v>
      </c>
      <c r="B4" s="1346"/>
      <c r="C4" s="1346"/>
      <c r="D4" s="1346"/>
      <c r="E4" s="1346"/>
      <c r="F4" s="1346"/>
      <c r="G4" s="1346"/>
      <c r="H4" s="1346"/>
      <c r="I4" s="1346"/>
      <c r="J4" s="1346"/>
      <c r="K4" s="1346"/>
      <c r="L4" s="1346"/>
      <c r="M4" s="1346"/>
      <c r="N4" s="1346"/>
      <c r="O4" s="1346"/>
      <c r="P4" s="1346"/>
      <c r="Q4" s="1346"/>
      <c r="R4" s="1346"/>
      <c r="S4" s="1346"/>
      <c r="T4" s="1346"/>
    </row>
    <row r="5" spans="1:20" ht="9" customHeight="1" thickBot="1">
      <c r="A5" s="1347"/>
      <c r="B5" s="1347"/>
      <c r="C5" s="1347"/>
      <c r="D5" s="1347"/>
      <c r="E5" s="1347"/>
      <c r="F5" s="1347"/>
      <c r="G5" s="1347"/>
      <c r="H5" s="1347"/>
      <c r="I5" s="1347"/>
      <c r="J5" s="1347"/>
      <c r="K5" s="1347"/>
      <c r="L5" s="1347"/>
      <c r="M5" s="1347"/>
      <c r="N5" s="1347"/>
      <c r="O5" s="1347"/>
      <c r="P5" s="1347"/>
      <c r="Q5" s="1347"/>
      <c r="R5" s="1347"/>
      <c r="S5" s="1347"/>
      <c r="T5" s="1347"/>
    </row>
    <row r="6" spans="1:21" s="707" customFormat="1" ht="12.75" customHeight="1">
      <c r="A6" s="705"/>
      <c r="B6" s="705"/>
      <c r="C6" s="705"/>
      <c r="D6" s="705"/>
      <c r="E6" s="705"/>
      <c r="F6" s="705"/>
      <c r="G6" s="705"/>
      <c r="H6" s="705"/>
      <c r="I6" s="705"/>
      <c r="J6" s="705"/>
      <c r="K6" s="705"/>
      <c r="L6" s="705"/>
      <c r="M6" s="705"/>
      <c r="N6" s="705"/>
      <c r="O6" s="705"/>
      <c r="P6" s="705"/>
      <c r="Q6" s="705"/>
      <c r="R6" s="705"/>
      <c r="S6" s="705"/>
      <c r="T6" s="1348" t="s">
        <v>848</v>
      </c>
      <c r="U6" s="876"/>
    </row>
    <row r="7" spans="1:21" s="707" customFormat="1" ht="15">
      <c r="A7" s="708"/>
      <c r="B7" s="1351" t="s">
        <v>849</v>
      </c>
      <c r="C7" s="1351"/>
      <c r="D7" s="1351"/>
      <c r="E7" s="1351"/>
      <c r="F7" s="1351"/>
      <c r="G7" s="1351"/>
      <c r="H7" s="1351"/>
      <c r="I7" s="1351"/>
      <c r="J7" s="1351"/>
      <c r="K7" s="1351"/>
      <c r="L7" s="1351"/>
      <c r="M7" s="1351"/>
      <c r="N7" s="1351"/>
      <c r="O7" s="1351"/>
      <c r="P7" s="1351"/>
      <c r="Q7" s="1351"/>
      <c r="R7" s="1351"/>
      <c r="S7" s="1351"/>
      <c r="T7" s="1349"/>
      <c r="U7" s="876"/>
    </row>
    <row r="8" spans="1:21" s="707" customFormat="1" ht="17.25" customHeight="1">
      <c r="A8" s="877"/>
      <c r="B8" s="878"/>
      <c r="C8" s="878"/>
      <c r="D8" s="878"/>
      <c r="E8" s="878"/>
      <c r="F8" s="878"/>
      <c r="G8" s="878"/>
      <c r="H8" s="878"/>
      <c r="I8" s="878"/>
      <c r="J8" s="878"/>
      <c r="K8" s="878"/>
      <c r="L8" s="878"/>
      <c r="M8" s="878"/>
      <c r="N8" s="878"/>
      <c r="O8" s="878"/>
      <c r="P8" s="878"/>
      <c r="Q8" s="878"/>
      <c r="R8" s="1352" t="s">
        <v>850</v>
      </c>
      <c r="S8" s="1352" t="s">
        <v>851</v>
      </c>
      <c r="T8" s="1349"/>
      <c r="U8" s="876"/>
    </row>
    <row r="9" spans="1:21" s="707" customFormat="1" ht="18" customHeight="1">
      <c r="A9" s="711" t="s">
        <v>710</v>
      </c>
      <c r="B9" s="708"/>
      <c r="C9" s="708"/>
      <c r="D9" s="708"/>
      <c r="E9" s="708"/>
      <c r="F9" s="708"/>
      <c r="G9" s="708"/>
      <c r="H9" s="708"/>
      <c r="I9" s="708"/>
      <c r="J9" s="708"/>
      <c r="K9" s="1354" t="s">
        <v>852</v>
      </c>
      <c r="L9" s="1354" t="s">
        <v>853</v>
      </c>
      <c r="M9" s="708"/>
      <c r="N9" s="708"/>
      <c r="O9" s="708"/>
      <c r="P9" s="708"/>
      <c r="Q9" s="708"/>
      <c r="R9" s="1352"/>
      <c r="S9" s="1352"/>
      <c r="T9" s="1349"/>
      <c r="U9" s="876"/>
    </row>
    <row r="10" spans="1:21" s="707" customFormat="1" ht="18" customHeight="1">
      <c r="A10" s="708"/>
      <c r="B10" s="879" t="s">
        <v>854</v>
      </c>
      <c r="C10" s="879" t="s">
        <v>854</v>
      </c>
      <c r="D10" s="879" t="s">
        <v>854</v>
      </c>
      <c r="E10" s="879" t="s">
        <v>854</v>
      </c>
      <c r="F10" s="879" t="s">
        <v>854</v>
      </c>
      <c r="G10" s="879" t="s">
        <v>854</v>
      </c>
      <c r="H10" s="879" t="s">
        <v>854</v>
      </c>
      <c r="I10" s="879" t="s">
        <v>854</v>
      </c>
      <c r="J10" s="879" t="s">
        <v>854</v>
      </c>
      <c r="K10" s="1354"/>
      <c r="L10" s="1354"/>
      <c r="M10" s="879" t="s">
        <v>854</v>
      </c>
      <c r="N10" s="879" t="s">
        <v>854</v>
      </c>
      <c r="O10" s="879" t="s">
        <v>854</v>
      </c>
      <c r="P10" s="879" t="s">
        <v>854</v>
      </c>
      <c r="Q10" s="879" t="s">
        <v>854</v>
      </c>
      <c r="R10" s="1352"/>
      <c r="S10" s="1352"/>
      <c r="T10" s="1349"/>
      <c r="U10" s="876"/>
    </row>
    <row r="11" spans="1:21" s="707" customFormat="1" ht="21" customHeight="1" thickBot="1">
      <c r="A11" s="880"/>
      <c r="B11" s="881">
        <v>0</v>
      </c>
      <c r="C11" s="881">
        <v>0.2</v>
      </c>
      <c r="D11" s="881">
        <v>0.25</v>
      </c>
      <c r="E11" s="881">
        <v>0.5</v>
      </c>
      <c r="F11" s="881">
        <v>0.75</v>
      </c>
      <c r="G11" s="881">
        <v>1</v>
      </c>
      <c r="H11" s="881">
        <v>1.5</v>
      </c>
      <c r="I11" s="881">
        <v>2</v>
      </c>
      <c r="J11" s="881">
        <v>2.5</v>
      </c>
      <c r="K11" s="1355"/>
      <c r="L11" s="1355"/>
      <c r="M11" s="881">
        <v>3</v>
      </c>
      <c r="N11" s="881">
        <v>4</v>
      </c>
      <c r="O11" s="881">
        <v>5</v>
      </c>
      <c r="P11" s="881">
        <v>7.5</v>
      </c>
      <c r="Q11" s="881">
        <v>10</v>
      </c>
      <c r="R11" s="1353"/>
      <c r="S11" s="1353"/>
      <c r="T11" s="1350"/>
      <c r="U11" s="876"/>
    </row>
    <row r="12" spans="1:20" ht="9" customHeight="1">
      <c r="A12" s="727"/>
      <c r="B12" s="717"/>
      <c r="C12" s="717"/>
      <c r="D12" s="717"/>
      <c r="E12" s="717"/>
      <c r="F12" s="717"/>
      <c r="G12" s="717"/>
      <c r="H12" s="717"/>
      <c r="I12" s="717"/>
      <c r="J12" s="717"/>
      <c r="K12" s="717"/>
      <c r="L12" s="717"/>
      <c r="M12" s="717"/>
      <c r="N12" s="717"/>
      <c r="O12" s="717"/>
      <c r="P12" s="717"/>
      <c r="Q12" s="717"/>
      <c r="R12" s="717"/>
      <c r="S12" s="717"/>
      <c r="T12" s="717"/>
    </row>
    <row r="13" spans="1:22" ht="20.1" customHeight="1">
      <c r="A13" s="719" t="s">
        <v>28</v>
      </c>
      <c r="B13" s="882">
        <v>0</v>
      </c>
      <c r="C13" s="882">
        <v>30441.83</v>
      </c>
      <c r="D13" s="882">
        <v>0</v>
      </c>
      <c r="E13" s="882">
        <v>234.24</v>
      </c>
      <c r="F13" s="882">
        <v>0</v>
      </c>
      <c r="G13" s="882">
        <v>2825483.2299999995</v>
      </c>
      <c r="H13" s="882">
        <v>1431860.05</v>
      </c>
      <c r="I13" s="882">
        <v>0</v>
      </c>
      <c r="J13" s="882">
        <v>80340.4</v>
      </c>
      <c r="K13" s="882">
        <v>0</v>
      </c>
      <c r="L13" s="882">
        <v>0</v>
      </c>
      <c r="M13" s="882">
        <v>0</v>
      </c>
      <c r="N13" s="882">
        <v>377432.74</v>
      </c>
      <c r="O13" s="882">
        <v>0</v>
      </c>
      <c r="P13" s="882">
        <v>0</v>
      </c>
      <c r="Q13" s="882">
        <v>5972.3</v>
      </c>
      <c r="R13" s="883">
        <v>4751764.79</v>
      </c>
      <c r="S13" s="883">
        <v>154801.87</v>
      </c>
      <c r="T13" s="883">
        <v>4596962.92</v>
      </c>
      <c r="U13" s="884"/>
      <c r="V13" s="885"/>
    </row>
    <row r="14" spans="1:22" ht="20.1" customHeight="1">
      <c r="A14" s="719" t="s">
        <v>29</v>
      </c>
      <c r="B14" s="882">
        <v>0</v>
      </c>
      <c r="C14" s="882">
        <v>19665.6</v>
      </c>
      <c r="D14" s="882">
        <v>0</v>
      </c>
      <c r="E14" s="882">
        <v>177.74</v>
      </c>
      <c r="F14" s="882">
        <v>0</v>
      </c>
      <c r="G14" s="882">
        <v>2572121.66</v>
      </c>
      <c r="H14" s="882">
        <v>1140.65</v>
      </c>
      <c r="I14" s="882">
        <v>0</v>
      </c>
      <c r="J14" s="882">
        <v>385.73</v>
      </c>
      <c r="K14" s="882">
        <v>0</v>
      </c>
      <c r="L14" s="882">
        <v>0</v>
      </c>
      <c r="M14" s="882">
        <v>0</v>
      </c>
      <c r="N14" s="882">
        <v>0</v>
      </c>
      <c r="O14" s="882">
        <v>0</v>
      </c>
      <c r="P14" s="882">
        <v>0</v>
      </c>
      <c r="Q14" s="882">
        <v>15313.61</v>
      </c>
      <c r="R14" s="883">
        <v>2608804.9899999998</v>
      </c>
      <c r="S14" s="883">
        <v>53022.33</v>
      </c>
      <c r="T14" s="883">
        <v>2555782.6599999997</v>
      </c>
      <c r="U14" s="884"/>
      <c r="V14" s="885"/>
    </row>
    <row r="15" spans="1:22" ht="20.1" customHeight="1">
      <c r="A15" s="719" t="s">
        <v>30</v>
      </c>
      <c r="B15" s="882">
        <v>0</v>
      </c>
      <c r="C15" s="882">
        <v>2780.95</v>
      </c>
      <c r="D15" s="882">
        <v>0</v>
      </c>
      <c r="E15" s="882">
        <v>8.73</v>
      </c>
      <c r="F15" s="882">
        <v>0</v>
      </c>
      <c r="G15" s="882">
        <v>1937131.22</v>
      </c>
      <c r="H15" s="882">
        <v>4551.52</v>
      </c>
      <c r="I15" s="882">
        <v>0</v>
      </c>
      <c r="J15" s="882">
        <v>64.79</v>
      </c>
      <c r="K15" s="882">
        <v>0</v>
      </c>
      <c r="L15" s="882">
        <v>0</v>
      </c>
      <c r="M15" s="882">
        <v>154.68</v>
      </c>
      <c r="N15" s="882">
        <v>0</v>
      </c>
      <c r="O15" s="882">
        <v>0</v>
      </c>
      <c r="P15" s="882">
        <v>0</v>
      </c>
      <c r="Q15" s="882">
        <v>0</v>
      </c>
      <c r="R15" s="883">
        <v>1944691.89</v>
      </c>
      <c r="S15" s="883">
        <v>76331.32</v>
      </c>
      <c r="T15" s="883">
        <v>1868360.5699999998</v>
      </c>
      <c r="U15" s="884"/>
      <c r="V15" s="885"/>
    </row>
    <row r="16" spans="1:22" ht="20.1" customHeight="1">
      <c r="A16" s="886" t="s">
        <v>31</v>
      </c>
      <c r="B16" s="882">
        <v>0</v>
      </c>
      <c r="C16" s="882">
        <v>0</v>
      </c>
      <c r="D16" s="882">
        <v>0</v>
      </c>
      <c r="E16" s="882">
        <v>69938.45</v>
      </c>
      <c r="F16" s="882">
        <v>1383.47</v>
      </c>
      <c r="G16" s="882">
        <v>759961.03</v>
      </c>
      <c r="H16" s="882">
        <v>25765.22</v>
      </c>
      <c r="I16" s="882">
        <v>0</v>
      </c>
      <c r="J16" s="882">
        <v>3.83</v>
      </c>
      <c r="K16" s="882">
        <v>0</v>
      </c>
      <c r="L16" s="882">
        <v>0</v>
      </c>
      <c r="M16" s="882">
        <v>0</v>
      </c>
      <c r="N16" s="882">
        <v>12244.69</v>
      </c>
      <c r="O16" s="882">
        <v>0</v>
      </c>
      <c r="P16" s="882">
        <v>0</v>
      </c>
      <c r="Q16" s="882">
        <v>241907.64</v>
      </c>
      <c r="R16" s="883">
        <v>1111204.33</v>
      </c>
      <c r="S16" s="883">
        <v>66080.18</v>
      </c>
      <c r="T16" s="883">
        <v>1045124.1500000001</v>
      </c>
      <c r="U16" s="884"/>
      <c r="V16" s="885"/>
    </row>
    <row r="17" spans="1:22" ht="20.1" customHeight="1">
      <c r="A17" s="719" t="s">
        <v>32</v>
      </c>
      <c r="B17" s="882">
        <v>0</v>
      </c>
      <c r="C17" s="882">
        <v>5688.42</v>
      </c>
      <c r="D17" s="882">
        <v>0</v>
      </c>
      <c r="E17" s="882">
        <v>14585.86</v>
      </c>
      <c r="F17" s="882">
        <v>0</v>
      </c>
      <c r="G17" s="882">
        <v>221317.63999999998</v>
      </c>
      <c r="H17" s="882">
        <v>0</v>
      </c>
      <c r="I17" s="882">
        <v>0</v>
      </c>
      <c r="J17" s="882">
        <v>3824.23</v>
      </c>
      <c r="K17" s="882">
        <v>0</v>
      </c>
      <c r="L17" s="882">
        <v>0</v>
      </c>
      <c r="M17" s="882">
        <v>0</v>
      </c>
      <c r="N17" s="882">
        <v>14498.73</v>
      </c>
      <c r="O17" s="882">
        <v>0</v>
      </c>
      <c r="P17" s="882">
        <v>0</v>
      </c>
      <c r="Q17" s="882">
        <v>0</v>
      </c>
      <c r="R17" s="883">
        <v>259914.88</v>
      </c>
      <c r="S17" s="883">
        <v>0</v>
      </c>
      <c r="T17" s="883">
        <v>259914.88</v>
      </c>
      <c r="U17" s="884"/>
      <c r="V17" s="885"/>
    </row>
    <row r="18" spans="1:22" ht="20.1" customHeight="1">
      <c r="A18" s="683" t="s">
        <v>33</v>
      </c>
      <c r="B18" s="882">
        <v>0</v>
      </c>
      <c r="C18" s="882">
        <v>26753.77</v>
      </c>
      <c r="D18" s="882">
        <v>0</v>
      </c>
      <c r="E18" s="882">
        <v>15482.65</v>
      </c>
      <c r="F18" s="882">
        <v>0</v>
      </c>
      <c r="G18" s="882">
        <v>1192486.89</v>
      </c>
      <c r="H18" s="882">
        <v>287386.31</v>
      </c>
      <c r="I18" s="882">
        <v>0</v>
      </c>
      <c r="J18" s="882">
        <v>0</v>
      </c>
      <c r="K18" s="882">
        <v>0</v>
      </c>
      <c r="L18" s="882">
        <v>0</v>
      </c>
      <c r="M18" s="882">
        <v>0</v>
      </c>
      <c r="N18" s="882">
        <v>0</v>
      </c>
      <c r="O18" s="882">
        <v>0</v>
      </c>
      <c r="P18" s="882">
        <v>0</v>
      </c>
      <c r="Q18" s="882">
        <v>0</v>
      </c>
      <c r="R18" s="883">
        <v>1522109.6199999999</v>
      </c>
      <c r="S18" s="883">
        <v>117198.63</v>
      </c>
      <c r="T18" s="883">
        <v>1404910.9899999998</v>
      </c>
      <c r="U18" s="884"/>
      <c r="V18" s="885"/>
    </row>
    <row r="19" spans="1:22" ht="20.1" customHeight="1">
      <c r="A19" s="719" t="s">
        <v>34</v>
      </c>
      <c r="B19" s="882">
        <v>0</v>
      </c>
      <c r="C19" s="882">
        <v>1557.2</v>
      </c>
      <c r="D19" s="882">
        <v>0</v>
      </c>
      <c r="E19" s="882">
        <v>94.37</v>
      </c>
      <c r="F19" s="882">
        <v>0</v>
      </c>
      <c r="G19" s="882">
        <v>3722.74</v>
      </c>
      <c r="H19" s="882">
        <v>0</v>
      </c>
      <c r="I19" s="882">
        <v>0</v>
      </c>
      <c r="J19" s="882">
        <v>0</v>
      </c>
      <c r="K19" s="882">
        <v>0</v>
      </c>
      <c r="L19" s="882">
        <v>0</v>
      </c>
      <c r="M19" s="882">
        <v>5997.5</v>
      </c>
      <c r="N19" s="882">
        <v>0</v>
      </c>
      <c r="O19" s="882">
        <v>0</v>
      </c>
      <c r="P19" s="882">
        <v>0</v>
      </c>
      <c r="Q19" s="882">
        <v>0</v>
      </c>
      <c r="R19" s="883">
        <v>11371.81</v>
      </c>
      <c r="S19" s="883">
        <v>0</v>
      </c>
      <c r="T19" s="883">
        <v>11371.81</v>
      </c>
      <c r="U19" s="884"/>
      <c r="V19" s="885"/>
    </row>
    <row r="20" spans="1:22" ht="20.1" customHeight="1">
      <c r="A20" s="886" t="s">
        <v>35</v>
      </c>
      <c r="B20" s="882">
        <v>0</v>
      </c>
      <c r="C20" s="882">
        <v>4851.48</v>
      </c>
      <c r="D20" s="882">
        <v>0</v>
      </c>
      <c r="E20" s="882">
        <v>769.18</v>
      </c>
      <c r="F20" s="882">
        <v>0</v>
      </c>
      <c r="G20" s="882">
        <v>848811.8</v>
      </c>
      <c r="H20" s="882">
        <v>0</v>
      </c>
      <c r="I20" s="882">
        <v>2399.19</v>
      </c>
      <c r="J20" s="882">
        <v>23434.92</v>
      </c>
      <c r="K20" s="882">
        <v>0</v>
      </c>
      <c r="L20" s="882">
        <v>0</v>
      </c>
      <c r="M20" s="882">
        <v>0</v>
      </c>
      <c r="N20" s="882">
        <v>0</v>
      </c>
      <c r="O20" s="882">
        <v>0</v>
      </c>
      <c r="P20" s="882">
        <v>0</v>
      </c>
      <c r="Q20" s="882">
        <v>45563.82</v>
      </c>
      <c r="R20" s="883">
        <v>925830.39</v>
      </c>
      <c r="S20" s="883">
        <v>2185.26</v>
      </c>
      <c r="T20" s="883">
        <v>923645.13</v>
      </c>
      <c r="U20" s="884"/>
      <c r="V20" s="885"/>
    </row>
    <row r="21" spans="1:22" ht="20.1" customHeight="1">
      <c r="A21" s="886" t="s">
        <v>36</v>
      </c>
      <c r="B21" s="882">
        <v>0</v>
      </c>
      <c r="C21" s="882">
        <v>13270.68</v>
      </c>
      <c r="D21" s="882">
        <v>0</v>
      </c>
      <c r="E21" s="882">
        <v>0</v>
      </c>
      <c r="F21" s="882">
        <v>0</v>
      </c>
      <c r="G21" s="882">
        <v>474226.8</v>
      </c>
      <c r="H21" s="882">
        <v>1865.9</v>
      </c>
      <c r="I21" s="882">
        <v>0</v>
      </c>
      <c r="J21" s="882">
        <v>958.08</v>
      </c>
      <c r="K21" s="882">
        <v>0</v>
      </c>
      <c r="L21" s="882">
        <v>0</v>
      </c>
      <c r="M21" s="882">
        <v>0</v>
      </c>
      <c r="N21" s="882">
        <v>315.49</v>
      </c>
      <c r="O21" s="882">
        <v>0</v>
      </c>
      <c r="P21" s="882">
        <v>0</v>
      </c>
      <c r="Q21" s="882">
        <v>0</v>
      </c>
      <c r="R21" s="883">
        <v>490636.95</v>
      </c>
      <c r="S21" s="883">
        <v>6170.19</v>
      </c>
      <c r="T21" s="883">
        <v>484466.76</v>
      </c>
      <c r="U21" s="884"/>
      <c r="V21" s="885"/>
    </row>
    <row r="22" spans="1:22" ht="20.1" customHeight="1">
      <c r="A22" s="886" t="s">
        <v>37</v>
      </c>
      <c r="B22" s="882">
        <v>0</v>
      </c>
      <c r="C22" s="882">
        <v>4818.58</v>
      </c>
      <c r="D22" s="882">
        <v>0</v>
      </c>
      <c r="E22" s="882">
        <v>11046.21</v>
      </c>
      <c r="F22" s="882">
        <v>0</v>
      </c>
      <c r="G22" s="882">
        <v>833921.51</v>
      </c>
      <c r="H22" s="882">
        <v>1124.51</v>
      </c>
      <c r="I22" s="882">
        <v>0</v>
      </c>
      <c r="J22" s="882">
        <v>0</v>
      </c>
      <c r="K22" s="882">
        <v>0</v>
      </c>
      <c r="L22" s="882">
        <v>0</v>
      </c>
      <c r="M22" s="882">
        <v>0</v>
      </c>
      <c r="N22" s="882">
        <v>55244.64</v>
      </c>
      <c r="O22" s="882">
        <v>0</v>
      </c>
      <c r="P22" s="882">
        <v>0</v>
      </c>
      <c r="Q22" s="882">
        <v>88223.82</v>
      </c>
      <c r="R22" s="883">
        <v>994379.27</v>
      </c>
      <c r="S22" s="883">
        <v>5924.86</v>
      </c>
      <c r="T22" s="883">
        <v>988454.41</v>
      </c>
      <c r="U22" s="884"/>
      <c r="V22" s="885"/>
    </row>
    <row r="23" spans="1:22" ht="29.25" customHeight="1" thickBot="1">
      <c r="A23" s="887" t="s">
        <v>38</v>
      </c>
      <c r="B23" s="888">
        <v>0</v>
      </c>
      <c r="C23" s="889">
        <v>109828.51</v>
      </c>
      <c r="D23" s="889">
        <v>0</v>
      </c>
      <c r="E23" s="889">
        <v>112337.43</v>
      </c>
      <c r="F23" s="888">
        <v>1383.47</v>
      </c>
      <c r="G23" s="889">
        <v>11669184.520000001</v>
      </c>
      <c r="H23" s="889">
        <v>1753694.16</v>
      </c>
      <c r="I23" s="888">
        <v>2399.19</v>
      </c>
      <c r="J23" s="889">
        <v>109011.97999999998</v>
      </c>
      <c r="K23" s="888">
        <v>0</v>
      </c>
      <c r="L23" s="888">
        <v>0</v>
      </c>
      <c r="M23" s="889">
        <v>6152.18</v>
      </c>
      <c r="N23" s="888">
        <v>459736.29</v>
      </c>
      <c r="O23" s="888">
        <v>0</v>
      </c>
      <c r="P23" s="888">
        <v>0</v>
      </c>
      <c r="Q23" s="888">
        <v>396981.19</v>
      </c>
      <c r="R23" s="889">
        <v>14620708.92</v>
      </c>
      <c r="S23" s="889">
        <v>481714.64</v>
      </c>
      <c r="T23" s="889">
        <v>14138994.280000003</v>
      </c>
      <c r="U23" s="890"/>
      <c r="V23" s="885"/>
    </row>
    <row r="24" spans="1:22" s="501" customFormat="1" ht="15" customHeight="1">
      <c r="A24" s="891"/>
      <c r="B24" s="728"/>
      <c r="C24" s="728"/>
      <c r="D24" s="728"/>
      <c r="E24" s="728"/>
      <c r="F24" s="728"/>
      <c r="G24" s="728"/>
      <c r="H24" s="728"/>
      <c r="I24" s="728"/>
      <c r="J24" s="728"/>
      <c r="K24" s="728"/>
      <c r="L24" s="728"/>
      <c r="M24" s="728"/>
      <c r="N24" s="728"/>
      <c r="O24" s="728"/>
      <c r="P24" s="728"/>
      <c r="Q24" s="728"/>
      <c r="R24" s="728"/>
      <c r="S24" s="728"/>
      <c r="T24" s="728"/>
      <c r="U24" s="892"/>
      <c r="V24" s="885"/>
    </row>
    <row r="25" spans="1:22" ht="15" customHeight="1">
      <c r="A25" s="891" t="s">
        <v>855</v>
      </c>
      <c r="B25" s="893"/>
      <c r="C25" s="893"/>
      <c r="D25" s="893"/>
      <c r="E25" s="893"/>
      <c r="F25" s="893"/>
      <c r="G25" s="893"/>
      <c r="H25" s="893"/>
      <c r="I25" s="893"/>
      <c r="J25" s="893"/>
      <c r="K25" s="893"/>
      <c r="L25" s="893"/>
      <c r="M25" s="893"/>
      <c r="N25" s="893"/>
      <c r="O25" s="893"/>
      <c r="P25" s="893"/>
      <c r="Q25" s="893"/>
      <c r="R25" s="893"/>
      <c r="S25" s="893"/>
      <c r="T25" s="893"/>
      <c r="U25" s="892"/>
      <c r="V25" s="885"/>
    </row>
    <row r="26" spans="1:22" ht="15" customHeight="1">
      <c r="A26" s="891" t="s">
        <v>856</v>
      </c>
      <c r="B26" s="728"/>
      <c r="C26" s="728"/>
      <c r="D26" s="728"/>
      <c r="E26" s="728"/>
      <c r="F26" s="728"/>
      <c r="G26" s="728"/>
      <c r="H26" s="728"/>
      <c r="I26" s="728"/>
      <c r="J26" s="728"/>
      <c r="K26" s="728"/>
      <c r="L26" s="728"/>
      <c r="M26" s="728"/>
      <c r="N26" s="728"/>
      <c r="O26" s="728"/>
      <c r="P26" s="728"/>
      <c r="Q26" s="728"/>
      <c r="R26" s="728"/>
      <c r="S26" s="728"/>
      <c r="T26" s="728"/>
      <c r="U26" s="892"/>
      <c r="V26" s="885"/>
    </row>
    <row r="27" spans="1:21" ht="13.5">
      <c r="A27" s="729" t="s">
        <v>857</v>
      </c>
      <c r="B27" s="728"/>
      <c r="C27" s="728"/>
      <c r="D27" s="728"/>
      <c r="E27" s="728"/>
      <c r="F27" s="728"/>
      <c r="G27" s="728"/>
      <c r="H27" s="728"/>
      <c r="I27" s="728"/>
      <c r="J27" s="728"/>
      <c r="K27" s="728"/>
      <c r="L27" s="728"/>
      <c r="M27" s="728"/>
      <c r="N27" s="728"/>
      <c r="O27" s="728"/>
      <c r="P27" s="728"/>
      <c r="Q27" s="728"/>
      <c r="R27" s="728"/>
      <c r="S27" s="728"/>
      <c r="T27" s="728"/>
      <c r="U27" s="892"/>
    </row>
    <row r="28" spans="1:21" ht="13.5">
      <c r="A28" s="432"/>
      <c r="B28" s="728"/>
      <c r="C28" s="728"/>
      <c r="D28" s="728"/>
      <c r="E28" s="728"/>
      <c r="F28" s="728"/>
      <c r="G28" s="728"/>
      <c r="H28" s="728"/>
      <c r="I28" s="728"/>
      <c r="J28" s="728"/>
      <c r="K28" s="728"/>
      <c r="L28" s="728"/>
      <c r="M28" s="728"/>
      <c r="N28" s="728"/>
      <c r="O28" s="728"/>
      <c r="P28" s="728"/>
      <c r="Q28" s="728"/>
      <c r="R28" s="728"/>
      <c r="S28" s="728"/>
      <c r="T28" s="728"/>
      <c r="U28" s="892"/>
    </row>
    <row r="29" spans="1:21" ht="15">
      <c r="A29" s="730"/>
      <c r="B29" s="730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0"/>
      <c r="N29" s="730"/>
      <c r="O29" s="730"/>
      <c r="P29" s="730"/>
      <c r="Q29" s="730"/>
      <c r="R29" s="730"/>
      <c r="S29" s="730"/>
      <c r="T29" s="730"/>
      <c r="U29" s="892"/>
    </row>
  </sheetData>
  <mergeCells count="9">
    <mergeCell ref="A2:T2"/>
    <mergeCell ref="A4:T4"/>
    <mergeCell ref="A5:T5"/>
    <mergeCell ref="T6:T11"/>
    <mergeCell ref="B7:S7"/>
    <mergeCell ref="R8:R11"/>
    <mergeCell ref="S8:S11"/>
    <mergeCell ref="K9:K11"/>
    <mergeCell ref="L9:L11"/>
  </mergeCells>
  <hyperlinks>
    <hyperlink ref="A1" location="Índice!A1" display="Volver al Índice"/>
  </hyperlinks>
  <printOptions horizontalCentered="1" verticalCentered="1"/>
  <pageMargins left="0.3937007874015748" right="0.3937007874015748" top="0.5118110236220472" bottom="0.7874015748031497" header="0.5118110236220472" footer="0.5118110236220472"/>
  <pageSetup horizontalDpi="144" verticalDpi="144" orientation="landscape" scale="6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="75" zoomScaleNormal="75" workbookViewId="0" topLeftCell="A1"/>
  </sheetViews>
  <sheetFormatPr defaultColWidth="10.8515625" defaultRowHeight="22.5" customHeight="1"/>
  <cols>
    <col min="1" max="1" width="37.00390625" style="5" customWidth="1"/>
    <col min="2" max="8" width="15.7109375" style="5" customWidth="1"/>
    <col min="9" max="9" width="17.421875" style="5" bestFit="1" customWidth="1"/>
    <col min="10" max="10" width="12.00390625" style="5" bestFit="1" customWidth="1"/>
    <col min="11" max="16384" width="10.8515625" style="5" customWidth="1"/>
  </cols>
  <sheetData>
    <row r="1" spans="1:8" s="93" customFormat="1" ht="22.5" customHeight="1">
      <c r="A1" s="1202" t="s">
        <v>1040</v>
      </c>
      <c r="B1" s="65"/>
      <c r="C1" s="65"/>
      <c r="D1" s="65"/>
      <c r="E1" s="65"/>
      <c r="F1" s="65"/>
      <c r="G1" s="65"/>
      <c r="H1" s="65"/>
    </row>
    <row r="2" spans="1:8" s="540" customFormat="1" ht="22.5" customHeight="1">
      <c r="A2" s="358" t="s">
        <v>871</v>
      </c>
      <c r="B2" s="358"/>
      <c r="C2" s="358"/>
      <c r="D2" s="358"/>
      <c r="E2" s="358"/>
      <c r="F2" s="358"/>
      <c r="G2" s="358"/>
      <c r="H2" s="358"/>
    </row>
    <row r="3" spans="1:8" s="610" customFormat="1" ht="22.5" customHeight="1">
      <c r="A3" s="95">
        <v>44104</v>
      </c>
      <c r="B3" s="95"/>
      <c r="C3" s="95"/>
      <c r="D3" s="95"/>
      <c r="E3" s="95"/>
      <c r="F3" s="95"/>
      <c r="G3" s="95"/>
      <c r="H3" s="95"/>
    </row>
    <row r="4" spans="1:8" s="99" customFormat="1" ht="22.5" customHeight="1">
      <c r="A4" s="185" t="s">
        <v>69</v>
      </c>
      <c r="B4" s="185"/>
      <c r="C4" s="185"/>
      <c r="D4" s="185"/>
      <c r="E4" s="185"/>
      <c r="F4" s="185"/>
      <c r="G4" s="185"/>
      <c r="H4" s="185"/>
    </row>
    <row r="5" ht="22.5" customHeight="1" thickBot="1"/>
    <row r="6" spans="1:13" ht="22.5" customHeight="1">
      <c r="A6" s="1358" t="s">
        <v>1</v>
      </c>
      <c r="B6" s="1358" t="s">
        <v>872</v>
      </c>
      <c r="C6" s="1358"/>
      <c r="D6" s="1360" t="s">
        <v>873</v>
      </c>
      <c r="E6" s="1360" t="s">
        <v>874</v>
      </c>
      <c r="F6" s="1360" t="s">
        <v>875</v>
      </c>
      <c r="G6" s="1360" t="s">
        <v>876</v>
      </c>
      <c r="H6" s="1356" t="s">
        <v>877</v>
      </c>
      <c r="M6" s="33"/>
    </row>
    <row r="7" spans="1:8" ht="22.5" customHeight="1">
      <c r="A7" s="1359"/>
      <c r="B7" s="528" t="s">
        <v>671</v>
      </c>
      <c r="C7" s="528" t="s">
        <v>672</v>
      </c>
      <c r="D7" s="1361"/>
      <c r="E7" s="1361"/>
      <c r="F7" s="1361"/>
      <c r="G7" s="1361" t="s">
        <v>878</v>
      </c>
      <c r="H7" s="1357"/>
    </row>
    <row r="8" spans="1:8" ht="12" customHeight="1">
      <c r="A8" s="14"/>
      <c r="B8" s="14"/>
      <c r="C8" s="14"/>
      <c r="D8" s="14"/>
      <c r="E8" s="14"/>
      <c r="F8" s="14"/>
      <c r="G8" s="14"/>
      <c r="H8" s="15"/>
    </row>
    <row r="9" spans="1:9" ht="20.1" customHeight="1">
      <c r="A9" s="14" t="s">
        <v>28</v>
      </c>
      <c r="B9" s="904">
        <v>1076612.964</v>
      </c>
      <c r="C9" s="904">
        <v>2350696.732</v>
      </c>
      <c r="D9" s="904">
        <v>0</v>
      </c>
      <c r="E9" s="904">
        <v>279014.793</v>
      </c>
      <c r="F9" s="904">
        <v>366842.968</v>
      </c>
      <c r="G9" s="904">
        <v>18725.746</v>
      </c>
      <c r="H9" s="905">
        <v>4091893.2029999993</v>
      </c>
      <c r="I9" s="906"/>
    </row>
    <row r="10" spans="1:9" s="123" customFormat="1" ht="20.1" customHeight="1">
      <c r="A10" s="14" t="s">
        <v>29</v>
      </c>
      <c r="B10" s="904">
        <v>993322.942</v>
      </c>
      <c r="C10" s="904">
        <v>1428284.908</v>
      </c>
      <c r="D10" s="904">
        <v>0</v>
      </c>
      <c r="E10" s="904">
        <v>31295.903</v>
      </c>
      <c r="F10" s="904">
        <v>146640.575</v>
      </c>
      <c r="G10" s="904">
        <v>20602.975</v>
      </c>
      <c r="H10" s="905">
        <v>2620147.3030000003</v>
      </c>
      <c r="I10" s="907"/>
    </row>
    <row r="11" spans="1:9" s="123" customFormat="1" ht="20.1" customHeight="1">
      <c r="A11" s="14" t="s">
        <v>30</v>
      </c>
      <c r="B11" s="904">
        <v>195651.384</v>
      </c>
      <c r="C11" s="904">
        <v>1708553.306</v>
      </c>
      <c r="D11" s="904">
        <v>0</v>
      </c>
      <c r="E11" s="904">
        <v>26447.074</v>
      </c>
      <c r="F11" s="904">
        <v>50172.23</v>
      </c>
      <c r="G11" s="904">
        <v>18295.875</v>
      </c>
      <c r="H11" s="905">
        <v>1999119.8690000002</v>
      </c>
      <c r="I11" s="907"/>
    </row>
    <row r="12" spans="1:9" s="123" customFormat="1" ht="20.1" customHeight="1">
      <c r="A12" s="14" t="s">
        <v>31</v>
      </c>
      <c r="B12" s="904">
        <v>165639.442</v>
      </c>
      <c r="C12" s="904">
        <v>672067.795</v>
      </c>
      <c r="D12" s="904">
        <v>0</v>
      </c>
      <c r="E12" s="904">
        <v>28157.71</v>
      </c>
      <c r="F12" s="904">
        <v>54360.709</v>
      </c>
      <c r="G12" s="904">
        <v>0</v>
      </c>
      <c r="H12" s="905">
        <v>920225.6560000001</v>
      </c>
      <c r="I12" s="907"/>
    </row>
    <row r="13" spans="1:9" s="123" customFormat="1" ht="20.1" customHeight="1">
      <c r="A13" s="14" t="s">
        <v>32</v>
      </c>
      <c r="B13" s="904">
        <v>21795.244</v>
      </c>
      <c r="C13" s="904">
        <v>206276.979</v>
      </c>
      <c r="D13" s="904">
        <v>0</v>
      </c>
      <c r="E13" s="904">
        <v>7009.311</v>
      </c>
      <c r="F13" s="904">
        <v>16499.949</v>
      </c>
      <c r="G13" s="904">
        <v>2352.21</v>
      </c>
      <c r="H13" s="905">
        <v>253933.69299999997</v>
      </c>
      <c r="I13" s="907"/>
    </row>
    <row r="14" spans="1:9" s="123" customFormat="1" ht="20.1" customHeight="1">
      <c r="A14" s="14" t="s">
        <v>33</v>
      </c>
      <c r="B14" s="904">
        <v>627010.93</v>
      </c>
      <c r="C14" s="904">
        <v>671584.291</v>
      </c>
      <c r="D14" s="904">
        <v>0</v>
      </c>
      <c r="E14" s="904">
        <v>2745.848</v>
      </c>
      <c r="F14" s="904">
        <v>109952.442</v>
      </c>
      <c r="G14" s="904">
        <v>0</v>
      </c>
      <c r="H14" s="905">
        <v>1411293.511</v>
      </c>
      <c r="I14" s="907"/>
    </row>
    <row r="15" spans="1:9" s="123" customFormat="1" ht="20.1" customHeight="1">
      <c r="A15" s="14" t="s">
        <v>34</v>
      </c>
      <c r="B15" s="904">
        <v>0</v>
      </c>
      <c r="C15" s="904">
        <v>0</v>
      </c>
      <c r="D15" s="904">
        <v>0</v>
      </c>
      <c r="E15" s="904">
        <v>0</v>
      </c>
      <c r="F15" s="904">
        <v>0</v>
      </c>
      <c r="G15" s="904">
        <v>0</v>
      </c>
      <c r="H15" s="905">
        <v>0</v>
      </c>
      <c r="I15" s="907"/>
    </row>
    <row r="16" spans="1:9" s="123" customFormat="1" ht="20.1" customHeight="1">
      <c r="A16" s="14" t="s">
        <v>35</v>
      </c>
      <c r="B16" s="904">
        <v>0</v>
      </c>
      <c r="C16" s="904">
        <v>794676.697</v>
      </c>
      <c r="D16" s="904">
        <v>0</v>
      </c>
      <c r="E16" s="904">
        <v>4517.681</v>
      </c>
      <c r="F16" s="904">
        <v>60701.591</v>
      </c>
      <c r="G16" s="904">
        <v>18942.638</v>
      </c>
      <c r="H16" s="905">
        <v>878838.6070000001</v>
      </c>
      <c r="I16" s="907"/>
    </row>
    <row r="17" spans="1:9" s="123" customFormat="1" ht="20.1" customHeight="1">
      <c r="A17" s="14" t="s">
        <v>36</v>
      </c>
      <c r="B17" s="904">
        <v>26152.764</v>
      </c>
      <c r="C17" s="904">
        <v>474153.171</v>
      </c>
      <c r="D17" s="904">
        <v>0</v>
      </c>
      <c r="E17" s="904">
        <v>11837.574</v>
      </c>
      <c r="F17" s="904">
        <v>5507.169</v>
      </c>
      <c r="G17" s="904">
        <v>13929.856</v>
      </c>
      <c r="H17" s="905">
        <v>531580.534</v>
      </c>
      <c r="I17" s="907"/>
    </row>
    <row r="18" spans="1:9" s="123" customFormat="1" ht="20.1" customHeight="1">
      <c r="A18" s="14" t="s">
        <v>37</v>
      </c>
      <c r="B18" s="904">
        <v>20821.764</v>
      </c>
      <c r="C18" s="904">
        <v>765621.469</v>
      </c>
      <c r="D18" s="904">
        <v>0</v>
      </c>
      <c r="E18" s="904">
        <v>12068.462</v>
      </c>
      <c r="F18" s="904">
        <v>24226.831</v>
      </c>
      <c r="G18" s="904">
        <v>11331.393</v>
      </c>
      <c r="H18" s="905">
        <v>834069.9190000001</v>
      </c>
      <c r="I18" s="907"/>
    </row>
    <row r="19" spans="1:9" s="123" customFormat="1" ht="22.5" customHeight="1" thickBot="1">
      <c r="A19" s="908" t="s">
        <v>38</v>
      </c>
      <c r="B19" s="909">
        <v>3127007.434</v>
      </c>
      <c r="C19" s="909">
        <v>9071915.348</v>
      </c>
      <c r="D19" s="909">
        <v>0</v>
      </c>
      <c r="E19" s="909">
        <v>403094.356</v>
      </c>
      <c r="F19" s="909">
        <v>834904.4640000002</v>
      </c>
      <c r="G19" s="909">
        <v>104180.69299999998</v>
      </c>
      <c r="H19" s="909">
        <v>13541102.295</v>
      </c>
      <c r="I19" s="907"/>
    </row>
    <row r="20" spans="1:8" ht="22.5" customHeight="1">
      <c r="A20" s="91" t="s">
        <v>879</v>
      </c>
      <c r="B20" s="131"/>
      <c r="C20" s="131"/>
      <c r="D20" s="131"/>
      <c r="E20" s="131"/>
      <c r="F20" s="131"/>
      <c r="G20" s="131"/>
      <c r="H20" s="131"/>
    </row>
    <row r="21" spans="1:8" ht="13.5">
      <c r="A21" s="123"/>
      <c r="B21" s="27"/>
      <c r="C21" s="27"/>
      <c r="D21" s="27"/>
      <c r="E21" s="27"/>
      <c r="F21" s="27"/>
      <c r="G21" s="27"/>
      <c r="H21" s="27"/>
    </row>
    <row r="22" spans="1:8" ht="22.5" customHeight="1">
      <c r="A22" s="605"/>
      <c r="B22" s="906"/>
      <c r="C22" s="906"/>
      <c r="D22" s="906"/>
      <c r="E22" s="906"/>
      <c r="F22" s="906"/>
      <c r="G22" s="906"/>
      <c r="H22" s="910"/>
    </row>
    <row r="23" spans="1:8" ht="22.5" customHeight="1">
      <c r="A23" s="25"/>
      <c r="B23" s="911"/>
      <c r="C23" s="911"/>
      <c r="D23" s="911"/>
      <c r="E23" s="911"/>
      <c r="F23" s="911"/>
      <c r="G23" s="911"/>
      <c r="H23" s="911"/>
    </row>
  </sheetData>
  <mergeCells count="7">
    <mergeCell ref="H6:H7"/>
    <mergeCell ref="A6:A7"/>
    <mergeCell ref="B6:C6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showGridLines="0" workbookViewId="0" topLeftCell="A1"/>
  </sheetViews>
  <sheetFormatPr defaultColWidth="13.8515625" defaultRowHeight="15"/>
  <cols>
    <col min="1" max="1" width="25.140625" style="912" customWidth="1"/>
    <col min="2" max="16" width="8.7109375" style="912" customWidth="1"/>
    <col min="17" max="18" width="8.421875" style="912" bestFit="1" customWidth="1"/>
    <col min="19" max="19" width="6.8515625" style="912" bestFit="1" customWidth="1"/>
    <col min="20" max="25" width="8.7109375" style="912" customWidth="1"/>
    <col min="26" max="26" width="10.8515625" style="912" customWidth="1"/>
    <col min="27" max="16384" width="13.8515625" style="912" customWidth="1"/>
  </cols>
  <sheetData>
    <row r="1" spans="1:26" ht="18" customHeight="1">
      <c r="A1" s="1202" t="s">
        <v>1040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s="913" customFormat="1" ht="27.75">
      <c r="A2" s="1362" t="s">
        <v>880</v>
      </c>
      <c r="B2" s="1362"/>
      <c r="C2" s="1362"/>
      <c r="D2" s="1362"/>
      <c r="E2" s="1362"/>
      <c r="F2" s="1362"/>
      <c r="G2" s="1362"/>
      <c r="H2" s="1362"/>
      <c r="I2" s="1362"/>
      <c r="J2" s="1362"/>
      <c r="K2" s="1362"/>
      <c r="L2" s="1362"/>
      <c r="M2" s="1362"/>
      <c r="N2" s="1362"/>
      <c r="O2" s="1362"/>
      <c r="P2" s="1362"/>
      <c r="Q2" s="1362"/>
      <c r="R2" s="1362"/>
      <c r="S2" s="1362"/>
      <c r="T2" s="1362"/>
      <c r="U2" s="1362"/>
      <c r="V2" s="1362"/>
      <c r="W2" s="1362"/>
      <c r="X2" s="1362"/>
      <c r="Y2" s="1362"/>
      <c r="Z2" s="1362"/>
    </row>
    <row r="3" spans="1:26" s="914" customFormat="1" ht="23.1" customHeight="1">
      <c r="A3" s="95">
        <v>44104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s="913" customFormat="1" ht="16.5">
      <c r="A4" s="915" t="s">
        <v>69</v>
      </c>
      <c r="B4" s="916"/>
      <c r="C4" s="916"/>
      <c r="D4" s="916"/>
      <c r="E4" s="916"/>
      <c r="F4" s="916"/>
      <c r="G4" s="916"/>
      <c r="H4" s="916"/>
      <c r="I4" s="916"/>
      <c r="J4" s="916"/>
      <c r="K4" s="916"/>
      <c r="L4" s="916"/>
      <c r="M4" s="916"/>
      <c r="N4" s="916"/>
      <c r="O4" s="916"/>
      <c r="P4" s="916"/>
      <c r="Q4" s="916"/>
      <c r="R4" s="916"/>
      <c r="S4" s="916"/>
      <c r="T4" s="916"/>
      <c r="U4" s="916"/>
      <c r="V4" s="916"/>
      <c r="W4" s="916"/>
      <c r="X4" s="916"/>
      <c r="Y4" s="916"/>
      <c r="Z4" s="916"/>
    </row>
    <row r="5" s="914" customFormat="1" ht="8.25" customHeight="1" thickBot="1"/>
    <row r="6" spans="1:26" s="914" customFormat="1" ht="30" customHeight="1">
      <c r="A6" s="1363" t="s">
        <v>1</v>
      </c>
      <c r="B6" s="917" t="s">
        <v>42</v>
      </c>
      <c r="C6" s="917"/>
      <c r="D6" s="917"/>
      <c r="E6" s="917" t="s">
        <v>881</v>
      </c>
      <c r="F6" s="917"/>
      <c r="G6" s="917"/>
      <c r="H6" s="917" t="s">
        <v>882</v>
      </c>
      <c r="I6" s="917"/>
      <c r="J6" s="917"/>
      <c r="K6" s="917" t="s">
        <v>883</v>
      </c>
      <c r="L6" s="917"/>
      <c r="M6" s="917"/>
      <c r="N6" s="917" t="s">
        <v>46</v>
      </c>
      <c r="O6" s="917"/>
      <c r="P6" s="917"/>
      <c r="Q6" s="1363" t="s">
        <v>47</v>
      </c>
      <c r="R6" s="1363"/>
      <c r="S6" s="1363"/>
      <c r="T6" s="1363"/>
      <c r="U6" s="1363"/>
      <c r="V6" s="1363"/>
      <c r="W6" s="1366" t="s">
        <v>640</v>
      </c>
      <c r="X6" s="1366"/>
      <c r="Y6" s="1366"/>
      <c r="Z6" s="1367" t="s">
        <v>884</v>
      </c>
    </row>
    <row r="7" spans="1:26" s="914" customFormat="1" ht="15.75" customHeight="1">
      <c r="A7" s="1364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1370" t="s">
        <v>885</v>
      </c>
      <c r="R7" s="1370"/>
      <c r="S7" s="1370"/>
      <c r="T7" s="1370" t="s">
        <v>886</v>
      </c>
      <c r="U7" s="1370"/>
      <c r="V7" s="1370"/>
      <c r="W7" s="919"/>
      <c r="X7" s="919"/>
      <c r="Y7" s="919"/>
      <c r="Z7" s="1368"/>
    </row>
    <row r="8" spans="1:26" s="914" customFormat="1" ht="54.95" customHeight="1">
      <c r="A8" s="1365"/>
      <c r="B8" s="920" t="s">
        <v>872</v>
      </c>
      <c r="C8" s="921" t="s">
        <v>887</v>
      </c>
      <c r="D8" s="920" t="s">
        <v>888</v>
      </c>
      <c r="E8" s="920" t="s">
        <v>872</v>
      </c>
      <c r="F8" s="921" t="s">
        <v>887</v>
      </c>
      <c r="G8" s="920" t="s">
        <v>888</v>
      </c>
      <c r="H8" s="920" t="s">
        <v>872</v>
      </c>
      <c r="I8" s="921" t="s">
        <v>887</v>
      </c>
      <c r="J8" s="920" t="s">
        <v>888</v>
      </c>
      <c r="K8" s="920" t="s">
        <v>872</v>
      </c>
      <c r="L8" s="921" t="s">
        <v>887</v>
      </c>
      <c r="M8" s="920" t="s">
        <v>888</v>
      </c>
      <c r="N8" s="920" t="s">
        <v>872</v>
      </c>
      <c r="O8" s="921" t="s">
        <v>887</v>
      </c>
      <c r="P8" s="920" t="s">
        <v>888</v>
      </c>
      <c r="Q8" s="920" t="s">
        <v>872</v>
      </c>
      <c r="R8" s="921" t="s">
        <v>887</v>
      </c>
      <c r="S8" s="920" t="s">
        <v>888</v>
      </c>
      <c r="T8" s="922" t="s">
        <v>872</v>
      </c>
      <c r="U8" s="923" t="s">
        <v>887</v>
      </c>
      <c r="V8" s="922" t="s">
        <v>888</v>
      </c>
      <c r="W8" s="922" t="s">
        <v>872</v>
      </c>
      <c r="X8" s="923" t="s">
        <v>887</v>
      </c>
      <c r="Y8" s="922" t="s">
        <v>888</v>
      </c>
      <c r="Z8" s="1369"/>
    </row>
    <row r="9" spans="1:26" s="928" customFormat="1" ht="6" customHeight="1">
      <c r="A9" s="924"/>
      <c r="B9" s="925"/>
      <c r="C9" s="926"/>
      <c r="D9" s="926"/>
      <c r="E9" s="926"/>
      <c r="F9" s="926"/>
      <c r="G9" s="926"/>
      <c r="H9" s="926"/>
      <c r="I9" s="926"/>
      <c r="J9" s="926"/>
      <c r="K9" s="926"/>
      <c r="L9" s="926"/>
      <c r="M9" s="926"/>
      <c r="N9" s="926"/>
      <c r="O9" s="926"/>
      <c r="P9" s="926"/>
      <c r="Q9" s="926"/>
      <c r="R9" s="926"/>
      <c r="S9" s="926"/>
      <c r="T9" s="926"/>
      <c r="U9" s="926"/>
      <c r="V9" s="926"/>
      <c r="W9" s="926"/>
      <c r="X9" s="926"/>
      <c r="Y9" s="926"/>
      <c r="Z9" s="927"/>
    </row>
    <row r="10" spans="1:26" s="928" customFormat="1" ht="20.1" customHeight="1">
      <c r="A10" s="14" t="s">
        <v>28</v>
      </c>
      <c r="B10" s="929">
        <v>0</v>
      </c>
      <c r="C10" s="929">
        <v>0</v>
      </c>
      <c r="D10" s="929">
        <v>0</v>
      </c>
      <c r="E10" s="929">
        <v>0</v>
      </c>
      <c r="F10" s="929">
        <v>0</v>
      </c>
      <c r="G10" s="929">
        <v>0</v>
      </c>
      <c r="H10" s="929">
        <v>13006.12</v>
      </c>
      <c r="I10" s="929">
        <v>281.509</v>
      </c>
      <c r="J10" s="929">
        <v>4834.176</v>
      </c>
      <c r="K10" s="929">
        <v>299792.716</v>
      </c>
      <c r="L10" s="929">
        <v>20812.515</v>
      </c>
      <c r="M10" s="929">
        <v>91798.999</v>
      </c>
      <c r="N10" s="929">
        <v>117463.19</v>
      </c>
      <c r="O10" s="929">
        <v>15246.811</v>
      </c>
      <c r="P10" s="929">
        <v>30207.552</v>
      </c>
      <c r="Q10" s="929">
        <v>1028748.4032000001</v>
      </c>
      <c r="R10" s="929">
        <v>0</v>
      </c>
      <c r="S10" s="929">
        <v>86348.61269</v>
      </c>
      <c r="T10" s="929">
        <v>1967574.63511</v>
      </c>
      <c r="U10" s="929">
        <v>242673.95753</v>
      </c>
      <c r="V10" s="929">
        <v>172363.44699</v>
      </c>
      <c r="W10" s="929">
        <v>724.63</v>
      </c>
      <c r="X10" s="929">
        <v>0</v>
      </c>
      <c r="Y10" s="929">
        <v>15.926</v>
      </c>
      <c r="Z10" s="930">
        <v>4091893.204</v>
      </c>
    </row>
    <row r="11" spans="1:26" s="928" customFormat="1" ht="20.1" customHeight="1">
      <c r="A11" s="14" t="s">
        <v>29</v>
      </c>
      <c r="B11" s="929">
        <v>0</v>
      </c>
      <c r="C11" s="929">
        <v>0</v>
      </c>
      <c r="D11" s="929">
        <v>0</v>
      </c>
      <c r="E11" s="929">
        <v>0</v>
      </c>
      <c r="F11" s="929">
        <v>0</v>
      </c>
      <c r="G11" s="929">
        <v>0</v>
      </c>
      <c r="H11" s="929">
        <v>6711.026</v>
      </c>
      <c r="I11" s="929">
        <v>101.213</v>
      </c>
      <c r="J11" s="929">
        <v>1124.974</v>
      </c>
      <c r="K11" s="929">
        <v>1280508.886</v>
      </c>
      <c r="L11" s="929">
        <v>22682.991</v>
      </c>
      <c r="M11" s="929">
        <v>72643.545</v>
      </c>
      <c r="N11" s="929">
        <v>1002307.687</v>
      </c>
      <c r="O11" s="929">
        <v>8407.877</v>
      </c>
      <c r="P11" s="929">
        <v>89287.038</v>
      </c>
      <c r="Q11" s="929">
        <v>0</v>
      </c>
      <c r="R11" s="929">
        <v>0</v>
      </c>
      <c r="S11" s="929">
        <v>0</v>
      </c>
      <c r="T11" s="929">
        <v>132076.18935</v>
      </c>
      <c r="U11" s="929">
        <v>103.82047</v>
      </c>
      <c r="V11" s="929">
        <v>4187.9922799999995</v>
      </c>
      <c r="W11" s="929">
        <v>4.061</v>
      </c>
      <c r="X11" s="929">
        <v>0</v>
      </c>
      <c r="Y11" s="929">
        <v>0</v>
      </c>
      <c r="Z11" s="930">
        <v>2620147.305</v>
      </c>
    </row>
    <row r="12" spans="1:26" s="928" customFormat="1" ht="20.1" customHeight="1">
      <c r="A12" s="14" t="s">
        <v>30</v>
      </c>
      <c r="B12" s="929">
        <v>0</v>
      </c>
      <c r="C12" s="929">
        <v>0</v>
      </c>
      <c r="D12" s="929">
        <v>0</v>
      </c>
      <c r="E12" s="929">
        <v>0</v>
      </c>
      <c r="F12" s="929">
        <v>0</v>
      </c>
      <c r="G12" s="929">
        <v>0</v>
      </c>
      <c r="H12" s="929">
        <v>5096.758</v>
      </c>
      <c r="I12" s="929">
        <v>0</v>
      </c>
      <c r="J12" s="929">
        <v>1051.693</v>
      </c>
      <c r="K12" s="929">
        <v>875418.488</v>
      </c>
      <c r="L12" s="929">
        <v>20699.041</v>
      </c>
      <c r="M12" s="929">
        <v>38031.744</v>
      </c>
      <c r="N12" s="929">
        <v>647551.718</v>
      </c>
      <c r="O12" s="929">
        <v>4103.768</v>
      </c>
      <c r="P12" s="929">
        <v>19007.82</v>
      </c>
      <c r="Q12" s="929">
        <v>0</v>
      </c>
      <c r="R12" s="929">
        <v>0</v>
      </c>
      <c r="S12" s="929">
        <v>0</v>
      </c>
      <c r="T12" s="929">
        <v>375168.9611</v>
      </c>
      <c r="U12" s="929">
        <v>1644.26428</v>
      </c>
      <c r="V12" s="929">
        <v>10098.99005</v>
      </c>
      <c r="W12" s="929">
        <v>968.764</v>
      </c>
      <c r="X12" s="929">
        <v>0</v>
      </c>
      <c r="Y12" s="929">
        <v>277.857</v>
      </c>
      <c r="Z12" s="930">
        <v>1999119.872</v>
      </c>
    </row>
    <row r="13" spans="1:26" s="928" customFormat="1" ht="20.1" customHeight="1">
      <c r="A13" s="14" t="s">
        <v>31</v>
      </c>
      <c r="B13" s="929">
        <v>0</v>
      </c>
      <c r="C13" s="929">
        <v>0</v>
      </c>
      <c r="D13" s="929">
        <v>0</v>
      </c>
      <c r="E13" s="929">
        <v>0</v>
      </c>
      <c r="F13" s="929">
        <v>0</v>
      </c>
      <c r="G13" s="929">
        <v>0</v>
      </c>
      <c r="H13" s="929">
        <v>149.77</v>
      </c>
      <c r="I13" s="929">
        <v>1.354</v>
      </c>
      <c r="J13" s="929">
        <v>28.199</v>
      </c>
      <c r="K13" s="929">
        <v>20381.73</v>
      </c>
      <c r="L13" s="929">
        <v>0</v>
      </c>
      <c r="M13" s="929">
        <v>1096.296</v>
      </c>
      <c r="N13" s="929">
        <v>74042.997</v>
      </c>
      <c r="O13" s="929">
        <v>0</v>
      </c>
      <c r="P13" s="929">
        <v>8369.743</v>
      </c>
      <c r="Q13" s="929">
        <v>0</v>
      </c>
      <c r="R13" s="929">
        <v>0</v>
      </c>
      <c r="S13" s="929">
        <v>0</v>
      </c>
      <c r="T13" s="929">
        <v>615489.87401</v>
      </c>
      <c r="U13" s="929">
        <v>28156.35604</v>
      </c>
      <c r="V13" s="929">
        <v>43480.44665</v>
      </c>
      <c r="W13" s="929">
        <v>127642.865</v>
      </c>
      <c r="X13" s="929">
        <v>0</v>
      </c>
      <c r="Y13" s="929">
        <v>1386.022</v>
      </c>
      <c r="Z13" s="930">
        <v>920225.658</v>
      </c>
    </row>
    <row r="14" spans="1:26" s="928" customFormat="1" ht="20.1" customHeight="1">
      <c r="A14" s="14" t="s">
        <v>32</v>
      </c>
      <c r="B14" s="929">
        <v>0</v>
      </c>
      <c r="C14" s="929">
        <v>0</v>
      </c>
      <c r="D14" s="929">
        <v>0</v>
      </c>
      <c r="E14" s="929">
        <v>0</v>
      </c>
      <c r="F14" s="929">
        <v>0</v>
      </c>
      <c r="G14" s="929">
        <v>0</v>
      </c>
      <c r="H14" s="929">
        <v>521.111</v>
      </c>
      <c r="I14" s="929">
        <v>0</v>
      </c>
      <c r="J14" s="929">
        <v>14.913</v>
      </c>
      <c r="K14" s="929">
        <v>72173.819</v>
      </c>
      <c r="L14" s="929">
        <v>2824.543</v>
      </c>
      <c r="M14" s="929">
        <v>6354.516</v>
      </c>
      <c r="N14" s="929">
        <v>76641.113</v>
      </c>
      <c r="O14" s="929">
        <v>2327.133</v>
      </c>
      <c r="P14" s="929">
        <v>5613.008</v>
      </c>
      <c r="Q14" s="929">
        <v>0</v>
      </c>
      <c r="R14" s="929">
        <v>0</v>
      </c>
      <c r="S14" s="929">
        <v>0</v>
      </c>
      <c r="T14" s="929">
        <v>78736.17925</v>
      </c>
      <c r="U14" s="929">
        <v>1857.63467</v>
      </c>
      <c r="V14" s="929">
        <v>6869.722299999999</v>
      </c>
      <c r="W14" s="929">
        <v>0</v>
      </c>
      <c r="X14" s="929">
        <v>0</v>
      </c>
      <c r="Y14" s="929">
        <v>0</v>
      </c>
      <c r="Z14" s="930">
        <v>253933.696</v>
      </c>
    </row>
    <row r="15" spans="1:26" s="928" customFormat="1" ht="20.1" customHeight="1">
      <c r="A15" s="14" t="s">
        <v>33</v>
      </c>
      <c r="B15" s="929">
        <v>0</v>
      </c>
      <c r="C15" s="929">
        <v>0</v>
      </c>
      <c r="D15" s="929">
        <v>0</v>
      </c>
      <c r="E15" s="929">
        <v>0</v>
      </c>
      <c r="F15" s="929">
        <v>0</v>
      </c>
      <c r="G15" s="929">
        <v>0</v>
      </c>
      <c r="H15" s="929">
        <v>2025.121</v>
      </c>
      <c r="I15" s="929">
        <v>0</v>
      </c>
      <c r="J15" s="929">
        <v>1160.227</v>
      </c>
      <c r="K15" s="929">
        <v>0</v>
      </c>
      <c r="L15" s="929">
        <v>0</v>
      </c>
      <c r="M15" s="929">
        <v>0</v>
      </c>
      <c r="N15" s="929">
        <v>0</v>
      </c>
      <c r="O15" s="929">
        <v>0</v>
      </c>
      <c r="P15" s="929">
        <v>0</v>
      </c>
      <c r="Q15" s="929">
        <v>845889.0883</v>
      </c>
      <c r="R15" s="929">
        <v>1822.90327</v>
      </c>
      <c r="S15" s="929">
        <v>73644.43029999999</v>
      </c>
      <c r="T15" s="929">
        <v>450681.01184</v>
      </c>
      <c r="U15" s="929">
        <v>922.94547</v>
      </c>
      <c r="V15" s="929">
        <v>35147.7851</v>
      </c>
      <c r="W15" s="929">
        <v>0</v>
      </c>
      <c r="X15" s="929">
        <v>0</v>
      </c>
      <c r="Y15" s="929">
        <v>0</v>
      </c>
      <c r="Z15" s="930">
        <v>1411293.513</v>
      </c>
    </row>
    <row r="16" spans="1:26" s="928" customFormat="1" ht="20.1" customHeight="1">
      <c r="A16" s="14" t="s">
        <v>34</v>
      </c>
      <c r="B16" s="929">
        <v>0</v>
      </c>
      <c r="C16" s="929">
        <v>0</v>
      </c>
      <c r="D16" s="929">
        <v>0</v>
      </c>
      <c r="E16" s="929">
        <v>0</v>
      </c>
      <c r="F16" s="929">
        <v>0</v>
      </c>
      <c r="G16" s="929">
        <v>0</v>
      </c>
      <c r="H16" s="929">
        <v>0</v>
      </c>
      <c r="I16" s="929">
        <v>0</v>
      </c>
      <c r="J16" s="929">
        <v>0</v>
      </c>
      <c r="K16" s="929">
        <v>0</v>
      </c>
      <c r="L16" s="929">
        <v>0</v>
      </c>
      <c r="M16" s="929">
        <v>0</v>
      </c>
      <c r="N16" s="929">
        <v>0</v>
      </c>
      <c r="O16" s="929">
        <v>0</v>
      </c>
      <c r="P16" s="929">
        <v>0</v>
      </c>
      <c r="Q16" s="929">
        <v>0</v>
      </c>
      <c r="R16" s="929">
        <v>0</v>
      </c>
      <c r="S16" s="929">
        <v>0</v>
      </c>
      <c r="T16" s="929">
        <v>0</v>
      </c>
      <c r="U16" s="929">
        <v>0</v>
      </c>
      <c r="V16" s="929">
        <v>0</v>
      </c>
      <c r="W16" s="929">
        <v>0</v>
      </c>
      <c r="X16" s="929">
        <v>0</v>
      </c>
      <c r="Y16" s="929">
        <v>0</v>
      </c>
      <c r="Z16" s="930">
        <v>0</v>
      </c>
    </row>
    <row r="17" spans="1:26" s="928" customFormat="1" ht="20.1" customHeight="1">
      <c r="A17" s="14" t="s">
        <v>35</v>
      </c>
      <c r="B17" s="929">
        <v>521.41</v>
      </c>
      <c r="C17" s="929">
        <v>0</v>
      </c>
      <c r="D17" s="929">
        <v>0</v>
      </c>
      <c r="E17" s="929">
        <v>11428.893</v>
      </c>
      <c r="F17" s="929">
        <v>0</v>
      </c>
      <c r="G17" s="929">
        <v>0</v>
      </c>
      <c r="H17" s="929">
        <v>81913.267</v>
      </c>
      <c r="I17" s="929">
        <v>315.806</v>
      </c>
      <c r="J17" s="929">
        <v>9003.672</v>
      </c>
      <c r="K17" s="929">
        <v>200251.697</v>
      </c>
      <c r="L17" s="929">
        <v>996.688</v>
      </c>
      <c r="M17" s="929">
        <v>40469.265</v>
      </c>
      <c r="N17" s="929">
        <v>16416.068</v>
      </c>
      <c r="O17" s="929">
        <v>156.205</v>
      </c>
      <c r="P17" s="929">
        <v>2432.927</v>
      </c>
      <c r="Q17" s="929">
        <v>0</v>
      </c>
      <c r="R17" s="929">
        <v>0</v>
      </c>
      <c r="S17" s="929">
        <v>0</v>
      </c>
      <c r="T17" s="929">
        <v>484145.36027999996</v>
      </c>
      <c r="U17" s="929">
        <v>3048.98103</v>
      </c>
      <c r="V17" s="929">
        <v>27738.36373</v>
      </c>
      <c r="W17" s="929">
        <v>0</v>
      </c>
      <c r="X17" s="929">
        <v>0</v>
      </c>
      <c r="Y17" s="929">
        <v>0</v>
      </c>
      <c r="Z17" s="930">
        <v>878838.608</v>
      </c>
    </row>
    <row r="18" spans="1:26" s="928" customFormat="1" ht="20.1" customHeight="1">
      <c r="A18" s="14" t="s">
        <v>36</v>
      </c>
      <c r="B18" s="929">
        <v>0</v>
      </c>
      <c r="C18" s="929">
        <v>0</v>
      </c>
      <c r="D18" s="929">
        <v>0</v>
      </c>
      <c r="E18" s="929">
        <v>11777.9</v>
      </c>
      <c r="F18" s="929">
        <v>0</v>
      </c>
      <c r="G18" s="929">
        <v>0</v>
      </c>
      <c r="H18" s="929">
        <v>15438.57</v>
      </c>
      <c r="I18" s="929">
        <v>434.27</v>
      </c>
      <c r="J18" s="929">
        <v>202.125</v>
      </c>
      <c r="K18" s="929">
        <v>242754.954</v>
      </c>
      <c r="L18" s="929">
        <v>5517.107</v>
      </c>
      <c r="M18" s="929">
        <v>9877.391</v>
      </c>
      <c r="N18" s="929">
        <v>195017.793</v>
      </c>
      <c r="O18" s="929">
        <v>5195.05</v>
      </c>
      <c r="P18" s="929">
        <v>8182.97</v>
      </c>
      <c r="Q18" s="929">
        <v>0</v>
      </c>
      <c r="R18" s="929">
        <v>0</v>
      </c>
      <c r="S18" s="929">
        <v>0</v>
      </c>
      <c r="T18" s="929">
        <v>35316.717090000006</v>
      </c>
      <c r="U18" s="929">
        <v>691.14561</v>
      </c>
      <c r="V18" s="929">
        <v>1174.53948</v>
      </c>
      <c r="W18" s="929">
        <v>0</v>
      </c>
      <c r="X18" s="929">
        <v>0</v>
      </c>
      <c r="Y18" s="929">
        <v>0</v>
      </c>
      <c r="Z18" s="930">
        <v>531580.536</v>
      </c>
    </row>
    <row r="19" spans="1:26" s="928" customFormat="1" ht="20.1" customHeight="1">
      <c r="A19" s="14" t="s">
        <v>37</v>
      </c>
      <c r="B19" s="929">
        <v>15500</v>
      </c>
      <c r="C19" s="929">
        <v>0</v>
      </c>
      <c r="D19" s="929">
        <v>0</v>
      </c>
      <c r="E19" s="929">
        <v>0</v>
      </c>
      <c r="F19" s="929">
        <v>0</v>
      </c>
      <c r="G19" s="929">
        <v>0</v>
      </c>
      <c r="H19" s="929">
        <v>57922.571</v>
      </c>
      <c r="I19" s="929">
        <v>3414.395</v>
      </c>
      <c r="J19" s="929">
        <v>2051.448</v>
      </c>
      <c r="K19" s="929">
        <v>399953.651</v>
      </c>
      <c r="L19" s="929">
        <v>6409.482</v>
      </c>
      <c r="M19" s="929">
        <v>20500.716</v>
      </c>
      <c r="N19" s="929">
        <v>200287.515</v>
      </c>
      <c r="O19" s="929">
        <v>1363.898</v>
      </c>
      <c r="P19" s="929">
        <v>6909.826</v>
      </c>
      <c r="Q19" s="929">
        <v>0</v>
      </c>
      <c r="R19" s="929">
        <v>0</v>
      </c>
      <c r="S19" s="929">
        <v>0</v>
      </c>
      <c r="T19" s="929">
        <v>86026.34003</v>
      </c>
      <c r="U19" s="929">
        <v>763.48871</v>
      </c>
      <c r="V19" s="929">
        <v>2508.4147799999996</v>
      </c>
      <c r="W19" s="929">
        <v>26753.154</v>
      </c>
      <c r="X19" s="929">
        <v>117.197</v>
      </c>
      <c r="Y19" s="929">
        <v>3587.819</v>
      </c>
      <c r="Z19" s="930">
        <v>834069.921</v>
      </c>
    </row>
    <row r="20" spans="1:26" s="928" customFormat="1" ht="28.5" customHeight="1" thickBot="1">
      <c r="A20" s="85" t="s">
        <v>38</v>
      </c>
      <c r="B20" s="931">
        <v>16021.41</v>
      </c>
      <c r="C20" s="931">
        <v>0</v>
      </c>
      <c r="D20" s="931">
        <v>0</v>
      </c>
      <c r="E20" s="931">
        <v>23206.792999999998</v>
      </c>
      <c r="F20" s="931">
        <v>0</v>
      </c>
      <c r="G20" s="931">
        <v>0</v>
      </c>
      <c r="H20" s="931">
        <v>182784.314</v>
      </c>
      <c r="I20" s="931">
        <v>4548.5470000000005</v>
      </c>
      <c r="J20" s="931">
        <v>19471.427</v>
      </c>
      <c r="K20" s="931">
        <v>3391235.941</v>
      </c>
      <c r="L20" s="931">
        <v>79942.36700000001</v>
      </c>
      <c r="M20" s="931">
        <v>280772.472</v>
      </c>
      <c r="N20" s="931">
        <v>2329728.0810000002</v>
      </c>
      <c r="O20" s="931">
        <v>36800.742000000006</v>
      </c>
      <c r="P20" s="931">
        <v>170010.884</v>
      </c>
      <c r="Q20" s="932">
        <v>1874637.4915</v>
      </c>
      <c r="R20" s="932">
        <v>1822.90327</v>
      </c>
      <c r="S20" s="932">
        <v>159993.04299000002</v>
      </c>
      <c r="T20" s="929">
        <v>4225215.26806</v>
      </c>
      <c r="U20" s="929">
        <v>279862.59381</v>
      </c>
      <c r="V20" s="929">
        <v>303569.70136</v>
      </c>
      <c r="W20" s="931">
        <v>156093.47400000002</v>
      </c>
      <c r="X20" s="931">
        <v>117.197</v>
      </c>
      <c r="Y20" s="931">
        <v>5267.624</v>
      </c>
      <c r="Z20" s="933">
        <v>13541102.316</v>
      </c>
    </row>
    <row r="21" spans="1:25" s="928" customFormat="1" ht="15">
      <c r="A21" s="929" t="s">
        <v>889</v>
      </c>
      <c r="B21" s="934"/>
      <c r="N21" s="934"/>
      <c r="P21" s="934"/>
      <c r="S21" s="924"/>
      <c r="T21" s="935"/>
      <c r="U21" s="935"/>
      <c r="V21" s="935"/>
      <c r="Y21" s="934"/>
    </row>
    <row r="22" spans="1:27" s="914" customFormat="1" ht="15">
      <c r="A22" s="123"/>
      <c r="B22" s="936"/>
      <c r="C22" s="928"/>
      <c r="D22" s="937"/>
      <c r="E22" s="938"/>
      <c r="F22" s="938"/>
      <c r="G22" s="938"/>
      <c r="H22" s="938"/>
      <c r="I22" s="938"/>
      <c r="J22" s="938"/>
      <c r="K22" s="938"/>
      <c r="L22" s="938"/>
      <c r="M22" s="938"/>
      <c r="N22" s="938"/>
      <c r="O22" s="928"/>
      <c r="P22" s="928"/>
      <c r="Q22" s="928"/>
      <c r="R22" s="928"/>
      <c r="S22" s="928"/>
      <c r="T22" s="934"/>
      <c r="U22" s="934"/>
      <c r="V22" s="934"/>
      <c r="W22" s="928"/>
      <c r="X22" s="928"/>
      <c r="Y22" s="928"/>
      <c r="Z22" s="928"/>
      <c r="AA22" s="928"/>
    </row>
    <row r="23" s="914" customFormat="1" ht="15">
      <c r="T23" s="939"/>
    </row>
    <row r="24" spans="6:20" s="914" customFormat="1" ht="15">
      <c r="F24" s="939"/>
      <c r="T24" s="939"/>
    </row>
    <row r="25" s="914" customFormat="1" ht="15">
      <c r="T25" s="939"/>
    </row>
    <row r="26" s="914" customFormat="1" ht="15">
      <c r="T26" s="939"/>
    </row>
    <row r="27" s="914" customFormat="1" ht="15">
      <c r="T27" s="939"/>
    </row>
    <row r="28" s="914" customFormat="1" ht="15">
      <c r="T28" s="939"/>
    </row>
    <row r="29" s="914" customFormat="1" ht="15">
      <c r="T29" s="939"/>
    </row>
    <row r="30" s="914" customFormat="1" ht="15">
      <c r="T30" s="939"/>
    </row>
    <row r="31" ht="15">
      <c r="T31" s="939"/>
    </row>
    <row r="32" ht="15">
      <c r="T32" s="939"/>
    </row>
    <row r="33" ht="15">
      <c r="T33" s="939"/>
    </row>
    <row r="34" ht="15">
      <c r="T34" s="939"/>
    </row>
    <row r="35" ht="15">
      <c r="T35" s="939"/>
    </row>
    <row r="36" ht="15">
      <c r="T36" s="939"/>
    </row>
    <row r="37" ht="15">
      <c r="T37" s="939"/>
    </row>
  </sheetData>
  <mergeCells count="7">
    <mergeCell ref="A2:Z2"/>
    <mergeCell ref="A6:A8"/>
    <mergeCell ref="Q6:V6"/>
    <mergeCell ref="W6:Y6"/>
    <mergeCell ref="Z6:Z8"/>
    <mergeCell ref="Q7:S7"/>
    <mergeCell ref="T7:V7"/>
  </mergeCells>
  <hyperlinks>
    <hyperlink ref="A1" location="Índice!A1" display="Volver al Índice"/>
  </hyperlinks>
  <printOptions horizontalCentered="1" verticalCentered="1"/>
  <pageMargins left="0.1968503937007874" right="0.1968503937007874" top="0.5905511811023623" bottom="0.5905511811023623" header="0.5905511811023623" footer="0.5905511811023623"/>
  <pageSetup fitToHeight="0" fitToWidth="0"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zoomScale="75" zoomScaleNormal="75" workbookViewId="0" topLeftCell="A1"/>
  </sheetViews>
  <sheetFormatPr defaultColWidth="10.8515625" defaultRowHeight="15"/>
  <cols>
    <col min="1" max="1" width="30.8515625" style="5" customWidth="1"/>
    <col min="2" max="2" width="22.00390625" style="5" customWidth="1"/>
    <col min="3" max="3" width="20.57421875" style="5" customWidth="1"/>
    <col min="4" max="4" width="21.421875" style="5" customWidth="1"/>
    <col min="5" max="7" width="20.57421875" style="5" customWidth="1"/>
    <col min="8" max="8" width="10.8515625" style="5" customWidth="1"/>
    <col min="9" max="9" width="12.57421875" style="5" bestFit="1" customWidth="1"/>
    <col min="10" max="16384" width="10.8515625" style="5" customWidth="1"/>
  </cols>
  <sheetData>
    <row r="1" spans="1:7" s="357" customFormat="1" ht="25.5" customHeight="1">
      <c r="A1" s="1202" t="s">
        <v>1040</v>
      </c>
      <c r="B1" s="65"/>
      <c r="C1" s="65"/>
      <c r="D1" s="65"/>
      <c r="E1" s="65"/>
      <c r="F1" s="65"/>
      <c r="G1" s="65"/>
    </row>
    <row r="2" spans="1:7" s="504" customFormat="1" ht="58.5" customHeight="1">
      <c r="A2" s="1309" t="s">
        <v>858</v>
      </c>
      <c r="B2" s="1309"/>
      <c r="C2" s="1309"/>
      <c r="D2" s="1309"/>
      <c r="E2" s="1309"/>
      <c r="F2" s="1309"/>
      <c r="G2" s="1309"/>
    </row>
    <row r="3" spans="1:7" s="505" customFormat="1" ht="27" customHeight="1">
      <c r="A3" s="1336">
        <v>44104</v>
      </c>
      <c r="B3" s="1336"/>
      <c r="C3" s="1336"/>
      <c r="D3" s="1336"/>
      <c r="E3" s="1336"/>
      <c r="F3" s="1336"/>
      <c r="G3" s="1336"/>
    </row>
    <row r="4" spans="1:7" s="506" customFormat="1" ht="23.25" customHeight="1">
      <c r="A4" s="1337" t="s">
        <v>64</v>
      </c>
      <c r="B4" s="1337"/>
      <c r="C4" s="1337"/>
      <c r="D4" s="1337"/>
      <c r="E4" s="1337"/>
      <c r="F4" s="1337"/>
      <c r="G4" s="1337"/>
    </row>
    <row r="5" spans="1:7" s="508" customFormat="1" ht="13.5" thickBot="1">
      <c r="A5" s="691"/>
      <c r="B5" s="691"/>
      <c r="C5" s="691"/>
      <c r="D5" s="691"/>
      <c r="E5" s="691"/>
      <c r="F5" s="691"/>
      <c r="G5" s="691"/>
    </row>
    <row r="6" spans="1:7" s="508" customFormat="1" ht="71.25" customHeight="1">
      <c r="A6" s="550" t="s">
        <v>1</v>
      </c>
      <c r="B6" s="551" t="s">
        <v>859</v>
      </c>
      <c r="C6" s="551" t="s">
        <v>860</v>
      </c>
      <c r="D6" s="551" t="s">
        <v>861</v>
      </c>
      <c r="E6" s="551" t="s">
        <v>862</v>
      </c>
      <c r="F6" s="551" t="s">
        <v>863</v>
      </c>
      <c r="G6" s="162" t="s">
        <v>864</v>
      </c>
    </row>
    <row r="7" spans="1:7" s="508" customFormat="1" ht="9" customHeight="1">
      <c r="A7" s="691"/>
      <c r="B7" s="894"/>
      <c r="C7" s="894"/>
      <c r="D7" s="894"/>
      <c r="E7" s="894"/>
      <c r="F7" s="894"/>
      <c r="G7" s="895"/>
    </row>
    <row r="8" spans="1:8" s="14" customFormat="1" ht="20.1" customHeight="1">
      <c r="A8" s="21" t="s">
        <v>28</v>
      </c>
      <c r="B8" s="544">
        <v>66.70718390078244</v>
      </c>
      <c r="C8" s="544">
        <v>14.41373104485168</v>
      </c>
      <c r="D8" s="544">
        <v>4.647806716473126</v>
      </c>
      <c r="E8" s="544">
        <v>8.127614441283786</v>
      </c>
      <c r="F8" s="544">
        <v>6.103663896608982</v>
      </c>
      <c r="G8" s="896">
        <v>4203640.016</v>
      </c>
      <c r="H8" s="897"/>
    </row>
    <row r="9" spans="1:8" s="14" customFormat="1" ht="20.1" customHeight="1">
      <c r="A9" s="21" t="s">
        <v>29</v>
      </c>
      <c r="B9" s="544">
        <v>85.11859519769142</v>
      </c>
      <c r="C9" s="544">
        <v>6.562495123484944</v>
      </c>
      <c r="D9" s="544">
        <v>3.013220672208497</v>
      </c>
      <c r="E9" s="544">
        <v>2.897564175711604</v>
      </c>
      <c r="F9" s="544">
        <v>2.4081248309035224</v>
      </c>
      <c r="G9" s="896">
        <v>2611560.1730000004</v>
      </c>
      <c r="H9" s="897"/>
    </row>
    <row r="10" spans="1:8" s="14" customFormat="1" ht="20.1" customHeight="1">
      <c r="A10" s="21" t="s">
        <v>30</v>
      </c>
      <c r="B10" s="544">
        <v>92.21016885035166</v>
      </c>
      <c r="C10" s="544">
        <v>2.890893128359052</v>
      </c>
      <c r="D10" s="544">
        <v>1.3524325006231537</v>
      </c>
      <c r="E10" s="544">
        <v>1.8724069833550547</v>
      </c>
      <c r="F10" s="544">
        <v>1.6740985373110921</v>
      </c>
      <c r="G10" s="896">
        <v>1988270.8369999998</v>
      </c>
      <c r="H10" s="897"/>
    </row>
    <row r="11" spans="1:8" s="14" customFormat="1" ht="20.1" customHeight="1">
      <c r="A11" s="21" t="s">
        <v>31</v>
      </c>
      <c r="B11" s="544">
        <v>82.28992200486618</v>
      </c>
      <c r="C11" s="544">
        <v>2.896868575677009</v>
      </c>
      <c r="D11" s="544">
        <v>4.763038079986959</v>
      </c>
      <c r="E11" s="544">
        <v>7.4361684500389185</v>
      </c>
      <c r="F11" s="544">
        <v>2.6140028894309384</v>
      </c>
      <c r="G11" s="896">
        <v>919109.0069999999</v>
      </c>
      <c r="H11" s="897"/>
    </row>
    <row r="12" spans="1:8" s="14" customFormat="1" ht="20.1" customHeight="1">
      <c r="A12" s="21" t="s">
        <v>32</v>
      </c>
      <c r="B12" s="544">
        <v>82.83941644892656</v>
      </c>
      <c r="C12" s="544">
        <v>3.2558526031904558</v>
      </c>
      <c r="D12" s="544">
        <v>4.078970571421438</v>
      </c>
      <c r="E12" s="544">
        <v>4.992249856872831</v>
      </c>
      <c r="F12" s="544">
        <v>4.833510519588734</v>
      </c>
      <c r="G12" s="896">
        <v>253126.29299999995</v>
      </c>
      <c r="H12" s="897"/>
    </row>
    <row r="13" spans="1:8" s="14" customFormat="1" ht="20.1" customHeight="1">
      <c r="A13" s="21" t="s">
        <v>33</v>
      </c>
      <c r="B13" s="544">
        <v>71.97290598744318</v>
      </c>
      <c r="C13" s="544">
        <v>2.693066666252295</v>
      </c>
      <c r="D13" s="544">
        <v>14.251786393289203</v>
      </c>
      <c r="E13" s="544">
        <v>8.945886831746048</v>
      </c>
      <c r="F13" s="544">
        <v>2.136354121269262</v>
      </c>
      <c r="G13" s="896">
        <v>1411293.507</v>
      </c>
      <c r="H13" s="897"/>
    </row>
    <row r="14" spans="1:8" s="14" customFormat="1" ht="20.1" customHeight="1">
      <c r="A14" s="21" t="s">
        <v>34</v>
      </c>
      <c r="B14" s="544" t="s">
        <v>39</v>
      </c>
      <c r="C14" s="544" t="s">
        <v>39</v>
      </c>
      <c r="D14" s="544" t="s">
        <v>39</v>
      </c>
      <c r="E14" s="544" t="s">
        <v>39</v>
      </c>
      <c r="F14" s="544" t="s">
        <v>39</v>
      </c>
      <c r="G14" s="896">
        <v>0</v>
      </c>
      <c r="H14" s="897"/>
    </row>
    <row r="15" spans="1:8" s="14" customFormat="1" ht="20.1" customHeight="1">
      <c r="A15" s="21" t="s">
        <v>865</v>
      </c>
      <c r="B15" s="544">
        <v>79.53129455919058</v>
      </c>
      <c r="C15" s="544">
        <v>6.775967076345195</v>
      </c>
      <c r="D15" s="544">
        <v>4.24736114670897</v>
      </c>
      <c r="E15" s="544">
        <v>5.572291600263054</v>
      </c>
      <c r="F15" s="544">
        <v>3.873085617492198</v>
      </c>
      <c r="G15" s="896">
        <v>874412.764</v>
      </c>
      <c r="H15" s="897"/>
    </row>
    <row r="16" spans="1:8" s="14" customFormat="1" ht="20.1" customHeight="1">
      <c r="A16" s="21" t="s">
        <v>36</v>
      </c>
      <c r="B16" s="544">
        <v>93.06237119828869</v>
      </c>
      <c r="C16" s="544">
        <v>1.101542521210344</v>
      </c>
      <c r="D16" s="544">
        <v>1.274142553405616</v>
      </c>
      <c r="E16" s="544">
        <v>1.5057341288032429</v>
      </c>
      <c r="F16" s="544">
        <v>3.0562095982920945</v>
      </c>
      <c r="G16" s="896">
        <v>530357.3750000001</v>
      </c>
      <c r="H16" s="897"/>
    </row>
    <row r="17" spans="1:8" s="14" customFormat="1" ht="20.1" customHeight="1">
      <c r="A17" s="21" t="s">
        <v>37</v>
      </c>
      <c r="B17" s="544">
        <v>91.7646871852359</v>
      </c>
      <c r="C17" s="544">
        <v>1.800375962917042</v>
      </c>
      <c r="D17" s="544">
        <v>2.1109645818289513</v>
      </c>
      <c r="E17" s="544">
        <v>2.4487316087969146</v>
      </c>
      <c r="F17" s="544">
        <v>1.8752406612211812</v>
      </c>
      <c r="G17" s="896">
        <v>833157.702</v>
      </c>
      <c r="H17" s="897"/>
    </row>
    <row r="18" spans="1:8" s="14" customFormat="1" ht="24.75" customHeight="1" thickBot="1">
      <c r="A18" s="780" t="s">
        <v>38</v>
      </c>
      <c r="B18" s="547">
        <v>79.23529753189939</v>
      </c>
      <c r="C18" s="547">
        <v>7.249429586953711</v>
      </c>
      <c r="D18" s="547">
        <v>4.533461063273751</v>
      </c>
      <c r="E18" s="547">
        <v>5.423178255911233</v>
      </c>
      <c r="F18" s="547">
        <v>3.5586335619619094</v>
      </c>
      <c r="G18" s="898">
        <v>13624927.673999999</v>
      </c>
      <c r="H18" s="897"/>
    </row>
    <row r="19" spans="1:7" s="508" customFormat="1" ht="14.25" customHeight="1">
      <c r="A19" s="899" t="s">
        <v>866</v>
      </c>
      <c r="B19" s="900"/>
      <c r="C19" s="900"/>
      <c r="D19" s="900"/>
      <c r="E19" s="900"/>
      <c r="F19" s="900"/>
      <c r="G19" s="900"/>
    </row>
    <row r="20" spans="1:7" s="901" customFormat="1" ht="14.1" customHeight="1">
      <c r="A20" s="899" t="s">
        <v>867</v>
      </c>
      <c r="B20" s="900"/>
      <c r="C20" s="900"/>
      <c r="D20" s="900"/>
      <c r="E20" s="900"/>
      <c r="F20" s="900"/>
      <c r="G20" s="900"/>
    </row>
    <row r="21" spans="1:7" s="901" customFormat="1" ht="14.1" customHeight="1">
      <c r="A21" s="899" t="s">
        <v>868</v>
      </c>
      <c r="B21" s="900"/>
      <c r="C21" s="900"/>
      <c r="D21" s="900"/>
      <c r="E21" s="900"/>
      <c r="F21" s="900"/>
      <c r="G21" s="900"/>
    </row>
    <row r="22" spans="1:7" s="508" customFormat="1" ht="14.1" customHeight="1">
      <c r="A22" s="902" t="s">
        <v>869</v>
      </c>
      <c r="B22" s="902"/>
      <c r="C22" s="902"/>
      <c r="D22" s="902"/>
      <c r="E22" s="902"/>
      <c r="F22" s="902"/>
      <c r="G22" s="902"/>
    </row>
    <row r="23" spans="1:9" s="508" customFormat="1" ht="15">
      <c r="A23" s="902" t="s">
        <v>870</v>
      </c>
      <c r="B23" s="902"/>
      <c r="C23" s="902"/>
      <c r="D23" s="902"/>
      <c r="E23" s="902"/>
      <c r="F23" s="902"/>
      <c r="G23" s="902"/>
      <c r="I23" s="903"/>
    </row>
    <row r="24" spans="1:7" s="508" customFormat="1" ht="15">
      <c r="A24" s="691"/>
      <c r="B24" s="894"/>
      <c r="C24" s="894"/>
      <c r="D24" s="894"/>
      <c r="E24" s="894"/>
      <c r="F24" s="894"/>
      <c r="G24" s="894"/>
    </row>
    <row r="25" spans="2:7" s="508" customFormat="1" ht="15">
      <c r="B25" s="691"/>
      <c r="C25" s="691"/>
      <c r="D25" s="691"/>
      <c r="E25" s="691"/>
      <c r="F25" s="691"/>
      <c r="G25" s="691"/>
    </row>
    <row r="26" spans="2:7" s="508" customFormat="1" ht="15">
      <c r="B26" s="691"/>
      <c r="C26" s="691"/>
      <c r="D26" s="691"/>
      <c r="E26" s="691"/>
      <c r="F26" s="691"/>
      <c r="G26" s="691"/>
    </row>
    <row r="27" spans="1:7" s="508" customFormat="1" ht="15">
      <c r="A27" s="691"/>
      <c r="B27" s="691"/>
      <c r="C27" s="691"/>
      <c r="D27" s="691"/>
      <c r="E27" s="691"/>
      <c r="F27" s="691"/>
      <c r="G27" s="691"/>
    </row>
    <row r="28" s="508" customFormat="1" ht="15"/>
    <row r="29" s="7" customFormat="1" ht="15"/>
    <row r="30" s="7" customFormat="1" ht="15"/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</sheetData>
  <mergeCells count="3">
    <mergeCell ref="A2:G2"/>
    <mergeCell ref="A3:G3"/>
    <mergeCell ref="A4:G4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"/>
  <sheetViews>
    <sheetView showGridLines="0" workbookViewId="0" topLeftCell="A1"/>
  </sheetViews>
  <sheetFormatPr defaultColWidth="11.421875" defaultRowHeight="15"/>
  <cols>
    <col min="1" max="1" width="28.140625" style="1034" customWidth="1"/>
    <col min="2" max="2" width="7.140625" style="1034" customWidth="1"/>
    <col min="3" max="6" width="5.57421875" style="1034" customWidth="1"/>
    <col min="7" max="7" width="1.421875" style="1034" customWidth="1"/>
    <col min="8" max="8" width="7.421875" style="1034" customWidth="1"/>
    <col min="9" max="9" width="5.57421875" style="1034" customWidth="1"/>
    <col min="10" max="11" width="6.421875" style="1034" bestFit="1" customWidth="1"/>
    <col min="12" max="12" width="5.57421875" style="1034" customWidth="1"/>
    <col min="13" max="13" width="1.421875" style="1034" customWidth="1"/>
    <col min="14" max="14" width="6.57421875" style="1034" customWidth="1"/>
    <col min="15" max="18" width="5.57421875" style="1034" customWidth="1"/>
    <col min="19" max="19" width="1.421875" style="1034" customWidth="1"/>
    <col min="20" max="20" width="7.421875" style="1034" customWidth="1"/>
    <col min="21" max="24" width="5.57421875" style="1034" customWidth="1"/>
    <col min="25" max="25" width="0.9921875" style="1034" customWidth="1"/>
    <col min="26" max="26" width="7.421875" style="1034" customWidth="1"/>
    <col min="27" max="29" width="5.57421875" style="1034" customWidth="1"/>
    <col min="30" max="30" width="6.140625" style="1034" customWidth="1"/>
    <col min="31" max="31" width="1.421875" style="1034" customWidth="1"/>
    <col min="32" max="32" width="7.421875" style="1034" customWidth="1"/>
    <col min="33" max="36" width="5.57421875" style="1034" customWidth="1"/>
    <col min="37" max="37" width="1.421875" style="1034" customWidth="1"/>
    <col min="38" max="38" width="7.421875" style="1034" customWidth="1"/>
    <col min="39" max="42" width="5.57421875" style="1034" customWidth="1"/>
    <col min="43" max="43" width="1.421875" style="1034" customWidth="1"/>
    <col min="44" max="16384" width="11.421875" style="1034" customWidth="1"/>
  </cols>
  <sheetData>
    <row r="1" spans="1:42" s="1030" customFormat="1" ht="21" customHeight="1">
      <c r="A1" s="1202" t="s">
        <v>1040</v>
      </c>
      <c r="B1" s="1029"/>
      <c r="C1" s="1029"/>
      <c r="D1" s="1029"/>
      <c r="E1" s="1029"/>
      <c r="F1" s="1029"/>
      <c r="G1" s="1029"/>
      <c r="H1" s="1029"/>
      <c r="I1" s="1029"/>
      <c r="J1" s="1029"/>
      <c r="K1" s="1029"/>
      <c r="L1" s="1029"/>
      <c r="M1" s="1029"/>
      <c r="N1" s="1029"/>
      <c r="O1" s="1029"/>
      <c r="P1" s="1029"/>
      <c r="Q1" s="1029"/>
      <c r="R1" s="1029"/>
      <c r="S1" s="1029"/>
      <c r="T1" s="1029"/>
      <c r="U1" s="1029"/>
      <c r="V1" s="1029"/>
      <c r="W1" s="1029"/>
      <c r="X1" s="1029"/>
      <c r="Y1" s="1029"/>
      <c r="Z1" s="1029"/>
      <c r="AA1" s="1029"/>
      <c r="AB1" s="1029"/>
      <c r="AC1" s="1029"/>
      <c r="AD1" s="1029"/>
      <c r="AE1" s="1029"/>
      <c r="AF1" s="1029"/>
      <c r="AG1" s="1029"/>
      <c r="AH1" s="1029"/>
      <c r="AI1" s="1029"/>
      <c r="AJ1" s="1029"/>
      <c r="AK1" s="1029"/>
      <c r="AL1" s="1029"/>
      <c r="AM1" s="1029"/>
      <c r="AN1" s="1029"/>
      <c r="AO1" s="1029"/>
      <c r="AP1" s="1029"/>
    </row>
    <row r="2" spans="1:42" s="1031" customFormat="1" ht="32.25" customHeight="1">
      <c r="A2" s="1372" t="s">
        <v>942</v>
      </c>
      <c r="B2" s="1372"/>
      <c r="C2" s="1372"/>
      <c r="D2" s="1372"/>
      <c r="E2" s="1372"/>
      <c r="F2" s="1372"/>
      <c r="G2" s="1372"/>
      <c r="H2" s="1372"/>
      <c r="I2" s="1372"/>
      <c r="J2" s="1372"/>
      <c r="K2" s="1372"/>
      <c r="L2" s="1372"/>
      <c r="M2" s="1372"/>
      <c r="N2" s="1372"/>
      <c r="O2" s="1372"/>
      <c r="P2" s="1372"/>
      <c r="Q2" s="1372"/>
      <c r="R2" s="1372"/>
      <c r="S2" s="1372"/>
      <c r="T2" s="1372"/>
      <c r="U2" s="1372"/>
      <c r="V2" s="1372"/>
      <c r="W2" s="1372"/>
      <c r="X2" s="1372"/>
      <c r="Y2" s="1372"/>
      <c r="Z2" s="1372"/>
      <c r="AA2" s="1372"/>
      <c r="AB2" s="1372"/>
      <c r="AC2" s="1372"/>
      <c r="AD2" s="1372"/>
      <c r="AE2" s="1372"/>
      <c r="AF2" s="1372"/>
      <c r="AG2" s="1372"/>
      <c r="AH2" s="1372"/>
      <c r="AI2" s="1372"/>
      <c r="AJ2" s="1372"/>
      <c r="AK2" s="1372"/>
      <c r="AL2" s="1372"/>
      <c r="AM2" s="1372"/>
      <c r="AN2" s="1372"/>
      <c r="AO2" s="1372"/>
      <c r="AP2" s="1372"/>
    </row>
    <row r="3" spans="1:42" s="1030" customFormat="1" ht="20.25" customHeight="1">
      <c r="A3" s="1373">
        <v>44104</v>
      </c>
      <c r="B3" s="1373"/>
      <c r="C3" s="1373"/>
      <c r="D3" s="1373"/>
      <c r="E3" s="1373"/>
      <c r="F3" s="1373"/>
      <c r="G3" s="1373"/>
      <c r="H3" s="1373"/>
      <c r="I3" s="1373"/>
      <c r="J3" s="1373"/>
      <c r="K3" s="1373"/>
      <c r="L3" s="1373"/>
      <c r="M3" s="1373"/>
      <c r="N3" s="1373"/>
      <c r="O3" s="1373"/>
      <c r="P3" s="1373"/>
      <c r="Q3" s="1373"/>
      <c r="R3" s="1373"/>
      <c r="S3" s="1373"/>
      <c r="T3" s="1373"/>
      <c r="U3" s="1373"/>
      <c r="V3" s="1373"/>
      <c r="W3" s="1373"/>
      <c r="X3" s="1373"/>
      <c r="Y3" s="1373"/>
      <c r="Z3" s="1373"/>
      <c r="AA3" s="1373"/>
      <c r="AB3" s="1373"/>
      <c r="AC3" s="1373"/>
      <c r="AD3" s="1373"/>
      <c r="AE3" s="1373"/>
      <c r="AF3" s="1373"/>
      <c r="AG3" s="1373"/>
      <c r="AH3" s="1373"/>
      <c r="AI3" s="1373"/>
      <c r="AJ3" s="1373"/>
      <c r="AK3" s="1373"/>
      <c r="AL3" s="1373"/>
      <c r="AM3" s="1373"/>
      <c r="AN3" s="1373"/>
      <c r="AO3" s="1373"/>
      <c r="AP3" s="1373"/>
    </row>
    <row r="4" spans="1:42" s="1030" customFormat="1" ht="16.5" customHeight="1">
      <c r="A4" s="1374" t="s">
        <v>64</v>
      </c>
      <c r="B4" s="1374"/>
      <c r="C4" s="1374"/>
      <c r="D4" s="1374"/>
      <c r="E4" s="1374"/>
      <c r="F4" s="1374"/>
      <c r="G4" s="1374"/>
      <c r="H4" s="1374"/>
      <c r="I4" s="1374"/>
      <c r="J4" s="1374"/>
      <c r="K4" s="1374"/>
      <c r="L4" s="1374"/>
      <c r="M4" s="1374"/>
      <c r="N4" s="1374"/>
      <c r="O4" s="1374"/>
      <c r="P4" s="1374"/>
      <c r="Q4" s="1374"/>
      <c r="R4" s="1374"/>
      <c r="S4" s="1374"/>
      <c r="T4" s="1374"/>
      <c r="U4" s="1374"/>
      <c r="V4" s="1374"/>
      <c r="W4" s="1374"/>
      <c r="X4" s="1374"/>
      <c r="Y4" s="1374"/>
      <c r="Z4" s="1374"/>
      <c r="AA4" s="1374"/>
      <c r="AB4" s="1374"/>
      <c r="AC4" s="1374"/>
      <c r="AD4" s="1374"/>
      <c r="AE4" s="1374"/>
      <c r="AF4" s="1374"/>
      <c r="AG4" s="1374"/>
      <c r="AH4" s="1374"/>
      <c r="AI4" s="1374"/>
      <c r="AJ4" s="1374"/>
      <c r="AK4" s="1374"/>
      <c r="AL4" s="1374"/>
      <c r="AM4" s="1374"/>
      <c r="AN4" s="1374"/>
      <c r="AO4" s="1374"/>
      <c r="AP4" s="1374"/>
    </row>
    <row r="5" spans="1:43" ht="13.5" thickBot="1">
      <c r="A5" s="1032"/>
      <c r="B5" s="1032"/>
      <c r="C5" s="1032"/>
      <c r="D5" s="1032"/>
      <c r="E5" s="1032"/>
      <c r="F5" s="1032"/>
      <c r="G5" s="1032"/>
      <c r="H5" s="1033"/>
      <c r="I5" s="1032"/>
      <c r="J5" s="1032"/>
      <c r="K5" s="1032"/>
      <c r="L5" s="1032"/>
      <c r="M5" s="1032"/>
      <c r="N5" s="1032"/>
      <c r="O5" s="1032"/>
      <c r="P5" s="1032"/>
      <c r="Q5" s="1032"/>
      <c r="R5" s="1032"/>
      <c r="S5" s="1032"/>
      <c r="T5" s="1032"/>
      <c r="U5" s="1032"/>
      <c r="V5" s="1032"/>
      <c r="W5" s="1032"/>
      <c r="X5" s="1032"/>
      <c r="Y5" s="1032"/>
      <c r="Z5" s="1032"/>
      <c r="AA5" s="1032"/>
      <c r="AB5" s="1032"/>
      <c r="AC5" s="1032"/>
      <c r="AD5" s="1032"/>
      <c r="AE5" s="1032"/>
      <c r="AF5" s="1032"/>
      <c r="AG5" s="1032"/>
      <c r="AH5" s="1032"/>
      <c r="AI5" s="1032"/>
      <c r="AJ5" s="1032"/>
      <c r="AK5" s="1032"/>
      <c r="AL5" s="1032"/>
      <c r="AM5" s="1032"/>
      <c r="AN5" s="1032"/>
      <c r="AO5" s="1032"/>
      <c r="AP5" s="1032"/>
      <c r="AQ5" s="1032"/>
    </row>
    <row r="6" spans="1:43" s="1036" customFormat="1" ht="29.25" customHeight="1">
      <c r="A6" s="1375" t="s">
        <v>1</v>
      </c>
      <c r="B6" s="1371" t="s">
        <v>929</v>
      </c>
      <c r="C6" s="1371"/>
      <c r="D6" s="1371"/>
      <c r="E6" s="1371"/>
      <c r="F6" s="1371"/>
      <c r="G6" s="1035"/>
      <c r="H6" s="1371" t="s">
        <v>881</v>
      </c>
      <c r="I6" s="1371"/>
      <c r="J6" s="1371"/>
      <c r="K6" s="1371"/>
      <c r="L6" s="1371"/>
      <c r="M6" s="1035"/>
      <c r="N6" s="1371" t="s">
        <v>882</v>
      </c>
      <c r="O6" s="1371"/>
      <c r="P6" s="1371"/>
      <c r="Q6" s="1371"/>
      <c r="R6" s="1371"/>
      <c r="S6" s="1035"/>
      <c r="T6" s="1371" t="s">
        <v>883</v>
      </c>
      <c r="U6" s="1371"/>
      <c r="V6" s="1371"/>
      <c r="W6" s="1371"/>
      <c r="X6" s="1371"/>
      <c r="Y6" s="1035"/>
      <c r="Z6" s="1371" t="s">
        <v>46</v>
      </c>
      <c r="AA6" s="1371"/>
      <c r="AB6" s="1371"/>
      <c r="AC6" s="1371"/>
      <c r="AD6" s="1371"/>
      <c r="AE6" s="1035"/>
      <c r="AF6" s="1371" t="s">
        <v>47</v>
      </c>
      <c r="AG6" s="1371"/>
      <c r="AH6" s="1371"/>
      <c r="AI6" s="1371"/>
      <c r="AJ6" s="1371"/>
      <c r="AK6" s="1035"/>
      <c r="AL6" s="1371" t="s">
        <v>943</v>
      </c>
      <c r="AM6" s="1371"/>
      <c r="AN6" s="1371"/>
      <c r="AO6" s="1371"/>
      <c r="AP6" s="1371"/>
      <c r="AQ6" s="1035"/>
    </row>
    <row r="7" spans="1:43" s="1036" customFormat="1" ht="16.5" customHeight="1">
      <c r="A7" s="1376"/>
      <c r="B7" s="1037">
        <v>0</v>
      </c>
      <c r="C7" s="1037">
        <v>1</v>
      </c>
      <c r="D7" s="1037">
        <v>2</v>
      </c>
      <c r="E7" s="1037">
        <v>3</v>
      </c>
      <c r="F7" s="1037">
        <v>4</v>
      </c>
      <c r="G7" s="1037"/>
      <c r="H7" s="1037">
        <v>0</v>
      </c>
      <c r="I7" s="1037">
        <v>1</v>
      </c>
      <c r="J7" s="1037">
        <v>2</v>
      </c>
      <c r="K7" s="1037">
        <v>3</v>
      </c>
      <c r="L7" s="1037">
        <v>4</v>
      </c>
      <c r="M7" s="1037"/>
      <c r="N7" s="1037">
        <v>0</v>
      </c>
      <c r="O7" s="1037">
        <v>1</v>
      </c>
      <c r="P7" s="1037">
        <v>2</v>
      </c>
      <c r="Q7" s="1037">
        <v>3</v>
      </c>
      <c r="R7" s="1037">
        <v>4</v>
      </c>
      <c r="S7" s="1037"/>
      <c r="T7" s="1037">
        <v>0</v>
      </c>
      <c r="U7" s="1037">
        <v>1</v>
      </c>
      <c r="V7" s="1037">
        <v>2</v>
      </c>
      <c r="W7" s="1037">
        <v>3</v>
      </c>
      <c r="X7" s="1037">
        <v>4</v>
      </c>
      <c r="Y7" s="1037"/>
      <c r="Z7" s="1037">
        <v>0</v>
      </c>
      <c r="AA7" s="1037">
        <v>1</v>
      </c>
      <c r="AB7" s="1037">
        <v>2</v>
      </c>
      <c r="AC7" s="1037">
        <v>3</v>
      </c>
      <c r="AD7" s="1037">
        <v>4</v>
      </c>
      <c r="AE7" s="1037"/>
      <c r="AF7" s="1037">
        <v>0</v>
      </c>
      <c r="AG7" s="1037">
        <v>1</v>
      </c>
      <c r="AH7" s="1037">
        <v>2</v>
      </c>
      <c r="AI7" s="1037">
        <v>3</v>
      </c>
      <c r="AJ7" s="1037">
        <v>4</v>
      </c>
      <c r="AK7" s="1037"/>
      <c r="AL7" s="1037">
        <v>0</v>
      </c>
      <c r="AM7" s="1037">
        <v>1</v>
      </c>
      <c r="AN7" s="1037">
        <v>2</v>
      </c>
      <c r="AO7" s="1037">
        <v>3</v>
      </c>
      <c r="AP7" s="1037">
        <v>4</v>
      </c>
      <c r="AQ7" s="1037"/>
    </row>
    <row r="8" spans="1:43" s="1040" customFormat="1" ht="7.5" customHeight="1">
      <c r="A8" s="1038"/>
      <c r="B8" s="1039"/>
      <c r="C8" s="1039"/>
      <c r="D8" s="1039"/>
      <c r="E8" s="1039"/>
      <c r="F8" s="1039"/>
      <c r="G8" s="1039"/>
      <c r="H8" s="1039"/>
      <c r="I8" s="1039"/>
      <c r="J8" s="1039"/>
      <c r="K8" s="1039"/>
      <c r="L8" s="1039"/>
      <c r="M8" s="1039"/>
      <c r="N8" s="1039"/>
      <c r="O8" s="1039"/>
      <c r="P8" s="1039"/>
      <c r="Q8" s="1039"/>
      <c r="R8" s="1039"/>
      <c r="S8" s="1039"/>
      <c r="T8" s="1039"/>
      <c r="U8" s="1039"/>
      <c r="V8" s="1039"/>
      <c r="W8" s="1039"/>
      <c r="X8" s="1039"/>
      <c r="Y8" s="1039"/>
      <c r="Z8" s="1039"/>
      <c r="AA8" s="1039"/>
      <c r="AB8" s="1039"/>
      <c r="AC8" s="1039"/>
      <c r="AD8" s="1039"/>
      <c r="AE8" s="1039"/>
      <c r="AF8" s="1039"/>
      <c r="AG8" s="1039"/>
      <c r="AH8" s="1039"/>
      <c r="AI8" s="1039"/>
      <c r="AJ8" s="1039"/>
      <c r="AK8" s="1039"/>
      <c r="AL8" s="1039"/>
      <c r="AM8" s="1039"/>
      <c r="AN8" s="1039"/>
      <c r="AO8" s="1039"/>
      <c r="AP8" s="1039"/>
      <c r="AQ8" s="1039"/>
    </row>
    <row r="9" spans="1:43" s="1043" customFormat="1" ht="20.1" customHeight="1">
      <c r="A9" s="1041" t="s">
        <v>28</v>
      </c>
      <c r="B9" s="1042">
        <v>100</v>
      </c>
      <c r="C9" s="1042">
        <v>0</v>
      </c>
      <c r="D9" s="1042">
        <v>0</v>
      </c>
      <c r="E9" s="1042">
        <v>0</v>
      </c>
      <c r="F9" s="1042">
        <v>0</v>
      </c>
      <c r="G9" s="1042"/>
      <c r="H9" s="1042" t="s">
        <v>39</v>
      </c>
      <c r="I9" s="1042" t="s">
        <v>39</v>
      </c>
      <c r="J9" s="1042" t="s">
        <v>39</v>
      </c>
      <c r="K9" s="1042" t="s">
        <v>39</v>
      </c>
      <c r="L9" s="1042" t="s">
        <v>39</v>
      </c>
      <c r="M9" s="1042"/>
      <c r="N9" s="1042">
        <v>72.70837088055774</v>
      </c>
      <c r="O9" s="1042">
        <v>5.033860811461643</v>
      </c>
      <c r="P9" s="1042">
        <v>12.383239747020257</v>
      </c>
      <c r="Q9" s="1042">
        <v>9.462629184301786</v>
      </c>
      <c r="R9" s="1042">
        <v>0.41188833673960823</v>
      </c>
      <c r="S9" s="1042"/>
      <c r="T9" s="1042">
        <v>63.69799550082747</v>
      </c>
      <c r="U9" s="1042">
        <v>8.331071088541151</v>
      </c>
      <c r="V9" s="1042">
        <v>6.513829818489889</v>
      </c>
      <c r="W9" s="1042">
        <v>14.73060202144457</v>
      </c>
      <c r="X9" s="1042">
        <v>6.726500842916497</v>
      </c>
      <c r="Y9" s="1042"/>
      <c r="Z9" s="1042">
        <v>63.4704170329201</v>
      </c>
      <c r="AA9" s="1042">
        <v>9.724004153720049</v>
      </c>
      <c r="AB9" s="1042">
        <v>5.16595494968037</v>
      </c>
      <c r="AC9" s="1042">
        <v>13.3787292205115</v>
      </c>
      <c r="AD9" s="1042">
        <v>8.260893413725665</v>
      </c>
      <c r="AE9" s="1042"/>
      <c r="AF9" s="1042">
        <v>66.03237369425104</v>
      </c>
      <c r="AG9" s="1042">
        <v>15.897592683978528</v>
      </c>
      <c r="AH9" s="1042">
        <v>4.523695946674783</v>
      </c>
      <c r="AI9" s="1042">
        <v>7.376681789975298</v>
      </c>
      <c r="AJ9" s="1042">
        <v>6.169655799157903</v>
      </c>
      <c r="AK9" s="1042"/>
      <c r="AL9" s="1042">
        <v>91.19060064209317</v>
      </c>
      <c r="AM9" s="1042">
        <v>2.664943252956884</v>
      </c>
      <c r="AN9" s="1042">
        <v>0.9297789951525615</v>
      </c>
      <c r="AO9" s="1042">
        <v>2.3817145265136936</v>
      </c>
      <c r="AP9" s="1042">
        <v>2.832692455742979</v>
      </c>
      <c r="AQ9" s="1042"/>
    </row>
    <row r="10" spans="1:43" s="1043" customFormat="1" ht="20.1" customHeight="1">
      <c r="A10" s="1041" t="s">
        <v>29</v>
      </c>
      <c r="B10" s="1042" t="s">
        <v>39</v>
      </c>
      <c r="C10" s="1042" t="s">
        <v>39</v>
      </c>
      <c r="D10" s="1042" t="s">
        <v>39</v>
      </c>
      <c r="E10" s="1042" t="s">
        <v>39</v>
      </c>
      <c r="F10" s="1042" t="s">
        <v>39</v>
      </c>
      <c r="G10" s="1042"/>
      <c r="H10" s="1042" t="s">
        <v>39</v>
      </c>
      <c r="I10" s="1042" t="s">
        <v>39</v>
      </c>
      <c r="J10" s="1042" t="s">
        <v>39</v>
      </c>
      <c r="K10" s="1042" t="s">
        <v>39</v>
      </c>
      <c r="L10" s="1042" t="s">
        <v>39</v>
      </c>
      <c r="M10" s="1042"/>
      <c r="N10" s="1042">
        <v>69.37663415950507</v>
      </c>
      <c r="O10" s="1042">
        <v>19.2892221021747</v>
      </c>
      <c r="P10" s="1042">
        <v>5.448743863847919</v>
      </c>
      <c r="Q10" s="1042">
        <v>3.8757184743027002</v>
      </c>
      <c r="R10" s="1042">
        <v>2.0096561329178724</v>
      </c>
      <c r="S10" s="1042"/>
      <c r="T10" s="1042">
        <v>87.36112412239049</v>
      </c>
      <c r="U10" s="1042">
        <v>5.518389317337249</v>
      </c>
      <c r="V10" s="1042">
        <v>1.954993277478783</v>
      </c>
      <c r="W10" s="1042">
        <v>2.3246540359245023</v>
      </c>
      <c r="X10" s="1042">
        <v>2.840839028127333</v>
      </c>
      <c r="Y10" s="1042"/>
      <c r="Z10" s="1042">
        <v>82.31653135085662</v>
      </c>
      <c r="AA10" s="1042">
        <v>7.777558541670775</v>
      </c>
      <c r="AB10" s="1042">
        <v>4.327521090945307</v>
      </c>
      <c r="AC10" s="1042">
        <v>3.629879599213858</v>
      </c>
      <c r="AD10" s="1042">
        <v>1.9485092348354893</v>
      </c>
      <c r="AE10" s="1042"/>
      <c r="AF10" s="1042">
        <v>86.00066701960054</v>
      </c>
      <c r="AG10" s="1042">
        <v>6.558996200068536</v>
      </c>
      <c r="AH10" s="1042">
        <v>2.951294721801753</v>
      </c>
      <c r="AI10" s="1042">
        <v>2.7166449450317773</v>
      </c>
      <c r="AJ10" s="1042">
        <v>1.7723949098337601</v>
      </c>
      <c r="AK10" s="1042"/>
      <c r="AL10" s="1042">
        <v>100</v>
      </c>
      <c r="AM10" s="1042">
        <v>0</v>
      </c>
      <c r="AN10" s="1042">
        <v>0</v>
      </c>
      <c r="AO10" s="1042">
        <v>0</v>
      </c>
      <c r="AP10" s="1042">
        <v>0</v>
      </c>
      <c r="AQ10" s="1042"/>
    </row>
    <row r="11" spans="1:43" s="1043" customFormat="1" ht="20.1" customHeight="1">
      <c r="A11" s="1041" t="s">
        <v>30</v>
      </c>
      <c r="B11" s="1042" t="s">
        <v>39</v>
      </c>
      <c r="C11" s="1042" t="s">
        <v>39</v>
      </c>
      <c r="D11" s="1042" t="s">
        <v>39</v>
      </c>
      <c r="E11" s="1042" t="s">
        <v>39</v>
      </c>
      <c r="F11" s="1042" t="s">
        <v>39</v>
      </c>
      <c r="G11" s="1042"/>
      <c r="H11" s="1042" t="s">
        <v>39</v>
      </c>
      <c r="I11" s="1042" t="s">
        <v>39</v>
      </c>
      <c r="J11" s="1042" t="s">
        <v>39</v>
      </c>
      <c r="K11" s="1042" t="s">
        <v>39</v>
      </c>
      <c r="L11" s="1042" t="s">
        <v>39</v>
      </c>
      <c r="M11" s="1042"/>
      <c r="N11" s="1042">
        <v>78.8151626325663</v>
      </c>
      <c r="O11" s="1042">
        <v>6.174463500776614</v>
      </c>
      <c r="P11" s="1042">
        <v>5.210109508264052</v>
      </c>
      <c r="Q11" s="1042">
        <v>9.747213398504794</v>
      </c>
      <c r="R11" s="1042">
        <v>0.053002064994352636</v>
      </c>
      <c r="S11" s="1042"/>
      <c r="T11" s="1042">
        <v>90.7090086471445</v>
      </c>
      <c r="U11" s="1042">
        <v>3.2948158129238</v>
      </c>
      <c r="V11" s="1042">
        <v>1.7047655960680301</v>
      </c>
      <c r="W11" s="1042">
        <v>2.1669576770147465</v>
      </c>
      <c r="X11" s="1042">
        <v>2.124452051124847</v>
      </c>
      <c r="Y11" s="1042"/>
      <c r="Z11" s="1042">
        <v>93.65012541040107</v>
      </c>
      <c r="AA11" s="1042">
        <v>2.534019360125795</v>
      </c>
      <c r="AB11" s="1042">
        <v>0.9463549544659101</v>
      </c>
      <c r="AC11" s="1042">
        <v>1.5333850464586054</v>
      </c>
      <c r="AD11" s="1042">
        <v>1.3361149290523324</v>
      </c>
      <c r="AE11" s="1042"/>
      <c r="AF11" s="1042">
        <v>93.57863889531556</v>
      </c>
      <c r="AG11" s="1042">
        <v>2.495267454609574</v>
      </c>
      <c r="AH11" s="1042">
        <v>1.1369648081508288</v>
      </c>
      <c r="AI11" s="1042">
        <v>1.5901267535642658</v>
      </c>
      <c r="AJ11" s="1042">
        <v>1.1990018292860156</v>
      </c>
      <c r="AK11" s="1042"/>
      <c r="AL11" s="1042">
        <v>79.47539789559134</v>
      </c>
      <c r="AM11" s="1042">
        <v>0</v>
      </c>
      <c r="AN11" s="1042">
        <v>4.578215833039874</v>
      </c>
      <c r="AO11" s="1042">
        <v>13.066280770177944</v>
      </c>
      <c r="AP11" s="1042">
        <v>2.8799450675064833</v>
      </c>
      <c r="AQ11" s="1042"/>
    </row>
    <row r="12" spans="1:43" s="1043" customFormat="1" ht="20.1" customHeight="1">
      <c r="A12" s="1041" t="s">
        <v>31</v>
      </c>
      <c r="B12" s="1042" t="s">
        <v>39</v>
      </c>
      <c r="C12" s="1042" t="s">
        <v>39</v>
      </c>
      <c r="D12" s="1042" t="s">
        <v>39</v>
      </c>
      <c r="E12" s="1042" t="s">
        <v>39</v>
      </c>
      <c r="F12" s="1042" t="s">
        <v>39</v>
      </c>
      <c r="G12" s="1042"/>
      <c r="H12" s="1042">
        <v>100</v>
      </c>
      <c r="I12" s="1042">
        <v>0</v>
      </c>
      <c r="J12" s="1042">
        <v>0</v>
      </c>
      <c r="K12" s="1042">
        <v>0</v>
      </c>
      <c r="L12" s="1042">
        <v>0</v>
      </c>
      <c r="M12" s="1042"/>
      <c r="N12" s="1042">
        <v>97.31122037132162</v>
      </c>
      <c r="O12" s="1042">
        <v>0.23501137447714096</v>
      </c>
      <c r="P12" s="1042">
        <v>1.5262897189403388</v>
      </c>
      <c r="Q12" s="1042">
        <v>0.9272950759521538</v>
      </c>
      <c r="R12" s="1042">
        <v>0</v>
      </c>
      <c r="S12" s="1042"/>
      <c r="T12" s="1042">
        <v>88.61744609968132</v>
      </c>
      <c r="U12" s="1042">
        <v>1.9609296514991812</v>
      </c>
      <c r="V12" s="1042">
        <v>4.7642411474759765</v>
      </c>
      <c r="W12" s="1042">
        <v>3.603701587673766</v>
      </c>
      <c r="X12" s="1042">
        <v>1.053667545906335</v>
      </c>
      <c r="Y12" s="1042"/>
      <c r="Z12" s="1042">
        <v>85.07830724863284</v>
      </c>
      <c r="AA12" s="1042">
        <v>2.5178752397035313</v>
      </c>
      <c r="AB12" s="1042">
        <v>3.6953278862548693</v>
      </c>
      <c r="AC12" s="1042">
        <v>7.103814202709264</v>
      </c>
      <c r="AD12" s="1042">
        <v>1.6046717824856715</v>
      </c>
      <c r="AE12" s="1042"/>
      <c r="AF12" s="1042">
        <v>79.4979587997976</v>
      </c>
      <c r="AG12" s="1042">
        <v>2.9519536252415075</v>
      </c>
      <c r="AH12" s="1042">
        <v>5.526997340042478</v>
      </c>
      <c r="AI12" s="1042">
        <v>8.75003794425558</v>
      </c>
      <c r="AJ12" s="1042">
        <v>3.273051997600428</v>
      </c>
      <c r="AK12" s="1042"/>
      <c r="AL12" s="1042">
        <v>93.6879315942608</v>
      </c>
      <c r="AM12" s="1042">
        <v>3.1070384985202484</v>
      </c>
      <c r="AN12" s="1042">
        <v>1.5400633421161074</v>
      </c>
      <c r="AO12" s="1042">
        <v>1.55579272861228</v>
      </c>
      <c r="AP12" s="1042">
        <v>0.1091714951111999</v>
      </c>
      <c r="AQ12" s="1042"/>
    </row>
    <row r="13" spans="1:43" s="1043" customFormat="1" ht="20.1" customHeight="1">
      <c r="A13" s="1041" t="s">
        <v>32</v>
      </c>
      <c r="B13" s="1042" t="s">
        <v>39</v>
      </c>
      <c r="C13" s="1042" t="s">
        <v>39</v>
      </c>
      <c r="D13" s="1042" t="s">
        <v>39</v>
      </c>
      <c r="E13" s="1042" t="s">
        <v>39</v>
      </c>
      <c r="F13" s="1042" t="s">
        <v>39</v>
      </c>
      <c r="G13" s="1042"/>
      <c r="H13" s="1042" t="s">
        <v>39</v>
      </c>
      <c r="I13" s="1042" t="s">
        <v>39</v>
      </c>
      <c r="J13" s="1042" t="s">
        <v>39</v>
      </c>
      <c r="K13" s="1042" t="s">
        <v>39</v>
      </c>
      <c r="L13" s="1042" t="s">
        <v>39</v>
      </c>
      <c r="M13" s="1042"/>
      <c r="N13" s="1042">
        <v>95.29120753885071</v>
      </c>
      <c r="O13" s="1042">
        <v>0.5795379389971864</v>
      </c>
      <c r="P13" s="1042">
        <v>2.066308705773334</v>
      </c>
      <c r="Q13" s="1042">
        <v>0</v>
      </c>
      <c r="R13" s="1042">
        <v>2.062758989190179</v>
      </c>
      <c r="S13" s="1042"/>
      <c r="T13" s="1042">
        <v>83.37984767877936</v>
      </c>
      <c r="U13" s="1042">
        <v>3.5793294913640956</v>
      </c>
      <c r="V13" s="1042">
        <v>3.8909718478890283</v>
      </c>
      <c r="W13" s="1042">
        <v>4.117310900485275</v>
      </c>
      <c r="X13" s="1042">
        <v>5.032536385124858</v>
      </c>
      <c r="Y13" s="1042"/>
      <c r="Z13" s="1042">
        <v>87.03822993185287</v>
      </c>
      <c r="AA13" s="1042">
        <v>2.5568695839203857</v>
      </c>
      <c r="AB13" s="1042">
        <v>2.5306677208237165</v>
      </c>
      <c r="AC13" s="1042">
        <v>3.602864594842983</v>
      </c>
      <c r="AD13" s="1042">
        <v>4.271364613837053</v>
      </c>
      <c r="AE13" s="1042"/>
      <c r="AF13" s="1042">
        <v>78.18744973160432</v>
      </c>
      <c r="AG13" s="1042">
        <v>3.648443708508072</v>
      </c>
      <c r="AH13" s="1042">
        <v>5.767987109414523</v>
      </c>
      <c r="AI13" s="1042">
        <v>7.1860703143191245</v>
      </c>
      <c r="AJ13" s="1042">
        <v>5.210047987194898</v>
      </c>
      <c r="AK13" s="1042"/>
      <c r="AL13" s="1042" t="s">
        <v>39</v>
      </c>
      <c r="AM13" s="1042" t="s">
        <v>39</v>
      </c>
      <c r="AN13" s="1042" t="s">
        <v>39</v>
      </c>
      <c r="AO13" s="1042" t="s">
        <v>39</v>
      </c>
      <c r="AP13" s="1042" t="s">
        <v>39</v>
      </c>
      <c r="AQ13" s="1042"/>
    </row>
    <row r="14" spans="1:43" s="1043" customFormat="1" ht="20.1" customHeight="1">
      <c r="A14" s="1041" t="s">
        <v>33</v>
      </c>
      <c r="B14" s="1042" t="s">
        <v>39</v>
      </c>
      <c r="C14" s="1042" t="s">
        <v>39</v>
      </c>
      <c r="D14" s="1042" t="s">
        <v>39</v>
      </c>
      <c r="E14" s="1042" t="s">
        <v>39</v>
      </c>
      <c r="F14" s="1042" t="s">
        <v>39</v>
      </c>
      <c r="G14" s="1042"/>
      <c r="H14" s="1042" t="s">
        <v>39</v>
      </c>
      <c r="I14" s="1042" t="s">
        <v>39</v>
      </c>
      <c r="J14" s="1042" t="s">
        <v>39</v>
      </c>
      <c r="K14" s="1042" t="s">
        <v>39</v>
      </c>
      <c r="L14" s="1042" t="s">
        <v>39</v>
      </c>
      <c r="M14" s="1042"/>
      <c r="N14" s="1042">
        <v>57.73221638577637</v>
      </c>
      <c r="O14" s="1042">
        <v>12.597713028529379</v>
      </c>
      <c r="P14" s="1042">
        <v>6.174898315662842</v>
      </c>
      <c r="Q14" s="1042">
        <v>12.532162890836418</v>
      </c>
      <c r="R14" s="1042">
        <v>10.962977985450884</v>
      </c>
      <c r="S14" s="1042"/>
      <c r="T14" s="1042" t="s">
        <v>39</v>
      </c>
      <c r="U14" s="1042" t="s">
        <v>39</v>
      </c>
      <c r="V14" s="1042" t="s">
        <v>39</v>
      </c>
      <c r="W14" s="1042" t="s">
        <v>39</v>
      </c>
      <c r="X14" s="1042" t="s">
        <v>39</v>
      </c>
      <c r="Y14" s="1042"/>
      <c r="Z14" s="1042" t="s">
        <v>39</v>
      </c>
      <c r="AA14" s="1042" t="s">
        <v>39</v>
      </c>
      <c r="AB14" s="1042" t="s">
        <v>39</v>
      </c>
      <c r="AC14" s="1042" t="s">
        <v>39</v>
      </c>
      <c r="AD14" s="1042" t="s">
        <v>39</v>
      </c>
      <c r="AE14" s="1042"/>
      <c r="AF14" s="1042">
        <v>72.00512031972363</v>
      </c>
      <c r="AG14" s="1042">
        <v>2.6706608901322024</v>
      </c>
      <c r="AH14" s="1042">
        <v>14.270057462908126</v>
      </c>
      <c r="AI14" s="1042">
        <v>8.937774121830726</v>
      </c>
      <c r="AJ14" s="1042">
        <v>2.116386992353513</v>
      </c>
      <c r="AK14" s="1042"/>
      <c r="AL14" s="1042" t="s">
        <v>39</v>
      </c>
      <c r="AM14" s="1042" t="s">
        <v>39</v>
      </c>
      <c r="AN14" s="1042" t="s">
        <v>39</v>
      </c>
      <c r="AO14" s="1042" t="s">
        <v>39</v>
      </c>
      <c r="AP14" s="1042" t="s">
        <v>39</v>
      </c>
      <c r="AQ14" s="1042"/>
    </row>
    <row r="15" spans="1:43" s="1043" customFormat="1" ht="20.1" customHeight="1">
      <c r="A15" s="1041" t="s">
        <v>34</v>
      </c>
      <c r="B15" s="1042" t="s">
        <v>39</v>
      </c>
      <c r="C15" s="1042" t="s">
        <v>39</v>
      </c>
      <c r="D15" s="1042" t="s">
        <v>39</v>
      </c>
      <c r="E15" s="1042" t="s">
        <v>39</v>
      </c>
      <c r="F15" s="1042" t="s">
        <v>39</v>
      </c>
      <c r="G15" s="1042"/>
      <c r="H15" s="1042" t="s">
        <v>39</v>
      </c>
      <c r="I15" s="1042" t="s">
        <v>39</v>
      </c>
      <c r="J15" s="1042" t="s">
        <v>39</v>
      </c>
      <c r="K15" s="1042" t="s">
        <v>39</v>
      </c>
      <c r="L15" s="1042" t="s">
        <v>39</v>
      </c>
      <c r="M15" s="1042"/>
      <c r="N15" s="1042" t="s">
        <v>39</v>
      </c>
      <c r="O15" s="1042" t="s">
        <v>39</v>
      </c>
      <c r="P15" s="1042" t="s">
        <v>39</v>
      </c>
      <c r="Q15" s="1042" t="s">
        <v>39</v>
      </c>
      <c r="R15" s="1042" t="s">
        <v>39</v>
      </c>
      <c r="S15" s="1042"/>
      <c r="T15" s="1042" t="s">
        <v>39</v>
      </c>
      <c r="U15" s="1042" t="s">
        <v>39</v>
      </c>
      <c r="V15" s="1042" t="s">
        <v>39</v>
      </c>
      <c r="W15" s="1042" t="s">
        <v>39</v>
      </c>
      <c r="X15" s="1042" t="s">
        <v>39</v>
      </c>
      <c r="Y15" s="1042"/>
      <c r="Z15" s="1042" t="s">
        <v>39</v>
      </c>
      <c r="AA15" s="1042" t="s">
        <v>39</v>
      </c>
      <c r="AB15" s="1042" t="s">
        <v>39</v>
      </c>
      <c r="AC15" s="1042" t="s">
        <v>39</v>
      </c>
      <c r="AD15" s="1042" t="s">
        <v>39</v>
      </c>
      <c r="AE15" s="1042"/>
      <c r="AF15" s="1042" t="s">
        <v>39</v>
      </c>
      <c r="AG15" s="1042" t="s">
        <v>39</v>
      </c>
      <c r="AH15" s="1042" t="s">
        <v>39</v>
      </c>
      <c r="AI15" s="1042" t="s">
        <v>39</v>
      </c>
      <c r="AJ15" s="1042" t="s">
        <v>39</v>
      </c>
      <c r="AK15" s="1042"/>
      <c r="AL15" s="1042" t="s">
        <v>39</v>
      </c>
      <c r="AM15" s="1042" t="s">
        <v>39</v>
      </c>
      <c r="AN15" s="1042" t="s">
        <v>39</v>
      </c>
      <c r="AO15" s="1042" t="s">
        <v>39</v>
      </c>
      <c r="AP15" s="1042" t="s">
        <v>39</v>
      </c>
      <c r="AQ15" s="1042"/>
    </row>
    <row r="16" spans="1:43" s="1043" customFormat="1" ht="20.1" customHeight="1">
      <c r="A16" s="1041" t="s">
        <v>865</v>
      </c>
      <c r="B16" s="1042">
        <v>100</v>
      </c>
      <c r="C16" s="1042">
        <v>0</v>
      </c>
      <c r="D16" s="1042">
        <v>0</v>
      </c>
      <c r="E16" s="1042">
        <v>0</v>
      </c>
      <c r="F16" s="1042">
        <v>0</v>
      </c>
      <c r="G16" s="1042"/>
      <c r="H16" s="1042">
        <v>78.36166129941515</v>
      </c>
      <c r="I16" s="1042">
        <v>21.638338700584846</v>
      </c>
      <c r="J16" s="1042">
        <v>0</v>
      </c>
      <c r="K16" s="1042">
        <v>0</v>
      </c>
      <c r="L16" s="1042">
        <v>0</v>
      </c>
      <c r="M16" s="1042"/>
      <c r="N16" s="1042">
        <v>74.35216969817886</v>
      </c>
      <c r="O16" s="1042">
        <v>15.159310063964215</v>
      </c>
      <c r="P16" s="1042">
        <v>3.863172256720922</v>
      </c>
      <c r="Q16" s="1042">
        <v>2.5522490618921183</v>
      </c>
      <c r="R16" s="1042">
        <v>4.07309781868209</v>
      </c>
      <c r="S16" s="1042"/>
      <c r="T16" s="1042">
        <v>72.05124055388674</v>
      </c>
      <c r="U16" s="1042">
        <v>9.03128033454518</v>
      </c>
      <c r="V16" s="1042">
        <v>5.223607950093447</v>
      </c>
      <c r="W16" s="1042">
        <v>7.031913182119904</v>
      </c>
      <c r="X16" s="1042">
        <v>6.661957562349205</v>
      </c>
      <c r="Y16" s="1042"/>
      <c r="Z16" s="1042">
        <v>81.96965239843863</v>
      </c>
      <c r="AA16" s="1042">
        <v>2.7694734668419363</v>
      </c>
      <c r="AB16" s="1042">
        <v>3.7062025571163066</v>
      </c>
      <c r="AC16" s="1042">
        <v>4.378505815540959</v>
      </c>
      <c r="AD16" s="1042">
        <v>7.176160480728148</v>
      </c>
      <c r="AE16" s="1042"/>
      <c r="AF16" s="1042">
        <v>83.86116042075875</v>
      </c>
      <c r="AG16" s="1042">
        <v>4.061335671528409</v>
      </c>
      <c r="AH16" s="1042">
        <v>3.9775421767011565</v>
      </c>
      <c r="AI16" s="1042">
        <v>5.598266898582252</v>
      </c>
      <c r="AJ16" s="1042">
        <v>2.501694442494553</v>
      </c>
      <c r="AK16" s="1042"/>
      <c r="AL16" s="1042" t="s">
        <v>39</v>
      </c>
      <c r="AM16" s="1042" t="s">
        <v>39</v>
      </c>
      <c r="AN16" s="1042" t="s">
        <v>39</v>
      </c>
      <c r="AO16" s="1042" t="s">
        <v>39</v>
      </c>
      <c r="AP16" s="1042" t="s">
        <v>39</v>
      </c>
      <c r="AQ16" s="1042"/>
    </row>
    <row r="17" spans="1:43" s="1043" customFormat="1" ht="20.1" customHeight="1">
      <c r="A17" s="1041" t="s">
        <v>36</v>
      </c>
      <c r="B17" s="1042" t="s">
        <v>39</v>
      </c>
      <c r="C17" s="1042" t="s">
        <v>39</v>
      </c>
      <c r="D17" s="1042" t="s">
        <v>39</v>
      </c>
      <c r="E17" s="1042" t="s">
        <v>39</v>
      </c>
      <c r="F17" s="1042" t="s">
        <v>39</v>
      </c>
      <c r="G17" s="1042"/>
      <c r="H17" s="1042">
        <v>100</v>
      </c>
      <c r="I17" s="1042">
        <v>0</v>
      </c>
      <c r="J17" s="1042">
        <v>0</v>
      </c>
      <c r="K17" s="1042">
        <v>0</v>
      </c>
      <c r="L17" s="1042">
        <v>0</v>
      </c>
      <c r="M17" s="1042"/>
      <c r="N17" s="1042">
        <v>96.03292617169359</v>
      </c>
      <c r="O17" s="1042">
        <v>0</v>
      </c>
      <c r="P17" s="1042">
        <v>2.7070898488026702</v>
      </c>
      <c r="Q17" s="1042">
        <v>1.2599777458476058</v>
      </c>
      <c r="R17" s="1042">
        <v>0</v>
      </c>
      <c r="S17" s="1042"/>
      <c r="T17" s="1042">
        <v>92.81123593600344</v>
      </c>
      <c r="U17" s="1042">
        <v>1.1852504864108122</v>
      </c>
      <c r="V17" s="1042">
        <v>1.3689286149364939</v>
      </c>
      <c r="W17" s="1042">
        <v>1.425203905674669</v>
      </c>
      <c r="X17" s="1042">
        <v>3.2093802809135332</v>
      </c>
      <c r="Y17" s="1042"/>
      <c r="Z17" s="1042">
        <v>92.83746863171982</v>
      </c>
      <c r="AA17" s="1042">
        <v>1.1086762113946174</v>
      </c>
      <c r="AB17" s="1042">
        <v>1.1286364494682886</v>
      </c>
      <c r="AC17" s="1042">
        <v>1.6033689728199838</v>
      </c>
      <c r="AD17" s="1042">
        <v>3.3218497345972784</v>
      </c>
      <c r="AE17" s="1042"/>
      <c r="AF17" s="1042">
        <v>92.57896631095004</v>
      </c>
      <c r="AG17" s="1042">
        <v>1.3063062467611715</v>
      </c>
      <c r="AH17" s="1042">
        <v>1.2153863672679153</v>
      </c>
      <c r="AI17" s="1042">
        <v>2.1031784431992606</v>
      </c>
      <c r="AJ17" s="1042">
        <v>2.7961599340624494</v>
      </c>
      <c r="AK17" s="1042"/>
      <c r="AL17" s="1042" t="s">
        <v>39</v>
      </c>
      <c r="AM17" s="1042" t="s">
        <v>39</v>
      </c>
      <c r="AN17" s="1042" t="s">
        <v>39</v>
      </c>
      <c r="AO17" s="1042" t="s">
        <v>39</v>
      </c>
      <c r="AP17" s="1042" t="s">
        <v>39</v>
      </c>
      <c r="AQ17" s="1042"/>
    </row>
    <row r="18" spans="1:43" s="1043" customFormat="1" ht="20.1" customHeight="1">
      <c r="A18" s="1041" t="s">
        <v>37</v>
      </c>
      <c r="B18" s="1042">
        <v>100</v>
      </c>
      <c r="C18" s="1042">
        <v>0</v>
      </c>
      <c r="D18" s="1042">
        <v>0</v>
      </c>
      <c r="E18" s="1042">
        <v>0</v>
      </c>
      <c r="F18" s="1042">
        <v>0</v>
      </c>
      <c r="G18" s="1042"/>
      <c r="H18" s="1042" t="s">
        <v>39</v>
      </c>
      <c r="I18" s="1042" t="s">
        <v>39</v>
      </c>
      <c r="J18" s="1042" t="s">
        <v>39</v>
      </c>
      <c r="K18" s="1042" t="s">
        <v>39</v>
      </c>
      <c r="L18" s="1042" t="s">
        <v>39</v>
      </c>
      <c r="M18" s="1042"/>
      <c r="N18" s="1042">
        <v>90.12431222247447</v>
      </c>
      <c r="O18" s="1042">
        <v>3.355419759600104</v>
      </c>
      <c r="P18" s="1042">
        <v>3.851367292817909</v>
      </c>
      <c r="Q18" s="1042">
        <v>0.6842218761637902</v>
      </c>
      <c r="R18" s="1042">
        <v>1.9846757086042572</v>
      </c>
      <c r="S18" s="1042"/>
      <c r="T18" s="1042">
        <v>91.45160614489477</v>
      </c>
      <c r="U18" s="1042">
        <v>1.5716789752584954</v>
      </c>
      <c r="V18" s="1042">
        <v>2.223656639856788</v>
      </c>
      <c r="W18" s="1042">
        <v>2.6883421913685797</v>
      </c>
      <c r="X18" s="1042">
        <v>2.064715345534175</v>
      </c>
      <c r="Y18" s="1042"/>
      <c r="Z18" s="1042">
        <v>94.18029860497154</v>
      </c>
      <c r="AA18" s="1042">
        <v>1.482570220055964</v>
      </c>
      <c r="AB18" s="1042">
        <v>1.4681984528067393</v>
      </c>
      <c r="AC18" s="1042">
        <v>2.384081146032921</v>
      </c>
      <c r="AD18" s="1042">
        <v>0.4848506162873051</v>
      </c>
      <c r="AE18" s="1042"/>
      <c r="AF18" s="1042">
        <v>92.62231747946743</v>
      </c>
      <c r="AG18" s="1042">
        <v>1.7831694797204982</v>
      </c>
      <c r="AH18" s="1042">
        <v>1.1819273926531908</v>
      </c>
      <c r="AI18" s="1042">
        <v>2.7355861759617617</v>
      </c>
      <c r="AJ18" s="1042">
        <v>1.6769972275168927</v>
      </c>
      <c r="AK18" s="1042"/>
      <c r="AL18" s="1042">
        <v>76.0226936707964</v>
      </c>
      <c r="AM18" s="1042">
        <v>4.960102372337788</v>
      </c>
      <c r="AN18" s="1042">
        <v>5.146476000244714</v>
      </c>
      <c r="AO18" s="1042">
        <v>3.656385874377614</v>
      </c>
      <c r="AP18" s="1042">
        <v>10.214335374054011</v>
      </c>
      <c r="AQ18" s="1042"/>
    </row>
    <row r="19" spans="1:43" s="1043" customFormat="1" ht="20.1" customHeight="1" thickBot="1">
      <c r="A19" s="1044" t="s">
        <v>38</v>
      </c>
      <c r="B19" s="1045">
        <v>100</v>
      </c>
      <c r="C19" s="1045">
        <v>0</v>
      </c>
      <c r="D19" s="1045">
        <v>0</v>
      </c>
      <c r="E19" s="1045">
        <v>0</v>
      </c>
      <c r="F19" s="1045">
        <v>0</v>
      </c>
      <c r="G19" s="1045"/>
      <c r="H19" s="1045">
        <v>90.77873720167567</v>
      </c>
      <c r="I19" s="1045">
        <v>9.221262798324318</v>
      </c>
      <c r="J19" s="1045">
        <v>0</v>
      </c>
      <c r="K19" s="1045">
        <v>0</v>
      </c>
      <c r="L19" s="1045">
        <v>0</v>
      </c>
      <c r="M19" s="1045"/>
      <c r="N19" s="1045">
        <v>80.58527739821479</v>
      </c>
      <c r="O19" s="1045">
        <v>9.21890885240186</v>
      </c>
      <c r="P19" s="1045">
        <v>4.632655532091807</v>
      </c>
      <c r="Q19" s="1045">
        <v>2.8835199748449014</v>
      </c>
      <c r="R19" s="1045">
        <v>2.679631015963509</v>
      </c>
      <c r="S19" s="1045"/>
      <c r="T19" s="1045">
        <v>85.36308270036676</v>
      </c>
      <c r="U19" s="1045">
        <v>4.690550384045412</v>
      </c>
      <c r="V19" s="1045">
        <v>2.653858537433619</v>
      </c>
      <c r="W19" s="1045">
        <v>3.981539080601451</v>
      </c>
      <c r="X19" s="1045">
        <v>3.3109687624570046</v>
      </c>
      <c r="Y19" s="1045"/>
      <c r="Z19" s="1045">
        <v>86.18465701051923</v>
      </c>
      <c r="AA19" s="1045">
        <v>5.067887988991828</v>
      </c>
      <c r="AB19" s="1045">
        <v>2.9046970494831252</v>
      </c>
      <c r="AC19" s="1045">
        <v>3.5521486160371945</v>
      </c>
      <c r="AD19" s="1045">
        <v>2.290608741697062</v>
      </c>
      <c r="AE19" s="1045"/>
      <c r="AF19" s="1045">
        <v>72.54994277763124</v>
      </c>
      <c r="AG19" s="1045">
        <v>9.62411402601875</v>
      </c>
      <c r="AH19" s="1045">
        <v>6.324204793443637</v>
      </c>
      <c r="AI19" s="1045">
        <v>7.190661715354997</v>
      </c>
      <c r="AJ19" s="1045">
        <v>4.311076423957566</v>
      </c>
      <c r="AK19" s="1045"/>
      <c r="AL19" s="1045">
        <v>90.27268250396533</v>
      </c>
      <c r="AM19" s="1045">
        <v>3.426134234539578</v>
      </c>
      <c r="AN19" s="1045">
        <v>2.2331700463495237</v>
      </c>
      <c r="AO19" s="1045">
        <v>2.0408781501247226</v>
      </c>
      <c r="AP19" s="1045">
        <v>2.027129437733936</v>
      </c>
      <c r="AQ19" s="1042"/>
    </row>
    <row r="20" spans="1:8" s="1043" customFormat="1" ht="15.75" customHeight="1">
      <c r="A20" s="1046" t="s">
        <v>944</v>
      </c>
      <c r="B20" s="1047"/>
      <c r="C20" s="1047"/>
      <c r="D20" s="1047"/>
      <c r="E20" s="1047"/>
      <c r="F20" s="1047"/>
      <c r="G20" s="1047"/>
      <c r="H20" s="1047"/>
    </row>
    <row r="21" s="1043" customFormat="1" ht="12.75" customHeight="1">
      <c r="A21" s="1047" t="s">
        <v>945</v>
      </c>
    </row>
    <row r="22" spans="1:6" s="1043" customFormat="1" ht="15">
      <c r="A22" s="1047" t="s">
        <v>946</v>
      </c>
      <c r="B22" s="1048"/>
      <c r="C22" s="1048"/>
      <c r="D22" s="1048"/>
      <c r="E22" s="1048"/>
      <c r="F22" s="1048"/>
    </row>
    <row r="23" ht="15">
      <c r="A23" s="1049" t="s">
        <v>869</v>
      </c>
    </row>
    <row r="24" ht="15">
      <c r="A24" s="1049" t="s">
        <v>870</v>
      </c>
    </row>
  </sheetData>
  <mergeCells count="11">
    <mergeCell ref="AL6:AP6"/>
    <mergeCell ref="A2:AP2"/>
    <mergeCell ref="A3:AP3"/>
    <mergeCell ref="A4:AP4"/>
    <mergeCell ref="A6:A7"/>
    <mergeCell ref="B6:F6"/>
    <mergeCell ref="H6:L6"/>
    <mergeCell ref="N6:R6"/>
    <mergeCell ref="T6:X6"/>
    <mergeCell ref="Z6:AD6"/>
    <mergeCell ref="AF6:AJ6"/>
  </mergeCells>
  <hyperlinks>
    <hyperlink ref="A1" location="Índice!A1" display="Volver al Índice"/>
  </hyperlinks>
  <printOptions horizontalCentered="1" verticalCentered="1"/>
  <pageMargins left="0.3937007874015748" right="0.3937007874015748" top="0.5905511811023623" bottom="0.5905511811023623" header="0.5905511811023623" footer="0.5905511811023623"/>
  <pageSetup fitToHeight="0" fitToWidth="0" horizontalDpi="600" verticalDpi="600" orientation="landscape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30.57421875" style="1050" customWidth="1"/>
    <col min="2" max="31" width="8.7109375" style="1050" customWidth="1"/>
    <col min="32" max="32" width="9.421875" style="1050" customWidth="1"/>
    <col min="33" max="33" width="8.7109375" style="1050" customWidth="1"/>
    <col min="34" max="34" width="12.00390625" style="1050" bestFit="1" customWidth="1"/>
    <col min="35" max="16384" width="11.421875" style="1051" customWidth="1"/>
  </cols>
  <sheetData>
    <row r="1" spans="1:4" ht="18" customHeight="1">
      <c r="A1" s="1378" t="s">
        <v>1040</v>
      </c>
      <c r="B1" s="1378"/>
      <c r="C1" s="1378"/>
      <c r="D1" s="1378"/>
    </row>
    <row r="2" spans="5:15" ht="21" customHeight="1">
      <c r="E2" s="540"/>
      <c r="F2" s="540"/>
      <c r="G2" s="540"/>
      <c r="L2" s="540" t="s">
        <v>947</v>
      </c>
      <c r="M2" s="540"/>
      <c r="N2" s="540"/>
      <c r="O2" s="540"/>
    </row>
    <row r="3" spans="17:20" ht="18.75" customHeight="1">
      <c r="Q3" s="1379">
        <v>44104</v>
      </c>
      <c r="R3" s="1379"/>
      <c r="S3" s="1379"/>
      <c r="T3" s="1379"/>
    </row>
    <row r="4" spans="1:4" ht="15">
      <c r="A4" s="1052"/>
      <c r="B4" s="1053"/>
      <c r="C4" s="1052"/>
      <c r="D4" s="1052"/>
    </row>
    <row r="5" spans="1:34" ht="12.75" customHeight="1">
      <c r="A5" s="1054"/>
      <c r="B5" s="1380" t="s">
        <v>28</v>
      </c>
      <c r="C5" s="1380"/>
      <c r="D5" s="1381"/>
      <c r="E5" s="1381" t="s">
        <v>29</v>
      </c>
      <c r="F5" s="1377"/>
      <c r="G5" s="1377"/>
      <c r="H5" s="1377" t="s">
        <v>30</v>
      </c>
      <c r="I5" s="1377"/>
      <c r="J5" s="1377"/>
      <c r="K5" s="1377" t="s">
        <v>31</v>
      </c>
      <c r="L5" s="1377"/>
      <c r="M5" s="1377"/>
      <c r="N5" s="1377" t="s">
        <v>32</v>
      </c>
      <c r="O5" s="1377"/>
      <c r="P5" s="1377"/>
      <c r="Q5" s="1377" t="s">
        <v>33</v>
      </c>
      <c r="R5" s="1377"/>
      <c r="S5" s="1377"/>
      <c r="T5" s="1377" t="s">
        <v>34</v>
      </c>
      <c r="U5" s="1377"/>
      <c r="V5" s="1377"/>
      <c r="W5" s="1377" t="s">
        <v>35</v>
      </c>
      <c r="X5" s="1377"/>
      <c r="Y5" s="1377"/>
      <c r="Z5" s="1377" t="s">
        <v>36</v>
      </c>
      <c r="AA5" s="1377"/>
      <c r="AB5" s="1377"/>
      <c r="AC5" s="1377" t="s">
        <v>37</v>
      </c>
      <c r="AD5" s="1377"/>
      <c r="AE5" s="1377"/>
      <c r="AF5" s="1377" t="s">
        <v>419</v>
      </c>
      <c r="AG5" s="1377"/>
      <c r="AH5" s="1377"/>
    </row>
    <row r="6" spans="1:34" s="1059" customFormat="1" ht="38.25">
      <c r="A6" s="1055"/>
      <c r="B6" s="1056" t="s">
        <v>948</v>
      </c>
      <c r="C6" s="1057" t="s">
        <v>949</v>
      </c>
      <c r="D6" s="1058" t="s">
        <v>950</v>
      </c>
      <c r="E6" s="1056" t="s">
        <v>948</v>
      </c>
      <c r="F6" s="1057" t="s">
        <v>949</v>
      </c>
      <c r="G6" s="1058" t="s">
        <v>950</v>
      </c>
      <c r="H6" s="1056" t="s">
        <v>948</v>
      </c>
      <c r="I6" s="1057" t="s">
        <v>949</v>
      </c>
      <c r="J6" s="1058" t="s">
        <v>950</v>
      </c>
      <c r="K6" s="1056" t="s">
        <v>948</v>
      </c>
      <c r="L6" s="1057" t="s">
        <v>949</v>
      </c>
      <c r="M6" s="1058" t="s">
        <v>950</v>
      </c>
      <c r="N6" s="1056" t="s">
        <v>948</v>
      </c>
      <c r="O6" s="1057" t="s">
        <v>949</v>
      </c>
      <c r="P6" s="1058" t="s">
        <v>950</v>
      </c>
      <c r="Q6" s="1056" t="s">
        <v>948</v>
      </c>
      <c r="R6" s="1057" t="s">
        <v>949</v>
      </c>
      <c r="S6" s="1058" t="s">
        <v>950</v>
      </c>
      <c r="T6" s="1056" t="s">
        <v>948</v>
      </c>
      <c r="U6" s="1057" t="s">
        <v>949</v>
      </c>
      <c r="V6" s="1058" t="s">
        <v>950</v>
      </c>
      <c r="W6" s="1056" t="s">
        <v>948</v>
      </c>
      <c r="X6" s="1057" t="s">
        <v>949</v>
      </c>
      <c r="Y6" s="1058" t="s">
        <v>950</v>
      </c>
      <c r="Z6" s="1056" t="s">
        <v>948</v>
      </c>
      <c r="AA6" s="1057" t="s">
        <v>949</v>
      </c>
      <c r="AB6" s="1058" t="s">
        <v>950</v>
      </c>
      <c r="AC6" s="1056" t="s">
        <v>948</v>
      </c>
      <c r="AD6" s="1057" t="s">
        <v>949</v>
      </c>
      <c r="AE6" s="1058" t="s">
        <v>950</v>
      </c>
      <c r="AF6" s="1056" t="s">
        <v>948</v>
      </c>
      <c r="AG6" s="1057" t="s">
        <v>949</v>
      </c>
      <c r="AH6" s="1058" t="s">
        <v>950</v>
      </c>
    </row>
    <row r="7" spans="1:36" s="1059" customFormat="1" ht="15">
      <c r="A7" s="1060" t="s">
        <v>951</v>
      </c>
      <c r="B7" s="1061">
        <v>0</v>
      </c>
      <c r="C7" s="1062">
        <v>0</v>
      </c>
      <c r="D7" s="1063">
        <v>0</v>
      </c>
      <c r="E7" s="1061">
        <v>0</v>
      </c>
      <c r="F7" s="1062">
        <v>0</v>
      </c>
      <c r="G7" s="1063">
        <v>0</v>
      </c>
      <c r="H7" s="1061">
        <v>0</v>
      </c>
      <c r="I7" s="1062">
        <v>0</v>
      </c>
      <c r="J7" s="1063">
        <v>0</v>
      </c>
      <c r="K7" s="1061">
        <v>0</v>
      </c>
      <c r="L7" s="1062">
        <v>0</v>
      </c>
      <c r="M7" s="1063">
        <v>0</v>
      </c>
      <c r="N7" s="1061">
        <v>0</v>
      </c>
      <c r="O7" s="1062">
        <v>0</v>
      </c>
      <c r="P7" s="1063">
        <v>0</v>
      </c>
      <c r="Q7" s="1061">
        <v>0</v>
      </c>
      <c r="R7" s="1062">
        <v>0</v>
      </c>
      <c r="S7" s="1063">
        <v>0</v>
      </c>
      <c r="T7" s="1061">
        <v>0</v>
      </c>
      <c r="U7" s="1062">
        <v>0</v>
      </c>
      <c r="V7" s="1063">
        <v>0</v>
      </c>
      <c r="W7" s="1061">
        <v>0</v>
      </c>
      <c r="X7" s="1062">
        <v>144.95690853489018</v>
      </c>
      <c r="Y7" s="1063">
        <v>521.41</v>
      </c>
      <c r="Z7" s="1061">
        <v>0</v>
      </c>
      <c r="AA7" s="1062">
        <v>0</v>
      </c>
      <c r="AB7" s="1063">
        <v>0</v>
      </c>
      <c r="AC7" s="1061">
        <v>15500</v>
      </c>
      <c r="AD7" s="1062">
        <v>0</v>
      </c>
      <c r="AE7" s="1063">
        <v>15500</v>
      </c>
      <c r="AF7" s="1061">
        <v>15500</v>
      </c>
      <c r="AG7" s="1062">
        <v>144.95690853489018</v>
      </c>
      <c r="AH7" s="1063">
        <v>16021.41</v>
      </c>
      <c r="AI7" s="1064"/>
      <c r="AJ7" s="1064"/>
    </row>
    <row r="8" spans="1:36" s="1059" customFormat="1" ht="15">
      <c r="A8" s="1065" t="s">
        <v>952</v>
      </c>
      <c r="B8" s="1066">
        <v>0</v>
      </c>
      <c r="C8" s="1067">
        <v>0</v>
      </c>
      <c r="D8" s="1068">
        <v>0</v>
      </c>
      <c r="E8" s="1066">
        <v>0</v>
      </c>
      <c r="F8" s="1067">
        <v>0</v>
      </c>
      <c r="G8" s="1068">
        <v>0</v>
      </c>
      <c r="H8" s="1066">
        <v>0</v>
      </c>
      <c r="I8" s="1067">
        <v>0</v>
      </c>
      <c r="J8" s="1068">
        <v>0</v>
      </c>
      <c r="K8" s="1066">
        <v>0</v>
      </c>
      <c r="L8" s="1067">
        <v>0</v>
      </c>
      <c r="M8" s="1068">
        <v>0</v>
      </c>
      <c r="N8" s="1066">
        <v>0</v>
      </c>
      <c r="O8" s="1067">
        <v>0</v>
      </c>
      <c r="P8" s="1068">
        <v>0</v>
      </c>
      <c r="Q8" s="1066">
        <v>0</v>
      </c>
      <c r="R8" s="1067">
        <v>0</v>
      </c>
      <c r="S8" s="1068">
        <v>0</v>
      </c>
      <c r="T8" s="1066">
        <v>0</v>
      </c>
      <c r="U8" s="1067">
        <v>0</v>
      </c>
      <c r="V8" s="1068">
        <v>0</v>
      </c>
      <c r="W8" s="1066">
        <v>0</v>
      </c>
      <c r="X8" s="1067">
        <v>0</v>
      </c>
      <c r="Y8" s="1068">
        <v>0</v>
      </c>
      <c r="Z8" s="1066">
        <v>0</v>
      </c>
      <c r="AA8" s="1067">
        <v>0</v>
      </c>
      <c r="AB8" s="1068">
        <v>0</v>
      </c>
      <c r="AC8" s="1066">
        <v>0</v>
      </c>
      <c r="AD8" s="1067">
        <v>0</v>
      </c>
      <c r="AE8" s="1068">
        <v>0</v>
      </c>
      <c r="AF8" s="1066">
        <v>0</v>
      </c>
      <c r="AG8" s="1067">
        <v>0</v>
      </c>
      <c r="AH8" s="1069">
        <v>0</v>
      </c>
      <c r="AI8" s="1064"/>
      <c r="AJ8" s="1064"/>
    </row>
    <row r="9" spans="1:36" s="1059" customFormat="1" ht="15">
      <c r="A9" s="1065" t="s">
        <v>618</v>
      </c>
      <c r="B9" s="1066">
        <v>0</v>
      </c>
      <c r="C9" s="1068">
        <v>0</v>
      </c>
      <c r="D9" s="1068">
        <v>0</v>
      </c>
      <c r="E9" s="1066">
        <v>0</v>
      </c>
      <c r="F9" s="1068">
        <v>0</v>
      </c>
      <c r="G9" s="1068">
        <v>0</v>
      </c>
      <c r="H9" s="1066">
        <v>0</v>
      </c>
      <c r="I9" s="1068">
        <v>0</v>
      </c>
      <c r="J9" s="1068">
        <v>0</v>
      </c>
      <c r="K9" s="1066">
        <v>0</v>
      </c>
      <c r="L9" s="1068">
        <v>0</v>
      </c>
      <c r="M9" s="1068">
        <v>0</v>
      </c>
      <c r="N9" s="1066">
        <v>0</v>
      </c>
      <c r="O9" s="1068">
        <v>0</v>
      </c>
      <c r="P9" s="1068">
        <v>0</v>
      </c>
      <c r="Q9" s="1066">
        <v>0</v>
      </c>
      <c r="R9" s="1068">
        <v>0</v>
      </c>
      <c r="S9" s="1068">
        <v>0</v>
      </c>
      <c r="T9" s="1066">
        <v>0</v>
      </c>
      <c r="U9" s="1068">
        <v>0</v>
      </c>
      <c r="V9" s="1068">
        <v>0</v>
      </c>
      <c r="W9" s="1066">
        <v>0</v>
      </c>
      <c r="X9" s="1068">
        <v>0</v>
      </c>
      <c r="Y9" s="1068">
        <v>0</v>
      </c>
      <c r="Z9" s="1066">
        <v>0</v>
      </c>
      <c r="AA9" s="1068">
        <v>0</v>
      </c>
      <c r="AB9" s="1068">
        <v>0</v>
      </c>
      <c r="AC9" s="1066">
        <v>0</v>
      </c>
      <c r="AD9" s="1068">
        <v>0</v>
      </c>
      <c r="AE9" s="1068">
        <v>0</v>
      </c>
      <c r="AF9" s="1066">
        <v>0</v>
      </c>
      <c r="AG9" s="1068">
        <v>0</v>
      </c>
      <c r="AH9" s="1069">
        <v>0</v>
      </c>
      <c r="AI9" s="1064"/>
      <c r="AJ9" s="1064"/>
    </row>
    <row r="10" spans="1:36" s="1059" customFormat="1" ht="15">
      <c r="A10" s="1065" t="s">
        <v>387</v>
      </c>
      <c r="B10" s="1066">
        <v>0</v>
      </c>
      <c r="C10" s="1068">
        <v>0</v>
      </c>
      <c r="D10" s="1068">
        <v>0</v>
      </c>
      <c r="E10" s="1066">
        <v>0</v>
      </c>
      <c r="F10" s="1068">
        <v>0</v>
      </c>
      <c r="G10" s="1068">
        <v>0</v>
      </c>
      <c r="H10" s="1066">
        <v>0</v>
      </c>
      <c r="I10" s="1068">
        <v>0</v>
      </c>
      <c r="J10" s="1068">
        <v>0</v>
      </c>
      <c r="K10" s="1066">
        <v>0</v>
      </c>
      <c r="L10" s="1068">
        <v>0</v>
      </c>
      <c r="M10" s="1068">
        <v>0</v>
      </c>
      <c r="N10" s="1066">
        <v>0</v>
      </c>
      <c r="O10" s="1068">
        <v>0</v>
      </c>
      <c r="P10" s="1068">
        <v>0</v>
      </c>
      <c r="Q10" s="1066">
        <v>0</v>
      </c>
      <c r="R10" s="1068">
        <v>0</v>
      </c>
      <c r="S10" s="1068">
        <v>0</v>
      </c>
      <c r="T10" s="1066">
        <v>0</v>
      </c>
      <c r="U10" s="1068">
        <v>0</v>
      </c>
      <c r="V10" s="1068">
        <v>0</v>
      </c>
      <c r="W10" s="1066">
        <v>0</v>
      </c>
      <c r="X10" s="1068">
        <v>0</v>
      </c>
      <c r="Y10" s="1068">
        <v>0</v>
      </c>
      <c r="Z10" s="1066">
        <v>0</v>
      </c>
      <c r="AA10" s="1068">
        <v>0</v>
      </c>
      <c r="AB10" s="1068">
        <v>0</v>
      </c>
      <c r="AC10" s="1066">
        <v>0</v>
      </c>
      <c r="AD10" s="1068">
        <v>0</v>
      </c>
      <c r="AE10" s="1068">
        <v>0</v>
      </c>
      <c r="AF10" s="1066">
        <v>0</v>
      </c>
      <c r="AG10" s="1068">
        <v>0</v>
      </c>
      <c r="AH10" s="1069">
        <v>0</v>
      </c>
      <c r="AI10" s="1064"/>
      <c r="AJ10" s="1064"/>
    </row>
    <row r="11" spans="1:36" s="1059" customFormat="1" ht="15">
      <c r="A11" s="1065" t="s">
        <v>391</v>
      </c>
      <c r="B11" s="1066">
        <v>0</v>
      </c>
      <c r="C11" s="1068">
        <v>0</v>
      </c>
      <c r="D11" s="1068">
        <v>0</v>
      </c>
      <c r="E11" s="1066">
        <v>0</v>
      </c>
      <c r="F11" s="1068">
        <v>0</v>
      </c>
      <c r="G11" s="1068">
        <v>0</v>
      </c>
      <c r="H11" s="1066">
        <v>0</v>
      </c>
      <c r="I11" s="1068">
        <v>0</v>
      </c>
      <c r="J11" s="1068">
        <v>0</v>
      </c>
      <c r="K11" s="1066">
        <v>0</v>
      </c>
      <c r="L11" s="1068">
        <v>0</v>
      </c>
      <c r="M11" s="1068">
        <v>0</v>
      </c>
      <c r="N11" s="1066">
        <v>0</v>
      </c>
      <c r="O11" s="1068">
        <v>0</v>
      </c>
      <c r="P11" s="1068">
        <v>0</v>
      </c>
      <c r="Q11" s="1066">
        <v>0</v>
      </c>
      <c r="R11" s="1068">
        <v>0</v>
      </c>
      <c r="S11" s="1068">
        <v>0</v>
      </c>
      <c r="T11" s="1066">
        <v>0</v>
      </c>
      <c r="U11" s="1068">
        <v>0</v>
      </c>
      <c r="V11" s="1068">
        <v>0</v>
      </c>
      <c r="W11" s="1066">
        <v>0</v>
      </c>
      <c r="X11" s="1068">
        <v>0</v>
      </c>
      <c r="Y11" s="1068">
        <v>0</v>
      </c>
      <c r="Z11" s="1066">
        <v>0</v>
      </c>
      <c r="AA11" s="1068">
        <v>0</v>
      </c>
      <c r="AB11" s="1068">
        <v>0</v>
      </c>
      <c r="AC11" s="1066">
        <v>15500</v>
      </c>
      <c r="AD11" s="1068">
        <v>0</v>
      </c>
      <c r="AE11" s="1068">
        <v>15500</v>
      </c>
      <c r="AF11" s="1066">
        <v>15500</v>
      </c>
      <c r="AG11" s="1068">
        <v>0</v>
      </c>
      <c r="AH11" s="1069">
        <v>15500</v>
      </c>
      <c r="AI11" s="1064"/>
      <c r="AJ11" s="1064"/>
    </row>
    <row r="12" spans="1:36" s="1059" customFormat="1" ht="15">
      <c r="A12" s="1065" t="s">
        <v>619</v>
      </c>
      <c r="B12" s="1066">
        <v>0</v>
      </c>
      <c r="C12" s="1068">
        <v>0</v>
      </c>
      <c r="D12" s="1068">
        <v>0</v>
      </c>
      <c r="E12" s="1066">
        <v>0</v>
      </c>
      <c r="F12" s="1068">
        <v>0</v>
      </c>
      <c r="G12" s="1068">
        <v>0</v>
      </c>
      <c r="H12" s="1066">
        <v>0</v>
      </c>
      <c r="I12" s="1068">
        <v>0</v>
      </c>
      <c r="J12" s="1068">
        <v>0</v>
      </c>
      <c r="K12" s="1066">
        <v>0</v>
      </c>
      <c r="L12" s="1068">
        <v>0</v>
      </c>
      <c r="M12" s="1068">
        <v>0</v>
      </c>
      <c r="N12" s="1066">
        <v>0</v>
      </c>
      <c r="O12" s="1068">
        <v>0</v>
      </c>
      <c r="P12" s="1068">
        <v>0</v>
      </c>
      <c r="Q12" s="1066">
        <v>0</v>
      </c>
      <c r="R12" s="1068">
        <v>0</v>
      </c>
      <c r="S12" s="1068">
        <v>0</v>
      </c>
      <c r="T12" s="1066">
        <v>0</v>
      </c>
      <c r="U12" s="1068">
        <v>0</v>
      </c>
      <c r="V12" s="1068">
        <v>0</v>
      </c>
      <c r="W12" s="1066">
        <v>0</v>
      </c>
      <c r="X12" s="1068">
        <v>0</v>
      </c>
      <c r="Y12" s="1068">
        <v>0</v>
      </c>
      <c r="Z12" s="1066">
        <v>0</v>
      </c>
      <c r="AA12" s="1068">
        <v>0</v>
      </c>
      <c r="AB12" s="1068">
        <v>0</v>
      </c>
      <c r="AC12" s="1066">
        <v>0</v>
      </c>
      <c r="AD12" s="1068">
        <v>0</v>
      </c>
      <c r="AE12" s="1068">
        <v>0</v>
      </c>
      <c r="AF12" s="1066">
        <v>0</v>
      </c>
      <c r="AG12" s="1068">
        <v>0</v>
      </c>
      <c r="AH12" s="1069">
        <v>0</v>
      </c>
      <c r="AI12" s="1064"/>
      <c r="AJ12" s="1064"/>
    </row>
    <row r="13" spans="1:36" s="1059" customFormat="1" ht="15">
      <c r="A13" s="1065" t="s">
        <v>620</v>
      </c>
      <c r="B13" s="1066">
        <v>0</v>
      </c>
      <c r="C13" s="1068">
        <v>0</v>
      </c>
      <c r="D13" s="1068">
        <v>0</v>
      </c>
      <c r="E13" s="1066">
        <v>0</v>
      </c>
      <c r="F13" s="1068">
        <v>0</v>
      </c>
      <c r="G13" s="1068">
        <v>0</v>
      </c>
      <c r="H13" s="1066">
        <v>0</v>
      </c>
      <c r="I13" s="1068">
        <v>0</v>
      </c>
      <c r="J13" s="1068">
        <v>0</v>
      </c>
      <c r="K13" s="1066">
        <v>0</v>
      </c>
      <c r="L13" s="1068">
        <v>0</v>
      </c>
      <c r="M13" s="1068">
        <v>0</v>
      </c>
      <c r="N13" s="1066">
        <v>0</v>
      </c>
      <c r="O13" s="1068">
        <v>0</v>
      </c>
      <c r="P13" s="1068">
        <v>0</v>
      </c>
      <c r="Q13" s="1066">
        <v>0</v>
      </c>
      <c r="R13" s="1068">
        <v>0</v>
      </c>
      <c r="S13" s="1068">
        <v>0</v>
      </c>
      <c r="T13" s="1066">
        <v>0</v>
      </c>
      <c r="U13" s="1068">
        <v>0</v>
      </c>
      <c r="V13" s="1068">
        <v>0</v>
      </c>
      <c r="W13" s="1066">
        <v>0</v>
      </c>
      <c r="X13" s="1068">
        <v>144.95690853489018</v>
      </c>
      <c r="Y13" s="1068">
        <v>521.41</v>
      </c>
      <c r="Z13" s="1066">
        <v>0</v>
      </c>
      <c r="AA13" s="1068">
        <v>0</v>
      </c>
      <c r="AB13" s="1068">
        <v>0</v>
      </c>
      <c r="AC13" s="1066">
        <v>0</v>
      </c>
      <c r="AD13" s="1068">
        <v>0</v>
      </c>
      <c r="AE13" s="1068">
        <v>0</v>
      </c>
      <c r="AF13" s="1066">
        <v>0</v>
      </c>
      <c r="AG13" s="1068">
        <v>144.95690853489018</v>
      </c>
      <c r="AH13" s="1069">
        <v>521.41</v>
      </c>
      <c r="AI13" s="1064"/>
      <c r="AJ13" s="1064"/>
    </row>
    <row r="14" spans="1:36" s="1059" customFormat="1" ht="15">
      <c r="A14" s="1065" t="s">
        <v>621</v>
      </c>
      <c r="B14" s="1066">
        <v>0</v>
      </c>
      <c r="C14" s="1068">
        <v>0</v>
      </c>
      <c r="D14" s="1068">
        <v>0</v>
      </c>
      <c r="E14" s="1066">
        <v>0</v>
      </c>
      <c r="F14" s="1068">
        <v>0</v>
      </c>
      <c r="G14" s="1068">
        <v>0</v>
      </c>
      <c r="H14" s="1066">
        <v>0</v>
      </c>
      <c r="I14" s="1068">
        <v>0</v>
      </c>
      <c r="J14" s="1068">
        <v>0</v>
      </c>
      <c r="K14" s="1066">
        <v>0</v>
      </c>
      <c r="L14" s="1068">
        <v>0</v>
      </c>
      <c r="M14" s="1068">
        <v>0</v>
      </c>
      <c r="N14" s="1066">
        <v>0</v>
      </c>
      <c r="O14" s="1068">
        <v>0</v>
      </c>
      <c r="P14" s="1068">
        <v>0</v>
      </c>
      <c r="Q14" s="1066">
        <v>0</v>
      </c>
      <c r="R14" s="1068">
        <v>0</v>
      </c>
      <c r="S14" s="1068">
        <v>0</v>
      </c>
      <c r="T14" s="1066">
        <v>0</v>
      </c>
      <c r="U14" s="1068">
        <v>0</v>
      </c>
      <c r="V14" s="1068">
        <v>0</v>
      </c>
      <c r="W14" s="1066">
        <v>0</v>
      </c>
      <c r="X14" s="1068">
        <v>0</v>
      </c>
      <c r="Y14" s="1068">
        <v>0</v>
      </c>
      <c r="Z14" s="1066">
        <v>0</v>
      </c>
      <c r="AA14" s="1068">
        <v>0</v>
      </c>
      <c r="AB14" s="1068">
        <v>0</v>
      </c>
      <c r="AC14" s="1066">
        <v>0</v>
      </c>
      <c r="AD14" s="1068">
        <v>0</v>
      </c>
      <c r="AE14" s="1068">
        <v>0</v>
      </c>
      <c r="AF14" s="1066">
        <v>0</v>
      </c>
      <c r="AG14" s="1068">
        <v>0</v>
      </c>
      <c r="AH14" s="1069">
        <v>0</v>
      </c>
      <c r="AI14" s="1064"/>
      <c r="AJ14" s="1064"/>
    </row>
    <row r="15" spans="1:36" s="1059" customFormat="1" ht="15">
      <c r="A15" s="1065" t="s">
        <v>953</v>
      </c>
      <c r="B15" s="1066">
        <v>0</v>
      </c>
      <c r="C15" s="1068">
        <v>0</v>
      </c>
      <c r="D15" s="1068">
        <v>0</v>
      </c>
      <c r="E15" s="1066">
        <v>0</v>
      </c>
      <c r="F15" s="1068">
        <v>0</v>
      </c>
      <c r="G15" s="1068">
        <v>0</v>
      </c>
      <c r="H15" s="1066">
        <v>0</v>
      </c>
      <c r="I15" s="1068">
        <v>0</v>
      </c>
      <c r="J15" s="1068">
        <v>0</v>
      </c>
      <c r="K15" s="1066">
        <v>0</v>
      </c>
      <c r="L15" s="1068">
        <v>0</v>
      </c>
      <c r="M15" s="1068">
        <v>0</v>
      </c>
      <c r="N15" s="1066">
        <v>0</v>
      </c>
      <c r="O15" s="1068">
        <v>0</v>
      </c>
      <c r="P15" s="1068">
        <v>0</v>
      </c>
      <c r="Q15" s="1066">
        <v>0</v>
      </c>
      <c r="R15" s="1068">
        <v>0</v>
      </c>
      <c r="S15" s="1068">
        <v>0</v>
      </c>
      <c r="T15" s="1066">
        <v>0</v>
      </c>
      <c r="U15" s="1068">
        <v>0</v>
      </c>
      <c r="V15" s="1068">
        <v>0</v>
      </c>
      <c r="W15" s="1066">
        <v>0</v>
      </c>
      <c r="X15" s="1068">
        <v>0</v>
      </c>
      <c r="Y15" s="1068">
        <v>0</v>
      </c>
      <c r="Z15" s="1066">
        <v>0</v>
      </c>
      <c r="AA15" s="1068">
        <v>0</v>
      </c>
      <c r="AB15" s="1068">
        <v>0</v>
      </c>
      <c r="AC15" s="1066">
        <v>0</v>
      </c>
      <c r="AD15" s="1068">
        <v>0</v>
      </c>
      <c r="AE15" s="1068">
        <v>0</v>
      </c>
      <c r="AF15" s="1066">
        <v>0</v>
      </c>
      <c r="AG15" s="1068">
        <v>0</v>
      </c>
      <c r="AH15" s="1069">
        <v>0</v>
      </c>
      <c r="AI15" s="1064"/>
      <c r="AJ15" s="1064"/>
    </row>
    <row r="16" spans="1:36" s="1059" customFormat="1" ht="15">
      <c r="A16" s="1060" t="s">
        <v>954</v>
      </c>
      <c r="B16" s="1061">
        <v>0</v>
      </c>
      <c r="C16" s="1062">
        <v>0</v>
      </c>
      <c r="D16" s="1063">
        <v>0</v>
      </c>
      <c r="E16" s="1061">
        <v>0</v>
      </c>
      <c r="F16" s="1062">
        <v>0</v>
      </c>
      <c r="G16" s="1063">
        <v>0</v>
      </c>
      <c r="H16" s="1061">
        <v>0</v>
      </c>
      <c r="I16" s="1062">
        <v>0</v>
      </c>
      <c r="J16" s="1063">
        <v>0</v>
      </c>
      <c r="K16" s="1061">
        <v>0</v>
      </c>
      <c r="L16" s="1062">
        <v>0</v>
      </c>
      <c r="M16" s="1063">
        <v>0</v>
      </c>
      <c r="N16" s="1061">
        <v>0</v>
      </c>
      <c r="O16" s="1062">
        <v>0</v>
      </c>
      <c r="P16" s="1063">
        <v>0</v>
      </c>
      <c r="Q16" s="1061">
        <v>0</v>
      </c>
      <c r="R16" s="1062">
        <v>0</v>
      </c>
      <c r="S16" s="1063">
        <v>0</v>
      </c>
      <c r="T16" s="1061">
        <v>0</v>
      </c>
      <c r="U16" s="1062">
        <v>0</v>
      </c>
      <c r="V16" s="1063">
        <v>0</v>
      </c>
      <c r="W16" s="1061">
        <v>2610.886</v>
      </c>
      <c r="X16" s="1062">
        <v>2451.489018626633</v>
      </c>
      <c r="Y16" s="1063">
        <v>11428.893</v>
      </c>
      <c r="Z16" s="1061">
        <v>11777.9</v>
      </c>
      <c r="AA16" s="1062">
        <v>0</v>
      </c>
      <c r="AB16" s="1063">
        <v>11777.9</v>
      </c>
      <c r="AC16" s="1061">
        <v>0</v>
      </c>
      <c r="AD16" s="1062">
        <v>0</v>
      </c>
      <c r="AE16" s="1063">
        <v>0</v>
      </c>
      <c r="AF16" s="1061">
        <v>14388.786</v>
      </c>
      <c r="AG16" s="1062">
        <v>2451.489018626633</v>
      </c>
      <c r="AH16" s="1063">
        <v>23206.793</v>
      </c>
      <c r="AI16" s="1064"/>
      <c r="AJ16" s="1064"/>
    </row>
    <row r="17" spans="1:36" s="1059" customFormat="1" ht="15">
      <c r="A17" s="1065" t="s">
        <v>952</v>
      </c>
      <c r="B17" s="1066">
        <v>0</v>
      </c>
      <c r="C17" s="1067">
        <v>0</v>
      </c>
      <c r="D17" s="1068">
        <v>0</v>
      </c>
      <c r="E17" s="1066">
        <v>0</v>
      </c>
      <c r="F17" s="1067">
        <v>0</v>
      </c>
      <c r="G17" s="1068">
        <v>0</v>
      </c>
      <c r="H17" s="1066">
        <v>0</v>
      </c>
      <c r="I17" s="1067">
        <v>0</v>
      </c>
      <c r="J17" s="1068">
        <v>0</v>
      </c>
      <c r="K17" s="1066">
        <v>0</v>
      </c>
      <c r="L17" s="1067">
        <v>0</v>
      </c>
      <c r="M17" s="1068">
        <v>0</v>
      </c>
      <c r="N17" s="1066">
        <v>0</v>
      </c>
      <c r="O17" s="1067">
        <v>0</v>
      </c>
      <c r="P17" s="1068">
        <v>0</v>
      </c>
      <c r="Q17" s="1066">
        <v>0</v>
      </c>
      <c r="R17" s="1067">
        <v>0</v>
      </c>
      <c r="S17" s="1068">
        <v>0</v>
      </c>
      <c r="T17" s="1066">
        <v>0</v>
      </c>
      <c r="U17" s="1067">
        <v>0</v>
      </c>
      <c r="V17" s="1068">
        <v>0</v>
      </c>
      <c r="W17" s="1066">
        <v>0</v>
      </c>
      <c r="X17" s="1067">
        <v>0</v>
      </c>
      <c r="Y17" s="1068">
        <v>0</v>
      </c>
      <c r="Z17" s="1066">
        <v>0</v>
      </c>
      <c r="AA17" s="1067">
        <v>0</v>
      </c>
      <c r="AB17" s="1068">
        <v>0</v>
      </c>
      <c r="AC17" s="1066">
        <v>0</v>
      </c>
      <c r="AD17" s="1067">
        <v>0</v>
      </c>
      <c r="AE17" s="1068">
        <v>0</v>
      </c>
      <c r="AF17" s="1066">
        <v>0</v>
      </c>
      <c r="AG17" s="1067">
        <v>0</v>
      </c>
      <c r="AH17" s="1069">
        <v>0</v>
      </c>
      <c r="AI17" s="1064"/>
      <c r="AJ17" s="1064"/>
    </row>
    <row r="18" spans="1:36" s="1059" customFormat="1" ht="15">
      <c r="A18" s="1065" t="s">
        <v>618</v>
      </c>
      <c r="B18" s="1066">
        <v>0</v>
      </c>
      <c r="C18" s="1068">
        <v>0</v>
      </c>
      <c r="D18" s="1068">
        <v>0</v>
      </c>
      <c r="E18" s="1066">
        <v>0</v>
      </c>
      <c r="F18" s="1068">
        <v>0</v>
      </c>
      <c r="G18" s="1068">
        <v>0</v>
      </c>
      <c r="H18" s="1066">
        <v>0</v>
      </c>
      <c r="I18" s="1068">
        <v>0</v>
      </c>
      <c r="J18" s="1068">
        <v>0</v>
      </c>
      <c r="K18" s="1066">
        <v>0</v>
      </c>
      <c r="L18" s="1068">
        <v>0</v>
      </c>
      <c r="M18" s="1068">
        <v>0</v>
      </c>
      <c r="N18" s="1066">
        <v>0</v>
      </c>
      <c r="O18" s="1068">
        <v>0</v>
      </c>
      <c r="P18" s="1068">
        <v>0</v>
      </c>
      <c r="Q18" s="1066">
        <v>0</v>
      </c>
      <c r="R18" s="1068">
        <v>0</v>
      </c>
      <c r="S18" s="1068">
        <v>0</v>
      </c>
      <c r="T18" s="1066">
        <v>0</v>
      </c>
      <c r="U18" s="1068">
        <v>0</v>
      </c>
      <c r="V18" s="1068">
        <v>0</v>
      </c>
      <c r="W18" s="1066">
        <v>0</v>
      </c>
      <c r="X18" s="1068">
        <v>0</v>
      </c>
      <c r="Y18" s="1068">
        <v>0</v>
      </c>
      <c r="Z18" s="1066">
        <v>0</v>
      </c>
      <c r="AA18" s="1068">
        <v>0</v>
      </c>
      <c r="AB18" s="1068">
        <v>0</v>
      </c>
      <c r="AC18" s="1066">
        <v>0</v>
      </c>
      <c r="AD18" s="1068">
        <v>0</v>
      </c>
      <c r="AE18" s="1068">
        <v>0</v>
      </c>
      <c r="AF18" s="1066">
        <v>0</v>
      </c>
      <c r="AG18" s="1068">
        <v>0</v>
      </c>
      <c r="AH18" s="1069">
        <v>0</v>
      </c>
      <c r="AI18" s="1064"/>
      <c r="AJ18" s="1064"/>
    </row>
    <row r="19" spans="1:36" s="1059" customFormat="1" ht="15">
      <c r="A19" s="1065" t="s">
        <v>387</v>
      </c>
      <c r="B19" s="1066">
        <v>0</v>
      </c>
      <c r="C19" s="1068">
        <v>0</v>
      </c>
      <c r="D19" s="1068">
        <v>0</v>
      </c>
      <c r="E19" s="1066">
        <v>0</v>
      </c>
      <c r="F19" s="1068">
        <v>0</v>
      </c>
      <c r="G19" s="1068">
        <v>0</v>
      </c>
      <c r="H19" s="1066">
        <v>0</v>
      </c>
      <c r="I19" s="1068">
        <v>0</v>
      </c>
      <c r="J19" s="1068">
        <v>0</v>
      </c>
      <c r="K19" s="1066">
        <v>0</v>
      </c>
      <c r="L19" s="1068">
        <v>0</v>
      </c>
      <c r="M19" s="1068">
        <v>0</v>
      </c>
      <c r="N19" s="1066">
        <v>0</v>
      </c>
      <c r="O19" s="1068">
        <v>0</v>
      </c>
      <c r="P19" s="1068">
        <v>0</v>
      </c>
      <c r="Q19" s="1066">
        <v>0</v>
      </c>
      <c r="R19" s="1068">
        <v>0</v>
      </c>
      <c r="S19" s="1068">
        <v>0</v>
      </c>
      <c r="T19" s="1066">
        <v>0</v>
      </c>
      <c r="U19" s="1068">
        <v>0</v>
      </c>
      <c r="V19" s="1068">
        <v>0</v>
      </c>
      <c r="W19" s="1066">
        <v>0</v>
      </c>
      <c r="X19" s="1068">
        <v>0</v>
      </c>
      <c r="Y19" s="1068">
        <v>0</v>
      </c>
      <c r="Z19" s="1066">
        <v>0</v>
      </c>
      <c r="AA19" s="1068">
        <v>0</v>
      </c>
      <c r="AB19" s="1068">
        <v>0</v>
      </c>
      <c r="AC19" s="1066">
        <v>0</v>
      </c>
      <c r="AD19" s="1068">
        <v>0</v>
      </c>
      <c r="AE19" s="1068">
        <v>0</v>
      </c>
      <c r="AF19" s="1066">
        <v>0</v>
      </c>
      <c r="AG19" s="1068">
        <v>0</v>
      </c>
      <c r="AH19" s="1069">
        <v>0</v>
      </c>
      <c r="AI19" s="1064"/>
      <c r="AJ19" s="1064"/>
    </row>
    <row r="20" spans="1:36" s="1059" customFormat="1" ht="15">
      <c r="A20" s="1065" t="s">
        <v>391</v>
      </c>
      <c r="B20" s="1066">
        <v>0</v>
      </c>
      <c r="C20" s="1068">
        <v>0</v>
      </c>
      <c r="D20" s="1068">
        <v>0</v>
      </c>
      <c r="E20" s="1066">
        <v>0</v>
      </c>
      <c r="F20" s="1068">
        <v>0</v>
      </c>
      <c r="G20" s="1068">
        <v>0</v>
      </c>
      <c r="H20" s="1066">
        <v>0</v>
      </c>
      <c r="I20" s="1068">
        <v>0</v>
      </c>
      <c r="J20" s="1068">
        <v>0</v>
      </c>
      <c r="K20" s="1066">
        <v>0</v>
      </c>
      <c r="L20" s="1068">
        <v>0</v>
      </c>
      <c r="M20" s="1068">
        <v>0</v>
      </c>
      <c r="N20" s="1066">
        <v>0</v>
      </c>
      <c r="O20" s="1068">
        <v>0</v>
      </c>
      <c r="P20" s="1068">
        <v>0</v>
      </c>
      <c r="Q20" s="1066">
        <v>0</v>
      </c>
      <c r="R20" s="1068">
        <v>0</v>
      </c>
      <c r="S20" s="1068">
        <v>0</v>
      </c>
      <c r="T20" s="1066">
        <v>0</v>
      </c>
      <c r="U20" s="1068">
        <v>0</v>
      </c>
      <c r="V20" s="1068">
        <v>0</v>
      </c>
      <c r="W20" s="1066">
        <v>2610.886</v>
      </c>
      <c r="X20" s="1068">
        <v>1407.7275507367249</v>
      </c>
      <c r="Y20" s="1068">
        <v>7674.482</v>
      </c>
      <c r="Z20" s="1066">
        <v>11777.9</v>
      </c>
      <c r="AA20" s="1068">
        <v>0</v>
      </c>
      <c r="AB20" s="1068">
        <v>11777.9</v>
      </c>
      <c r="AC20" s="1066">
        <v>0</v>
      </c>
      <c r="AD20" s="1068">
        <v>0</v>
      </c>
      <c r="AE20" s="1068">
        <v>0</v>
      </c>
      <c r="AF20" s="1066">
        <v>14388.786</v>
      </c>
      <c r="AG20" s="1068">
        <v>1407.7275507367249</v>
      </c>
      <c r="AH20" s="1069">
        <v>19452.382</v>
      </c>
      <c r="AI20" s="1064"/>
      <c r="AJ20" s="1064"/>
    </row>
    <row r="21" spans="1:36" s="1059" customFormat="1" ht="15">
      <c r="A21" s="1065" t="s">
        <v>619</v>
      </c>
      <c r="B21" s="1066">
        <v>0</v>
      </c>
      <c r="C21" s="1068">
        <v>0</v>
      </c>
      <c r="D21" s="1068">
        <v>0</v>
      </c>
      <c r="E21" s="1066">
        <v>0</v>
      </c>
      <c r="F21" s="1068">
        <v>0</v>
      </c>
      <c r="G21" s="1068">
        <v>0</v>
      </c>
      <c r="H21" s="1066">
        <v>0</v>
      </c>
      <c r="I21" s="1068">
        <v>0</v>
      </c>
      <c r="J21" s="1068">
        <v>0</v>
      </c>
      <c r="K21" s="1066">
        <v>0</v>
      </c>
      <c r="L21" s="1068">
        <v>0</v>
      </c>
      <c r="M21" s="1068">
        <v>0</v>
      </c>
      <c r="N21" s="1066">
        <v>0</v>
      </c>
      <c r="O21" s="1068">
        <v>0</v>
      </c>
      <c r="P21" s="1068">
        <v>0</v>
      </c>
      <c r="Q21" s="1066">
        <v>0</v>
      </c>
      <c r="R21" s="1068">
        <v>0</v>
      </c>
      <c r="S21" s="1068">
        <v>0</v>
      </c>
      <c r="T21" s="1066">
        <v>0</v>
      </c>
      <c r="U21" s="1068">
        <v>0</v>
      </c>
      <c r="V21" s="1068">
        <v>0</v>
      </c>
      <c r="W21" s="1066">
        <v>0</v>
      </c>
      <c r="X21" s="1068">
        <v>0</v>
      </c>
      <c r="Y21" s="1068">
        <v>0</v>
      </c>
      <c r="Z21" s="1066">
        <v>0</v>
      </c>
      <c r="AA21" s="1068">
        <v>0</v>
      </c>
      <c r="AB21" s="1068">
        <v>0</v>
      </c>
      <c r="AC21" s="1066">
        <v>0</v>
      </c>
      <c r="AD21" s="1068">
        <v>0</v>
      </c>
      <c r="AE21" s="1068">
        <v>0</v>
      </c>
      <c r="AF21" s="1066">
        <v>0</v>
      </c>
      <c r="AG21" s="1068">
        <v>0</v>
      </c>
      <c r="AH21" s="1069">
        <v>0</v>
      </c>
      <c r="AI21" s="1064"/>
      <c r="AJ21" s="1064"/>
    </row>
    <row r="22" spans="1:36" s="1059" customFormat="1" ht="15">
      <c r="A22" s="1065" t="s">
        <v>620</v>
      </c>
      <c r="B22" s="1066">
        <v>0</v>
      </c>
      <c r="C22" s="1068">
        <v>0</v>
      </c>
      <c r="D22" s="1068">
        <v>0</v>
      </c>
      <c r="E22" s="1066">
        <v>0</v>
      </c>
      <c r="F22" s="1068">
        <v>0</v>
      </c>
      <c r="G22" s="1068">
        <v>0</v>
      </c>
      <c r="H22" s="1066">
        <v>0</v>
      </c>
      <c r="I22" s="1068">
        <v>0</v>
      </c>
      <c r="J22" s="1068">
        <v>0</v>
      </c>
      <c r="K22" s="1066">
        <v>0</v>
      </c>
      <c r="L22" s="1068">
        <v>0</v>
      </c>
      <c r="M22" s="1068">
        <v>0</v>
      </c>
      <c r="N22" s="1066">
        <v>0</v>
      </c>
      <c r="O22" s="1068">
        <v>0</v>
      </c>
      <c r="P22" s="1068">
        <v>0</v>
      </c>
      <c r="Q22" s="1066">
        <v>0</v>
      </c>
      <c r="R22" s="1068">
        <v>0</v>
      </c>
      <c r="S22" s="1068">
        <v>0</v>
      </c>
      <c r="T22" s="1066">
        <v>0</v>
      </c>
      <c r="U22" s="1068">
        <v>0</v>
      </c>
      <c r="V22" s="1068">
        <v>0</v>
      </c>
      <c r="W22" s="1066">
        <v>0</v>
      </c>
      <c r="X22" s="1068">
        <v>1043.7614678899083</v>
      </c>
      <c r="Y22" s="1068">
        <v>3754.41</v>
      </c>
      <c r="Z22" s="1066">
        <v>0</v>
      </c>
      <c r="AA22" s="1068">
        <v>0</v>
      </c>
      <c r="AB22" s="1068">
        <v>0</v>
      </c>
      <c r="AC22" s="1066">
        <v>0</v>
      </c>
      <c r="AD22" s="1068">
        <v>0</v>
      </c>
      <c r="AE22" s="1068">
        <v>0</v>
      </c>
      <c r="AF22" s="1066">
        <v>0</v>
      </c>
      <c r="AG22" s="1068">
        <v>1043.7614678899083</v>
      </c>
      <c r="AH22" s="1069">
        <v>3754.41</v>
      </c>
      <c r="AI22" s="1064"/>
      <c r="AJ22" s="1064"/>
    </row>
    <row r="23" spans="1:36" s="1059" customFormat="1" ht="15">
      <c r="A23" s="1065" t="s">
        <v>621</v>
      </c>
      <c r="B23" s="1066">
        <v>0</v>
      </c>
      <c r="C23" s="1068">
        <v>0</v>
      </c>
      <c r="D23" s="1068">
        <v>0</v>
      </c>
      <c r="E23" s="1066">
        <v>0</v>
      </c>
      <c r="F23" s="1068">
        <v>0</v>
      </c>
      <c r="G23" s="1068">
        <v>0</v>
      </c>
      <c r="H23" s="1066">
        <v>0</v>
      </c>
      <c r="I23" s="1068">
        <v>0</v>
      </c>
      <c r="J23" s="1068">
        <v>0</v>
      </c>
      <c r="K23" s="1066">
        <v>0</v>
      </c>
      <c r="L23" s="1068">
        <v>0</v>
      </c>
      <c r="M23" s="1068">
        <v>0</v>
      </c>
      <c r="N23" s="1066">
        <v>0</v>
      </c>
      <c r="O23" s="1068">
        <v>0</v>
      </c>
      <c r="P23" s="1068">
        <v>0</v>
      </c>
      <c r="Q23" s="1066">
        <v>0</v>
      </c>
      <c r="R23" s="1068">
        <v>0</v>
      </c>
      <c r="S23" s="1068">
        <v>0</v>
      </c>
      <c r="T23" s="1066">
        <v>0</v>
      </c>
      <c r="U23" s="1068">
        <v>0</v>
      </c>
      <c r="V23" s="1068">
        <v>0</v>
      </c>
      <c r="W23" s="1066">
        <v>0</v>
      </c>
      <c r="X23" s="1068">
        <v>0</v>
      </c>
      <c r="Y23" s="1068">
        <v>0</v>
      </c>
      <c r="Z23" s="1066">
        <v>0</v>
      </c>
      <c r="AA23" s="1068">
        <v>0</v>
      </c>
      <c r="AB23" s="1068">
        <v>0</v>
      </c>
      <c r="AC23" s="1066">
        <v>0</v>
      </c>
      <c r="AD23" s="1068">
        <v>0</v>
      </c>
      <c r="AE23" s="1068">
        <v>0</v>
      </c>
      <c r="AF23" s="1066">
        <v>0</v>
      </c>
      <c r="AG23" s="1068">
        <v>0</v>
      </c>
      <c r="AH23" s="1069">
        <v>0</v>
      </c>
      <c r="AI23" s="1064"/>
      <c r="AJ23" s="1064"/>
    </row>
    <row r="24" spans="1:36" s="1059" customFormat="1" ht="15">
      <c r="A24" s="1065" t="s">
        <v>955</v>
      </c>
      <c r="B24" s="1066">
        <v>0</v>
      </c>
      <c r="C24" s="1068">
        <v>0</v>
      </c>
      <c r="D24" s="1068">
        <v>0</v>
      </c>
      <c r="E24" s="1066">
        <v>0</v>
      </c>
      <c r="F24" s="1068">
        <v>0</v>
      </c>
      <c r="G24" s="1068">
        <v>0</v>
      </c>
      <c r="H24" s="1066">
        <v>0</v>
      </c>
      <c r="I24" s="1068">
        <v>0</v>
      </c>
      <c r="J24" s="1068">
        <v>0</v>
      </c>
      <c r="K24" s="1066">
        <v>0</v>
      </c>
      <c r="L24" s="1068">
        <v>0</v>
      </c>
      <c r="M24" s="1068">
        <v>0</v>
      </c>
      <c r="N24" s="1066">
        <v>0</v>
      </c>
      <c r="O24" s="1068">
        <v>0</v>
      </c>
      <c r="P24" s="1068">
        <v>0</v>
      </c>
      <c r="Q24" s="1066">
        <v>0</v>
      </c>
      <c r="R24" s="1068">
        <v>0</v>
      </c>
      <c r="S24" s="1068">
        <v>0</v>
      </c>
      <c r="T24" s="1066">
        <v>0</v>
      </c>
      <c r="U24" s="1068">
        <v>0</v>
      </c>
      <c r="V24" s="1068">
        <v>0</v>
      </c>
      <c r="W24" s="1066">
        <v>0</v>
      </c>
      <c r="X24" s="1068">
        <v>0</v>
      </c>
      <c r="Y24" s="1068">
        <v>0</v>
      </c>
      <c r="Z24" s="1066">
        <v>0</v>
      </c>
      <c r="AA24" s="1068">
        <v>0</v>
      </c>
      <c r="AB24" s="1068">
        <v>0</v>
      </c>
      <c r="AC24" s="1066">
        <v>0</v>
      </c>
      <c r="AD24" s="1068">
        <v>0</v>
      </c>
      <c r="AE24" s="1068">
        <v>0</v>
      </c>
      <c r="AF24" s="1066">
        <v>0</v>
      </c>
      <c r="AG24" s="1068">
        <v>0</v>
      </c>
      <c r="AH24" s="1069">
        <v>0</v>
      </c>
      <c r="AI24" s="1064"/>
      <c r="AJ24" s="1064"/>
    </row>
    <row r="25" spans="1:36" s="1059" customFormat="1" ht="15">
      <c r="A25" s="1060" t="s">
        <v>956</v>
      </c>
      <c r="B25" s="1061">
        <v>18121.806</v>
      </c>
      <c r="C25" s="1062">
        <v>0</v>
      </c>
      <c r="D25" s="1063">
        <v>18121.806</v>
      </c>
      <c r="E25" s="1061">
        <v>7937.213</v>
      </c>
      <c r="F25" s="1062">
        <v>0</v>
      </c>
      <c r="G25" s="1063">
        <v>7937.213</v>
      </c>
      <c r="H25" s="1061">
        <v>6148.452</v>
      </c>
      <c r="I25" s="1062">
        <v>0</v>
      </c>
      <c r="J25" s="1063">
        <v>6148.452</v>
      </c>
      <c r="K25" s="1061">
        <v>179.324</v>
      </c>
      <c r="L25" s="1062">
        <v>0</v>
      </c>
      <c r="M25" s="1063">
        <v>179.324</v>
      </c>
      <c r="N25" s="1061">
        <v>536.025</v>
      </c>
      <c r="O25" s="1062">
        <v>0</v>
      </c>
      <c r="P25" s="1063">
        <v>536.025</v>
      </c>
      <c r="Q25" s="1061">
        <v>3185.348</v>
      </c>
      <c r="R25" s="1062">
        <v>0</v>
      </c>
      <c r="S25" s="1063">
        <v>3185.348</v>
      </c>
      <c r="T25" s="1061">
        <v>0</v>
      </c>
      <c r="U25" s="1062">
        <v>0</v>
      </c>
      <c r="V25" s="1063">
        <v>0</v>
      </c>
      <c r="W25" s="1061">
        <v>23009.668</v>
      </c>
      <c r="X25" s="1062">
        <v>18966.660272449266</v>
      </c>
      <c r="Y25" s="1063">
        <v>91232.746</v>
      </c>
      <c r="Z25" s="1061">
        <v>12258.231</v>
      </c>
      <c r="AA25" s="1062">
        <v>1061.0881289963859</v>
      </c>
      <c r="AB25" s="1063">
        <v>16074.965</v>
      </c>
      <c r="AC25" s="1061">
        <v>30538.972</v>
      </c>
      <c r="AD25" s="1062">
        <v>9132.455379482903</v>
      </c>
      <c r="AE25" s="1063">
        <v>63388.415</v>
      </c>
      <c r="AF25" s="1061">
        <v>101915.044</v>
      </c>
      <c r="AG25" s="1062">
        <v>29160.204058938005</v>
      </c>
      <c r="AH25" s="1063">
        <v>206804.299</v>
      </c>
      <c r="AI25" s="1064"/>
      <c r="AJ25" s="1064"/>
    </row>
    <row r="26" spans="1:36" s="1059" customFormat="1" ht="15">
      <c r="A26" s="1065" t="s">
        <v>952</v>
      </c>
      <c r="B26" s="1066">
        <v>0</v>
      </c>
      <c r="C26" s="1067">
        <v>0</v>
      </c>
      <c r="D26" s="1068">
        <v>0</v>
      </c>
      <c r="E26" s="1066">
        <v>0</v>
      </c>
      <c r="F26" s="1067">
        <v>0</v>
      </c>
      <c r="G26" s="1068">
        <v>0</v>
      </c>
      <c r="H26" s="1066">
        <v>0</v>
      </c>
      <c r="I26" s="1067">
        <v>0</v>
      </c>
      <c r="J26" s="1068">
        <v>0</v>
      </c>
      <c r="K26" s="1066">
        <v>0</v>
      </c>
      <c r="L26" s="1067">
        <v>0</v>
      </c>
      <c r="M26" s="1068">
        <v>0</v>
      </c>
      <c r="N26" s="1066">
        <v>0</v>
      </c>
      <c r="O26" s="1067">
        <v>0</v>
      </c>
      <c r="P26" s="1068">
        <v>0</v>
      </c>
      <c r="Q26" s="1066">
        <v>0</v>
      </c>
      <c r="R26" s="1067">
        <v>0</v>
      </c>
      <c r="S26" s="1068">
        <v>0</v>
      </c>
      <c r="T26" s="1066">
        <v>0</v>
      </c>
      <c r="U26" s="1067">
        <v>0</v>
      </c>
      <c r="V26" s="1068">
        <v>0</v>
      </c>
      <c r="W26" s="1066">
        <v>0</v>
      </c>
      <c r="X26" s="1067">
        <v>0</v>
      </c>
      <c r="Y26" s="1068">
        <v>0</v>
      </c>
      <c r="Z26" s="1066">
        <v>0</v>
      </c>
      <c r="AA26" s="1067">
        <v>0</v>
      </c>
      <c r="AB26" s="1068">
        <v>0</v>
      </c>
      <c r="AC26" s="1066">
        <v>0</v>
      </c>
      <c r="AD26" s="1067">
        <v>0</v>
      </c>
      <c r="AE26" s="1068">
        <v>0</v>
      </c>
      <c r="AF26" s="1066">
        <v>0</v>
      </c>
      <c r="AG26" s="1067">
        <v>0</v>
      </c>
      <c r="AH26" s="1069">
        <v>0</v>
      </c>
      <c r="AI26" s="1064"/>
      <c r="AJ26" s="1064"/>
    </row>
    <row r="27" spans="1:36" s="1059" customFormat="1" ht="15">
      <c r="A27" s="1065" t="s">
        <v>618</v>
      </c>
      <c r="B27" s="1066">
        <v>1921.193</v>
      </c>
      <c r="C27" s="1068">
        <v>0</v>
      </c>
      <c r="D27" s="1068">
        <v>1921.193</v>
      </c>
      <c r="E27" s="1066">
        <v>0</v>
      </c>
      <c r="F27" s="1068">
        <v>0</v>
      </c>
      <c r="G27" s="1068">
        <v>0</v>
      </c>
      <c r="H27" s="1066">
        <v>0</v>
      </c>
      <c r="I27" s="1068">
        <v>0</v>
      </c>
      <c r="J27" s="1068">
        <v>0</v>
      </c>
      <c r="K27" s="1066">
        <v>0</v>
      </c>
      <c r="L27" s="1068">
        <v>0</v>
      </c>
      <c r="M27" s="1068">
        <v>0</v>
      </c>
      <c r="N27" s="1066">
        <v>0</v>
      </c>
      <c r="O27" s="1068">
        <v>0</v>
      </c>
      <c r="P27" s="1068">
        <v>0</v>
      </c>
      <c r="Q27" s="1066">
        <v>2001.298</v>
      </c>
      <c r="R27" s="1068">
        <v>0</v>
      </c>
      <c r="S27" s="1068">
        <v>2001.298</v>
      </c>
      <c r="T27" s="1066">
        <v>0</v>
      </c>
      <c r="U27" s="1068">
        <v>0</v>
      </c>
      <c r="V27" s="1068">
        <v>0</v>
      </c>
      <c r="W27" s="1066">
        <v>0</v>
      </c>
      <c r="X27" s="1068">
        <v>0</v>
      </c>
      <c r="Y27" s="1068">
        <v>0</v>
      </c>
      <c r="Z27" s="1066">
        <v>0</v>
      </c>
      <c r="AA27" s="1068">
        <v>0</v>
      </c>
      <c r="AB27" s="1068">
        <v>0</v>
      </c>
      <c r="AC27" s="1066">
        <v>0</v>
      </c>
      <c r="AD27" s="1068">
        <v>0</v>
      </c>
      <c r="AE27" s="1068">
        <v>0</v>
      </c>
      <c r="AF27" s="1066">
        <v>3922.492</v>
      </c>
      <c r="AG27" s="1068">
        <v>0</v>
      </c>
      <c r="AH27" s="1069">
        <v>3922.492</v>
      </c>
      <c r="AI27" s="1064"/>
      <c r="AJ27" s="1064"/>
    </row>
    <row r="28" spans="1:36" s="1059" customFormat="1" ht="15">
      <c r="A28" s="1065" t="s">
        <v>387</v>
      </c>
      <c r="B28" s="1066">
        <v>0</v>
      </c>
      <c r="C28" s="1068">
        <v>0</v>
      </c>
      <c r="D28" s="1068">
        <v>0</v>
      </c>
      <c r="E28" s="1066">
        <v>0</v>
      </c>
      <c r="F28" s="1068">
        <v>0</v>
      </c>
      <c r="G28" s="1068">
        <v>0</v>
      </c>
      <c r="H28" s="1066">
        <v>0</v>
      </c>
      <c r="I28" s="1068">
        <v>0</v>
      </c>
      <c r="J28" s="1068">
        <v>0</v>
      </c>
      <c r="K28" s="1066">
        <v>0</v>
      </c>
      <c r="L28" s="1068">
        <v>0</v>
      </c>
      <c r="M28" s="1068">
        <v>0</v>
      </c>
      <c r="N28" s="1066">
        <v>0</v>
      </c>
      <c r="O28" s="1068">
        <v>0</v>
      </c>
      <c r="P28" s="1068">
        <v>0</v>
      </c>
      <c r="Q28" s="1066">
        <v>0</v>
      </c>
      <c r="R28" s="1068">
        <v>0</v>
      </c>
      <c r="S28" s="1068">
        <v>0</v>
      </c>
      <c r="T28" s="1066">
        <v>0</v>
      </c>
      <c r="U28" s="1068">
        <v>0</v>
      </c>
      <c r="V28" s="1068">
        <v>0</v>
      </c>
      <c r="W28" s="1066">
        <v>0</v>
      </c>
      <c r="X28" s="1068">
        <v>0</v>
      </c>
      <c r="Y28" s="1068">
        <v>0</v>
      </c>
      <c r="Z28" s="1066">
        <v>0</v>
      </c>
      <c r="AA28" s="1068">
        <v>0</v>
      </c>
      <c r="AB28" s="1068">
        <v>0</v>
      </c>
      <c r="AC28" s="1066">
        <v>0</v>
      </c>
      <c r="AD28" s="1068">
        <v>0</v>
      </c>
      <c r="AE28" s="1068">
        <v>0</v>
      </c>
      <c r="AF28" s="1066">
        <v>0</v>
      </c>
      <c r="AG28" s="1068">
        <v>0</v>
      </c>
      <c r="AH28" s="1069">
        <v>0</v>
      </c>
      <c r="AI28" s="1064"/>
      <c r="AJ28" s="1064"/>
    </row>
    <row r="29" spans="1:36" s="1059" customFormat="1" ht="15">
      <c r="A29" s="1065" t="s">
        <v>391</v>
      </c>
      <c r="B29" s="1066">
        <v>16200.612</v>
      </c>
      <c r="C29" s="1068">
        <v>0</v>
      </c>
      <c r="D29" s="1068">
        <v>16200.612</v>
      </c>
      <c r="E29" s="1066">
        <v>7937.213</v>
      </c>
      <c r="F29" s="1068">
        <v>0</v>
      </c>
      <c r="G29" s="1068">
        <v>7937.213</v>
      </c>
      <c r="H29" s="1066">
        <v>6148.452</v>
      </c>
      <c r="I29" s="1068">
        <v>0</v>
      </c>
      <c r="J29" s="1068">
        <v>6148.452</v>
      </c>
      <c r="K29" s="1066">
        <v>179.324</v>
      </c>
      <c r="L29" s="1068">
        <v>0</v>
      </c>
      <c r="M29" s="1068">
        <v>179.324</v>
      </c>
      <c r="N29" s="1066">
        <v>536.025</v>
      </c>
      <c r="O29" s="1068">
        <v>0</v>
      </c>
      <c r="P29" s="1068">
        <v>536.025</v>
      </c>
      <c r="Q29" s="1066">
        <v>1184.05</v>
      </c>
      <c r="R29" s="1068">
        <v>0</v>
      </c>
      <c r="S29" s="1068">
        <v>1184.05</v>
      </c>
      <c r="T29" s="1066">
        <v>0</v>
      </c>
      <c r="U29" s="1068">
        <v>0</v>
      </c>
      <c r="V29" s="1068">
        <v>0</v>
      </c>
      <c r="W29" s="1066">
        <v>22136.184</v>
      </c>
      <c r="X29" s="1068">
        <v>15036.10036141229</v>
      </c>
      <c r="Y29" s="1068">
        <v>76221.038</v>
      </c>
      <c r="Z29" s="1066">
        <v>12258.231</v>
      </c>
      <c r="AA29" s="1068">
        <v>1061.0881289963859</v>
      </c>
      <c r="AB29" s="1068">
        <v>16074.965</v>
      </c>
      <c r="AC29" s="1066">
        <v>30538.972</v>
      </c>
      <c r="AD29" s="1068">
        <v>7471.56408117876</v>
      </c>
      <c r="AE29" s="1068">
        <v>57414.188</v>
      </c>
      <c r="AF29" s="1066">
        <v>97119.068</v>
      </c>
      <c r="AG29" s="1068">
        <v>23568.752849596887</v>
      </c>
      <c r="AH29" s="1069">
        <v>181895.872</v>
      </c>
      <c r="AI29" s="1064"/>
      <c r="AJ29" s="1064"/>
    </row>
    <row r="30" spans="1:36" s="1059" customFormat="1" ht="15">
      <c r="A30" s="1065" t="s">
        <v>619</v>
      </c>
      <c r="B30" s="1066">
        <v>0</v>
      </c>
      <c r="C30" s="1068">
        <v>0</v>
      </c>
      <c r="D30" s="1068">
        <v>0</v>
      </c>
      <c r="E30" s="1066">
        <v>0</v>
      </c>
      <c r="F30" s="1068">
        <v>0</v>
      </c>
      <c r="G30" s="1068">
        <v>0</v>
      </c>
      <c r="H30" s="1066">
        <v>0</v>
      </c>
      <c r="I30" s="1068">
        <v>0</v>
      </c>
      <c r="J30" s="1068">
        <v>0</v>
      </c>
      <c r="K30" s="1066">
        <v>0</v>
      </c>
      <c r="L30" s="1068">
        <v>0</v>
      </c>
      <c r="M30" s="1068">
        <v>0</v>
      </c>
      <c r="N30" s="1066">
        <v>0</v>
      </c>
      <c r="O30" s="1068">
        <v>0</v>
      </c>
      <c r="P30" s="1068">
        <v>0</v>
      </c>
      <c r="Q30" s="1066">
        <v>0</v>
      </c>
      <c r="R30" s="1068">
        <v>0</v>
      </c>
      <c r="S30" s="1068">
        <v>0</v>
      </c>
      <c r="T30" s="1066">
        <v>0</v>
      </c>
      <c r="U30" s="1068">
        <v>0</v>
      </c>
      <c r="V30" s="1068">
        <v>0</v>
      </c>
      <c r="W30" s="1066">
        <v>0</v>
      </c>
      <c r="X30" s="1068">
        <v>0</v>
      </c>
      <c r="Y30" s="1068">
        <v>0</v>
      </c>
      <c r="Z30" s="1066">
        <v>0</v>
      </c>
      <c r="AA30" s="1068">
        <v>0</v>
      </c>
      <c r="AB30" s="1068">
        <v>0</v>
      </c>
      <c r="AC30" s="1066">
        <v>0</v>
      </c>
      <c r="AD30" s="1068">
        <v>1660.8912983041423</v>
      </c>
      <c r="AE30" s="1068">
        <v>5974.226</v>
      </c>
      <c r="AF30" s="1066">
        <v>0</v>
      </c>
      <c r="AG30" s="1068">
        <v>1660.8912983041423</v>
      </c>
      <c r="AH30" s="1069">
        <v>5974.226</v>
      </c>
      <c r="AI30" s="1064"/>
      <c r="AJ30" s="1064"/>
    </row>
    <row r="31" spans="1:36" s="1059" customFormat="1" ht="15">
      <c r="A31" s="1065" t="s">
        <v>620</v>
      </c>
      <c r="B31" s="1066">
        <v>0</v>
      </c>
      <c r="C31" s="1068">
        <v>0</v>
      </c>
      <c r="D31" s="1068">
        <v>0</v>
      </c>
      <c r="E31" s="1066">
        <v>0</v>
      </c>
      <c r="F31" s="1068">
        <v>0</v>
      </c>
      <c r="G31" s="1068">
        <v>0</v>
      </c>
      <c r="H31" s="1066">
        <v>0</v>
      </c>
      <c r="I31" s="1068">
        <v>0</v>
      </c>
      <c r="J31" s="1068">
        <v>0</v>
      </c>
      <c r="K31" s="1066">
        <v>0</v>
      </c>
      <c r="L31" s="1068">
        <v>0</v>
      </c>
      <c r="M31" s="1068">
        <v>0</v>
      </c>
      <c r="N31" s="1066">
        <v>0</v>
      </c>
      <c r="O31" s="1068">
        <v>0</v>
      </c>
      <c r="P31" s="1068">
        <v>0</v>
      </c>
      <c r="Q31" s="1066">
        <v>0</v>
      </c>
      <c r="R31" s="1068">
        <v>0</v>
      </c>
      <c r="S31" s="1068">
        <v>0</v>
      </c>
      <c r="T31" s="1066">
        <v>0</v>
      </c>
      <c r="U31" s="1068">
        <v>0</v>
      </c>
      <c r="V31" s="1068">
        <v>0</v>
      </c>
      <c r="W31" s="1066">
        <v>873.484</v>
      </c>
      <c r="X31" s="1068">
        <v>3930.5599110369753</v>
      </c>
      <c r="Y31" s="1068">
        <v>15011.708</v>
      </c>
      <c r="Z31" s="1066">
        <v>0</v>
      </c>
      <c r="AA31" s="1068">
        <v>0</v>
      </c>
      <c r="AB31" s="1068">
        <v>0</v>
      </c>
      <c r="AC31" s="1066">
        <v>0</v>
      </c>
      <c r="AD31" s="1068">
        <v>0</v>
      </c>
      <c r="AE31" s="1068">
        <v>0</v>
      </c>
      <c r="AF31" s="1066">
        <v>873.484</v>
      </c>
      <c r="AG31" s="1068">
        <v>3930.5599110369753</v>
      </c>
      <c r="AH31" s="1069">
        <v>15011.708</v>
      </c>
      <c r="AI31" s="1064"/>
      <c r="AJ31" s="1064"/>
    </row>
    <row r="32" spans="1:36" s="1059" customFormat="1" ht="15">
      <c r="A32" s="1065" t="s">
        <v>621</v>
      </c>
      <c r="B32" s="1066">
        <v>0</v>
      </c>
      <c r="C32" s="1068">
        <v>0</v>
      </c>
      <c r="D32" s="1068">
        <v>0</v>
      </c>
      <c r="E32" s="1066">
        <v>0</v>
      </c>
      <c r="F32" s="1068">
        <v>0</v>
      </c>
      <c r="G32" s="1068">
        <v>0</v>
      </c>
      <c r="H32" s="1066">
        <v>0</v>
      </c>
      <c r="I32" s="1068">
        <v>0</v>
      </c>
      <c r="J32" s="1068">
        <v>0</v>
      </c>
      <c r="K32" s="1066">
        <v>0</v>
      </c>
      <c r="L32" s="1068">
        <v>0</v>
      </c>
      <c r="M32" s="1068">
        <v>0</v>
      </c>
      <c r="N32" s="1066">
        <v>0</v>
      </c>
      <c r="O32" s="1068">
        <v>0</v>
      </c>
      <c r="P32" s="1068">
        <v>0</v>
      </c>
      <c r="Q32" s="1066">
        <v>0</v>
      </c>
      <c r="R32" s="1068">
        <v>0</v>
      </c>
      <c r="S32" s="1068">
        <v>0</v>
      </c>
      <c r="T32" s="1066">
        <v>0</v>
      </c>
      <c r="U32" s="1068">
        <v>0</v>
      </c>
      <c r="V32" s="1068">
        <v>0</v>
      </c>
      <c r="W32" s="1066">
        <v>0</v>
      </c>
      <c r="X32" s="1068">
        <v>0</v>
      </c>
      <c r="Y32" s="1068">
        <v>0</v>
      </c>
      <c r="Z32" s="1066">
        <v>0</v>
      </c>
      <c r="AA32" s="1068">
        <v>0</v>
      </c>
      <c r="AB32" s="1068">
        <v>0</v>
      </c>
      <c r="AC32" s="1066">
        <v>0</v>
      </c>
      <c r="AD32" s="1068">
        <v>0</v>
      </c>
      <c r="AE32" s="1068">
        <v>0</v>
      </c>
      <c r="AF32" s="1066">
        <v>0</v>
      </c>
      <c r="AG32" s="1068">
        <v>0</v>
      </c>
      <c r="AH32" s="1069">
        <v>0</v>
      </c>
      <c r="AI32" s="1064"/>
      <c r="AJ32" s="1064"/>
    </row>
    <row r="33" spans="1:36" s="1059" customFormat="1" ht="15">
      <c r="A33" s="1065" t="s">
        <v>957</v>
      </c>
      <c r="B33" s="1066">
        <v>0</v>
      </c>
      <c r="C33" s="1068">
        <v>0</v>
      </c>
      <c r="D33" s="1068">
        <v>0</v>
      </c>
      <c r="E33" s="1066">
        <v>0</v>
      </c>
      <c r="F33" s="1068">
        <v>0</v>
      </c>
      <c r="G33" s="1068">
        <v>0</v>
      </c>
      <c r="H33" s="1066">
        <v>0</v>
      </c>
      <c r="I33" s="1068">
        <v>0</v>
      </c>
      <c r="J33" s="1068">
        <v>0</v>
      </c>
      <c r="K33" s="1066">
        <v>0</v>
      </c>
      <c r="L33" s="1068">
        <v>0</v>
      </c>
      <c r="M33" s="1068">
        <v>0</v>
      </c>
      <c r="N33" s="1066">
        <v>0</v>
      </c>
      <c r="O33" s="1068">
        <v>0</v>
      </c>
      <c r="P33" s="1068">
        <v>0</v>
      </c>
      <c r="Q33" s="1066">
        <v>0</v>
      </c>
      <c r="R33" s="1068">
        <v>0</v>
      </c>
      <c r="S33" s="1068">
        <v>0</v>
      </c>
      <c r="T33" s="1066">
        <v>0</v>
      </c>
      <c r="U33" s="1068">
        <v>0</v>
      </c>
      <c r="V33" s="1068">
        <v>0</v>
      </c>
      <c r="W33" s="1066">
        <v>0</v>
      </c>
      <c r="X33" s="1068">
        <v>0</v>
      </c>
      <c r="Y33" s="1068">
        <v>0</v>
      </c>
      <c r="Z33" s="1066">
        <v>0</v>
      </c>
      <c r="AA33" s="1068">
        <v>0</v>
      </c>
      <c r="AB33" s="1068">
        <v>0</v>
      </c>
      <c r="AC33" s="1066">
        <v>0</v>
      </c>
      <c r="AD33" s="1068">
        <v>0</v>
      </c>
      <c r="AE33" s="1068">
        <v>0</v>
      </c>
      <c r="AF33" s="1066">
        <v>0</v>
      </c>
      <c r="AG33" s="1068">
        <v>0</v>
      </c>
      <c r="AH33" s="1069">
        <v>0</v>
      </c>
      <c r="AI33" s="1064"/>
      <c r="AJ33" s="1064"/>
    </row>
    <row r="34" spans="1:36" s="1059" customFormat="1" ht="15">
      <c r="A34" s="1060" t="s">
        <v>958</v>
      </c>
      <c r="B34" s="1061">
        <v>411305.462</v>
      </c>
      <c r="C34" s="1062">
        <v>305.4678899082569</v>
      </c>
      <c r="D34" s="1063">
        <v>412404.231</v>
      </c>
      <c r="E34" s="1061">
        <v>1375835.424</v>
      </c>
      <c r="F34" s="1062">
        <v>0</v>
      </c>
      <c r="G34" s="1063">
        <v>1375835.424</v>
      </c>
      <c r="H34" s="1061">
        <v>934035.31</v>
      </c>
      <c r="I34" s="1062">
        <v>31.683069224353627</v>
      </c>
      <c r="J34" s="1063">
        <v>934149.275</v>
      </c>
      <c r="K34" s="1061">
        <v>21478.027</v>
      </c>
      <c r="L34" s="1062">
        <v>0</v>
      </c>
      <c r="M34" s="1063">
        <v>21478.027</v>
      </c>
      <c r="N34" s="1061">
        <v>81352.879</v>
      </c>
      <c r="O34" s="1062">
        <v>0</v>
      </c>
      <c r="P34" s="1063">
        <v>81352.879</v>
      </c>
      <c r="Q34" s="1061">
        <v>0</v>
      </c>
      <c r="R34" s="1062">
        <v>0</v>
      </c>
      <c r="S34" s="1063">
        <v>0</v>
      </c>
      <c r="T34" s="1061">
        <v>0</v>
      </c>
      <c r="U34" s="1062">
        <v>0</v>
      </c>
      <c r="V34" s="1063">
        <v>0</v>
      </c>
      <c r="W34" s="1061">
        <v>158384.637</v>
      </c>
      <c r="X34" s="1062">
        <v>23167.365304420353</v>
      </c>
      <c r="Y34" s="1063">
        <v>241717.651</v>
      </c>
      <c r="Z34" s="1061">
        <v>257832.896</v>
      </c>
      <c r="AA34" s="1062">
        <v>88.00583819849875</v>
      </c>
      <c r="AB34" s="1063">
        <v>258149.453</v>
      </c>
      <c r="AC34" s="1061">
        <v>422330.88</v>
      </c>
      <c r="AD34" s="1062">
        <v>1260.208507089241</v>
      </c>
      <c r="AE34" s="1063">
        <v>426863.85</v>
      </c>
      <c r="AF34" s="1061">
        <v>3662555.518</v>
      </c>
      <c r="AG34" s="1062">
        <v>24852.731164859608</v>
      </c>
      <c r="AH34" s="1063">
        <v>3751950.792</v>
      </c>
      <c r="AI34" s="1064"/>
      <c r="AJ34" s="1064"/>
    </row>
    <row r="35" spans="1:36" s="1059" customFormat="1" ht="15">
      <c r="A35" s="1065" t="s">
        <v>952</v>
      </c>
      <c r="B35" s="1066">
        <v>0</v>
      </c>
      <c r="C35" s="1067">
        <v>0</v>
      </c>
      <c r="D35" s="1068">
        <v>0</v>
      </c>
      <c r="E35" s="1066">
        <v>0</v>
      </c>
      <c r="F35" s="1067">
        <v>0</v>
      </c>
      <c r="G35" s="1068">
        <v>0</v>
      </c>
      <c r="H35" s="1066">
        <v>0</v>
      </c>
      <c r="I35" s="1067">
        <v>0</v>
      </c>
      <c r="J35" s="1068">
        <v>0</v>
      </c>
      <c r="K35" s="1066">
        <v>0</v>
      </c>
      <c r="L35" s="1067">
        <v>0</v>
      </c>
      <c r="M35" s="1068">
        <v>0</v>
      </c>
      <c r="N35" s="1066">
        <v>0</v>
      </c>
      <c r="O35" s="1067">
        <v>0</v>
      </c>
      <c r="P35" s="1068">
        <v>0</v>
      </c>
      <c r="Q35" s="1066">
        <v>0</v>
      </c>
      <c r="R35" s="1067">
        <v>0</v>
      </c>
      <c r="S35" s="1068">
        <v>0</v>
      </c>
      <c r="T35" s="1066">
        <v>0</v>
      </c>
      <c r="U35" s="1067">
        <v>0</v>
      </c>
      <c r="V35" s="1068">
        <v>0</v>
      </c>
      <c r="W35" s="1066">
        <v>0</v>
      </c>
      <c r="X35" s="1067">
        <v>0</v>
      </c>
      <c r="Y35" s="1068">
        <v>0</v>
      </c>
      <c r="Z35" s="1066">
        <v>0</v>
      </c>
      <c r="AA35" s="1067">
        <v>0</v>
      </c>
      <c r="AB35" s="1068">
        <v>0</v>
      </c>
      <c r="AC35" s="1066">
        <v>0</v>
      </c>
      <c r="AD35" s="1067">
        <v>0</v>
      </c>
      <c r="AE35" s="1068">
        <v>0</v>
      </c>
      <c r="AF35" s="1066">
        <v>0</v>
      </c>
      <c r="AG35" s="1067">
        <v>0</v>
      </c>
      <c r="AH35" s="1069">
        <v>0</v>
      </c>
      <c r="AI35" s="1064"/>
      <c r="AJ35" s="1064"/>
    </row>
    <row r="36" spans="1:36" s="1059" customFormat="1" ht="15">
      <c r="A36" s="1065" t="s">
        <v>618</v>
      </c>
      <c r="B36" s="1066">
        <v>0</v>
      </c>
      <c r="C36" s="1068">
        <v>0</v>
      </c>
      <c r="D36" s="1068">
        <v>0</v>
      </c>
      <c r="E36" s="1066">
        <v>0</v>
      </c>
      <c r="F36" s="1068">
        <v>0</v>
      </c>
      <c r="G36" s="1068">
        <v>0</v>
      </c>
      <c r="H36" s="1066">
        <v>0</v>
      </c>
      <c r="I36" s="1068">
        <v>0</v>
      </c>
      <c r="J36" s="1068">
        <v>0</v>
      </c>
      <c r="K36" s="1066">
        <v>0</v>
      </c>
      <c r="L36" s="1068">
        <v>0</v>
      </c>
      <c r="M36" s="1068">
        <v>0</v>
      </c>
      <c r="N36" s="1066">
        <v>0</v>
      </c>
      <c r="O36" s="1068">
        <v>0</v>
      </c>
      <c r="P36" s="1068">
        <v>0</v>
      </c>
      <c r="Q36" s="1066">
        <v>0</v>
      </c>
      <c r="R36" s="1068">
        <v>0</v>
      </c>
      <c r="S36" s="1068">
        <v>0</v>
      </c>
      <c r="T36" s="1066">
        <v>0</v>
      </c>
      <c r="U36" s="1068">
        <v>0</v>
      </c>
      <c r="V36" s="1068">
        <v>0</v>
      </c>
      <c r="W36" s="1066">
        <v>0</v>
      </c>
      <c r="X36" s="1068">
        <v>0</v>
      </c>
      <c r="Y36" s="1068">
        <v>0</v>
      </c>
      <c r="Z36" s="1066">
        <v>0</v>
      </c>
      <c r="AA36" s="1068">
        <v>0</v>
      </c>
      <c r="AB36" s="1068">
        <v>0</v>
      </c>
      <c r="AC36" s="1066">
        <v>0</v>
      </c>
      <c r="AD36" s="1068">
        <v>0</v>
      </c>
      <c r="AE36" s="1068">
        <v>0</v>
      </c>
      <c r="AF36" s="1066">
        <v>0</v>
      </c>
      <c r="AG36" s="1068">
        <v>0</v>
      </c>
      <c r="AH36" s="1069">
        <v>0</v>
      </c>
      <c r="AI36" s="1064"/>
      <c r="AJ36" s="1064"/>
    </row>
    <row r="37" spans="1:36" s="1059" customFormat="1" ht="15">
      <c r="A37" s="1065" t="s">
        <v>387</v>
      </c>
      <c r="B37" s="1066">
        <v>0</v>
      </c>
      <c r="C37" s="1068">
        <v>0</v>
      </c>
      <c r="D37" s="1068">
        <v>0</v>
      </c>
      <c r="E37" s="1066">
        <v>0</v>
      </c>
      <c r="F37" s="1068">
        <v>0</v>
      </c>
      <c r="G37" s="1068">
        <v>0</v>
      </c>
      <c r="H37" s="1066">
        <v>0</v>
      </c>
      <c r="I37" s="1068">
        <v>0</v>
      </c>
      <c r="J37" s="1068">
        <v>0</v>
      </c>
      <c r="K37" s="1066">
        <v>0</v>
      </c>
      <c r="L37" s="1068">
        <v>0</v>
      </c>
      <c r="M37" s="1068">
        <v>0</v>
      </c>
      <c r="N37" s="1066">
        <v>0</v>
      </c>
      <c r="O37" s="1068">
        <v>0</v>
      </c>
      <c r="P37" s="1068">
        <v>0</v>
      </c>
      <c r="Q37" s="1066">
        <v>0</v>
      </c>
      <c r="R37" s="1068">
        <v>0</v>
      </c>
      <c r="S37" s="1068">
        <v>0</v>
      </c>
      <c r="T37" s="1066">
        <v>0</v>
      </c>
      <c r="U37" s="1068">
        <v>0</v>
      </c>
      <c r="V37" s="1068">
        <v>0</v>
      </c>
      <c r="W37" s="1066">
        <v>0</v>
      </c>
      <c r="X37" s="1068">
        <v>0</v>
      </c>
      <c r="Y37" s="1068">
        <v>0</v>
      </c>
      <c r="Z37" s="1066">
        <v>0</v>
      </c>
      <c r="AA37" s="1068">
        <v>0</v>
      </c>
      <c r="AB37" s="1068">
        <v>0</v>
      </c>
      <c r="AC37" s="1066">
        <v>0</v>
      </c>
      <c r="AD37" s="1068">
        <v>0</v>
      </c>
      <c r="AE37" s="1068">
        <v>0</v>
      </c>
      <c r="AF37" s="1066">
        <v>0</v>
      </c>
      <c r="AG37" s="1068">
        <v>0</v>
      </c>
      <c r="AH37" s="1069">
        <v>0</v>
      </c>
      <c r="AI37" s="1064"/>
      <c r="AJ37" s="1064"/>
    </row>
    <row r="38" spans="1:36" s="1059" customFormat="1" ht="15">
      <c r="A38" s="1065" t="s">
        <v>391</v>
      </c>
      <c r="B38" s="1066">
        <v>411305.462</v>
      </c>
      <c r="C38" s="1068">
        <v>305.4678899082569</v>
      </c>
      <c r="D38" s="1068">
        <v>412404.231</v>
      </c>
      <c r="E38" s="1066">
        <v>1375835.424</v>
      </c>
      <c r="F38" s="1068">
        <v>0</v>
      </c>
      <c r="G38" s="1068">
        <v>1375835.424</v>
      </c>
      <c r="H38" s="1066">
        <v>934035.31</v>
      </c>
      <c r="I38" s="1068">
        <v>31.683069224353627</v>
      </c>
      <c r="J38" s="1068">
        <v>934149.275</v>
      </c>
      <c r="K38" s="1066">
        <v>21478.027</v>
      </c>
      <c r="L38" s="1068">
        <v>0</v>
      </c>
      <c r="M38" s="1068">
        <v>21478.027</v>
      </c>
      <c r="N38" s="1066">
        <v>81352.879</v>
      </c>
      <c r="O38" s="1068">
        <v>0</v>
      </c>
      <c r="P38" s="1068">
        <v>81352.879</v>
      </c>
      <c r="Q38" s="1066">
        <v>0</v>
      </c>
      <c r="R38" s="1068">
        <v>0</v>
      </c>
      <c r="S38" s="1068">
        <v>0</v>
      </c>
      <c r="T38" s="1066">
        <v>0</v>
      </c>
      <c r="U38" s="1068">
        <v>0</v>
      </c>
      <c r="V38" s="1068">
        <v>0</v>
      </c>
      <c r="W38" s="1066">
        <v>158283.749</v>
      </c>
      <c r="X38" s="1068">
        <v>22849.08840700584</v>
      </c>
      <c r="Y38" s="1068">
        <v>240471.92</v>
      </c>
      <c r="Z38" s="1066">
        <v>257832.896</v>
      </c>
      <c r="AA38" s="1068">
        <v>88.00583819849875</v>
      </c>
      <c r="AB38" s="1068">
        <v>258149.453</v>
      </c>
      <c r="AC38" s="1066">
        <v>422330.88</v>
      </c>
      <c r="AD38" s="1068">
        <v>49.803447317208786</v>
      </c>
      <c r="AE38" s="1068">
        <v>422510.024</v>
      </c>
      <c r="AF38" s="1066">
        <v>3662454.63</v>
      </c>
      <c r="AG38" s="1068">
        <v>23324.049485682513</v>
      </c>
      <c r="AH38" s="1069">
        <v>3746351.236</v>
      </c>
      <c r="AI38" s="1064"/>
      <c r="AJ38" s="1064"/>
    </row>
    <row r="39" spans="1:36" s="1059" customFormat="1" ht="15">
      <c r="A39" s="1065" t="s">
        <v>619</v>
      </c>
      <c r="B39" s="1066">
        <v>0</v>
      </c>
      <c r="C39" s="1068">
        <v>0</v>
      </c>
      <c r="D39" s="1068">
        <v>0</v>
      </c>
      <c r="E39" s="1066">
        <v>0</v>
      </c>
      <c r="F39" s="1068">
        <v>0</v>
      </c>
      <c r="G39" s="1068">
        <v>0</v>
      </c>
      <c r="H39" s="1066">
        <v>0</v>
      </c>
      <c r="I39" s="1068">
        <v>0</v>
      </c>
      <c r="J39" s="1068">
        <v>0</v>
      </c>
      <c r="K39" s="1066">
        <v>0</v>
      </c>
      <c r="L39" s="1068">
        <v>0</v>
      </c>
      <c r="M39" s="1068">
        <v>0</v>
      </c>
      <c r="N39" s="1066">
        <v>0</v>
      </c>
      <c r="O39" s="1068">
        <v>0</v>
      </c>
      <c r="P39" s="1068">
        <v>0</v>
      </c>
      <c r="Q39" s="1066">
        <v>0</v>
      </c>
      <c r="R39" s="1068">
        <v>0</v>
      </c>
      <c r="S39" s="1068">
        <v>0</v>
      </c>
      <c r="T39" s="1066">
        <v>0</v>
      </c>
      <c r="U39" s="1068">
        <v>0</v>
      </c>
      <c r="V39" s="1068">
        <v>0</v>
      </c>
      <c r="W39" s="1066">
        <v>0</v>
      </c>
      <c r="X39" s="1068">
        <v>0</v>
      </c>
      <c r="Y39" s="1068">
        <v>0</v>
      </c>
      <c r="Z39" s="1066">
        <v>0</v>
      </c>
      <c r="AA39" s="1068">
        <v>0</v>
      </c>
      <c r="AB39" s="1068">
        <v>0</v>
      </c>
      <c r="AC39" s="1066">
        <v>0</v>
      </c>
      <c r="AD39" s="1068">
        <v>1210.40478176258</v>
      </c>
      <c r="AE39" s="1068">
        <v>4353.826</v>
      </c>
      <c r="AF39" s="1066">
        <v>0</v>
      </c>
      <c r="AG39" s="1068">
        <v>1210.40478176258</v>
      </c>
      <c r="AH39" s="1069">
        <v>4353.826</v>
      </c>
      <c r="AI39" s="1064"/>
      <c r="AJ39" s="1064"/>
    </row>
    <row r="40" spans="1:36" s="1059" customFormat="1" ht="15">
      <c r="A40" s="1065" t="s">
        <v>620</v>
      </c>
      <c r="B40" s="1066">
        <v>0</v>
      </c>
      <c r="C40" s="1068">
        <v>0</v>
      </c>
      <c r="D40" s="1068">
        <v>0</v>
      </c>
      <c r="E40" s="1066">
        <v>0</v>
      </c>
      <c r="F40" s="1068">
        <v>0</v>
      </c>
      <c r="G40" s="1068">
        <v>0</v>
      </c>
      <c r="H40" s="1066">
        <v>0</v>
      </c>
      <c r="I40" s="1068">
        <v>0</v>
      </c>
      <c r="J40" s="1068">
        <v>0</v>
      </c>
      <c r="K40" s="1066">
        <v>0</v>
      </c>
      <c r="L40" s="1068">
        <v>0</v>
      </c>
      <c r="M40" s="1068">
        <v>0</v>
      </c>
      <c r="N40" s="1066">
        <v>0</v>
      </c>
      <c r="O40" s="1068">
        <v>0</v>
      </c>
      <c r="P40" s="1068">
        <v>0</v>
      </c>
      <c r="Q40" s="1066">
        <v>0</v>
      </c>
      <c r="R40" s="1068">
        <v>0</v>
      </c>
      <c r="S40" s="1068">
        <v>0</v>
      </c>
      <c r="T40" s="1066">
        <v>0</v>
      </c>
      <c r="U40" s="1068">
        <v>0</v>
      </c>
      <c r="V40" s="1068">
        <v>0</v>
      </c>
      <c r="W40" s="1066">
        <v>100.888</v>
      </c>
      <c r="X40" s="1068">
        <v>318.27661940505976</v>
      </c>
      <c r="Y40" s="1068">
        <v>1245.73</v>
      </c>
      <c r="Z40" s="1066">
        <v>0</v>
      </c>
      <c r="AA40" s="1068">
        <v>0</v>
      </c>
      <c r="AB40" s="1068">
        <v>0</v>
      </c>
      <c r="AC40" s="1066">
        <v>0</v>
      </c>
      <c r="AD40" s="1068">
        <v>0</v>
      </c>
      <c r="AE40" s="1068">
        <v>0</v>
      </c>
      <c r="AF40" s="1066">
        <v>100.888</v>
      </c>
      <c r="AG40" s="1068">
        <v>318.27661940505976</v>
      </c>
      <c r="AH40" s="1069">
        <v>1245.73</v>
      </c>
      <c r="AI40" s="1064"/>
      <c r="AJ40" s="1064"/>
    </row>
    <row r="41" spans="1:36" s="1059" customFormat="1" ht="15">
      <c r="A41" s="1065" t="s">
        <v>621</v>
      </c>
      <c r="B41" s="1066">
        <v>0</v>
      </c>
      <c r="C41" s="1068">
        <v>0</v>
      </c>
      <c r="D41" s="1068">
        <v>0</v>
      </c>
      <c r="E41" s="1066">
        <v>0</v>
      </c>
      <c r="F41" s="1068">
        <v>0</v>
      </c>
      <c r="G41" s="1068">
        <v>0</v>
      </c>
      <c r="H41" s="1066">
        <v>0</v>
      </c>
      <c r="I41" s="1068">
        <v>0</v>
      </c>
      <c r="J41" s="1068">
        <v>0</v>
      </c>
      <c r="K41" s="1066">
        <v>0</v>
      </c>
      <c r="L41" s="1068">
        <v>0</v>
      </c>
      <c r="M41" s="1068">
        <v>0</v>
      </c>
      <c r="N41" s="1066">
        <v>0</v>
      </c>
      <c r="O41" s="1068">
        <v>0</v>
      </c>
      <c r="P41" s="1068">
        <v>0</v>
      </c>
      <c r="Q41" s="1066">
        <v>0</v>
      </c>
      <c r="R41" s="1068">
        <v>0</v>
      </c>
      <c r="S41" s="1068">
        <v>0</v>
      </c>
      <c r="T41" s="1066">
        <v>0</v>
      </c>
      <c r="U41" s="1068">
        <v>0</v>
      </c>
      <c r="V41" s="1068">
        <v>0</v>
      </c>
      <c r="W41" s="1066">
        <v>0</v>
      </c>
      <c r="X41" s="1068">
        <v>0</v>
      </c>
      <c r="Y41" s="1068">
        <v>0</v>
      </c>
      <c r="Z41" s="1066">
        <v>0</v>
      </c>
      <c r="AA41" s="1068">
        <v>0</v>
      </c>
      <c r="AB41" s="1068">
        <v>0</v>
      </c>
      <c r="AC41" s="1066">
        <v>0</v>
      </c>
      <c r="AD41" s="1068">
        <v>0</v>
      </c>
      <c r="AE41" s="1068">
        <v>0</v>
      </c>
      <c r="AF41" s="1066">
        <v>0</v>
      </c>
      <c r="AG41" s="1068">
        <v>0</v>
      </c>
      <c r="AH41" s="1069">
        <v>0</v>
      </c>
      <c r="AI41" s="1064"/>
      <c r="AJ41" s="1064"/>
    </row>
    <row r="42" spans="1:36" s="1059" customFormat="1" ht="15">
      <c r="A42" s="1065" t="s">
        <v>959</v>
      </c>
      <c r="B42" s="1066">
        <v>0</v>
      </c>
      <c r="C42" s="1068">
        <v>0</v>
      </c>
      <c r="D42" s="1068">
        <v>0</v>
      </c>
      <c r="E42" s="1066">
        <v>0</v>
      </c>
      <c r="F42" s="1068">
        <v>0</v>
      </c>
      <c r="G42" s="1068">
        <v>0</v>
      </c>
      <c r="H42" s="1066">
        <v>0</v>
      </c>
      <c r="I42" s="1068">
        <v>0</v>
      </c>
      <c r="J42" s="1068">
        <v>0</v>
      </c>
      <c r="K42" s="1066">
        <v>0</v>
      </c>
      <c r="L42" s="1068">
        <v>0</v>
      </c>
      <c r="M42" s="1068">
        <v>0</v>
      </c>
      <c r="N42" s="1066">
        <v>0</v>
      </c>
      <c r="O42" s="1068">
        <v>0</v>
      </c>
      <c r="P42" s="1068">
        <v>0</v>
      </c>
      <c r="Q42" s="1066">
        <v>0</v>
      </c>
      <c r="R42" s="1068">
        <v>0</v>
      </c>
      <c r="S42" s="1068">
        <v>0</v>
      </c>
      <c r="T42" s="1066">
        <v>0</v>
      </c>
      <c r="U42" s="1068">
        <v>0</v>
      </c>
      <c r="V42" s="1068">
        <v>0</v>
      </c>
      <c r="W42" s="1066">
        <v>0</v>
      </c>
      <c r="X42" s="1068">
        <v>0</v>
      </c>
      <c r="Y42" s="1068">
        <v>0</v>
      </c>
      <c r="Z42" s="1066">
        <v>0</v>
      </c>
      <c r="AA42" s="1068">
        <v>0</v>
      </c>
      <c r="AB42" s="1068">
        <v>0</v>
      </c>
      <c r="AC42" s="1066">
        <v>0</v>
      </c>
      <c r="AD42" s="1068">
        <v>0</v>
      </c>
      <c r="AE42" s="1068">
        <v>0</v>
      </c>
      <c r="AF42" s="1066">
        <v>0</v>
      </c>
      <c r="AG42" s="1068">
        <v>0</v>
      </c>
      <c r="AH42" s="1069">
        <v>0</v>
      </c>
      <c r="AI42" s="1064"/>
      <c r="AJ42" s="1064"/>
    </row>
    <row r="43" spans="1:36" s="1059" customFormat="1" ht="15">
      <c r="A43" s="1070" t="s">
        <v>960</v>
      </c>
      <c r="B43" s="1071">
        <v>162841.634</v>
      </c>
      <c r="C43" s="1072">
        <v>21.106199610786767</v>
      </c>
      <c r="D43" s="1073">
        <v>162917.554</v>
      </c>
      <c r="E43" s="1071">
        <v>1100002.604</v>
      </c>
      <c r="F43" s="1072">
        <v>0</v>
      </c>
      <c r="G43" s="1073">
        <v>1100002.604</v>
      </c>
      <c r="H43" s="1071">
        <v>670663.307</v>
      </c>
      <c r="I43" s="1072">
        <v>0</v>
      </c>
      <c r="J43" s="1073">
        <v>670663.307</v>
      </c>
      <c r="K43" s="1071">
        <v>82412.741</v>
      </c>
      <c r="L43" s="1072">
        <v>0</v>
      </c>
      <c r="M43" s="1073">
        <v>82412.741</v>
      </c>
      <c r="N43" s="1071">
        <v>84581.255</v>
      </c>
      <c r="O43" s="1072">
        <v>0</v>
      </c>
      <c r="P43" s="1073">
        <v>84581.255</v>
      </c>
      <c r="Q43" s="1071">
        <v>0</v>
      </c>
      <c r="R43" s="1072">
        <v>0</v>
      </c>
      <c r="S43" s="1073">
        <v>0</v>
      </c>
      <c r="T43" s="1071">
        <v>0</v>
      </c>
      <c r="U43" s="1072">
        <v>0</v>
      </c>
      <c r="V43" s="1073">
        <v>0</v>
      </c>
      <c r="W43" s="1071">
        <v>15121.11</v>
      </c>
      <c r="X43" s="1072">
        <v>1079.8137336669447</v>
      </c>
      <c r="Y43" s="1073">
        <v>19005.201</v>
      </c>
      <c r="Z43" s="1071">
        <v>208395.814</v>
      </c>
      <c r="AA43" s="1072">
        <v>0</v>
      </c>
      <c r="AB43" s="1073">
        <v>208395.815</v>
      </c>
      <c r="AC43" s="1071">
        <v>208261.249</v>
      </c>
      <c r="AD43" s="1072">
        <v>83.40033361134279</v>
      </c>
      <c r="AE43" s="1073">
        <v>208561.241</v>
      </c>
      <c r="AF43" s="1071">
        <v>2532279.717</v>
      </c>
      <c r="AG43" s="1072">
        <v>1184.321100917431</v>
      </c>
      <c r="AH43" s="1073">
        <v>2536539.72</v>
      </c>
      <c r="AI43" s="1064"/>
      <c r="AJ43" s="1064"/>
    </row>
    <row r="44" spans="1:36" s="1059" customFormat="1" ht="15">
      <c r="A44" s="1065" t="s">
        <v>952</v>
      </c>
      <c r="B44" s="1066">
        <v>0</v>
      </c>
      <c r="C44" s="1068">
        <v>0</v>
      </c>
      <c r="D44" s="1068">
        <v>0</v>
      </c>
      <c r="E44" s="1066">
        <v>0</v>
      </c>
      <c r="F44" s="1068">
        <v>0</v>
      </c>
      <c r="G44" s="1068">
        <v>0</v>
      </c>
      <c r="H44" s="1066">
        <v>0</v>
      </c>
      <c r="I44" s="1068">
        <v>0</v>
      </c>
      <c r="J44" s="1068">
        <v>0</v>
      </c>
      <c r="K44" s="1066">
        <v>0</v>
      </c>
      <c r="L44" s="1068">
        <v>0</v>
      </c>
      <c r="M44" s="1068">
        <v>0</v>
      </c>
      <c r="N44" s="1066">
        <v>0</v>
      </c>
      <c r="O44" s="1068">
        <v>0</v>
      </c>
      <c r="P44" s="1068">
        <v>0</v>
      </c>
      <c r="Q44" s="1066">
        <v>0</v>
      </c>
      <c r="R44" s="1068">
        <v>0</v>
      </c>
      <c r="S44" s="1068">
        <v>0</v>
      </c>
      <c r="T44" s="1066">
        <v>0</v>
      </c>
      <c r="U44" s="1068">
        <v>0</v>
      </c>
      <c r="V44" s="1068">
        <v>0</v>
      </c>
      <c r="W44" s="1066">
        <v>0</v>
      </c>
      <c r="X44" s="1068">
        <v>0</v>
      </c>
      <c r="Y44" s="1068">
        <v>0</v>
      </c>
      <c r="Z44" s="1066">
        <v>0</v>
      </c>
      <c r="AA44" s="1068">
        <v>0</v>
      </c>
      <c r="AB44" s="1068">
        <v>0</v>
      </c>
      <c r="AC44" s="1066">
        <v>0</v>
      </c>
      <c r="AD44" s="1068">
        <v>0</v>
      </c>
      <c r="AE44" s="1068">
        <v>0</v>
      </c>
      <c r="AF44" s="1066">
        <v>0</v>
      </c>
      <c r="AG44" s="1068">
        <v>0</v>
      </c>
      <c r="AH44" s="1069">
        <v>0</v>
      </c>
      <c r="AI44" s="1064"/>
      <c r="AJ44" s="1064"/>
    </row>
    <row r="45" spans="1:36" s="1059" customFormat="1" ht="15">
      <c r="A45" s="1065" t="s">
        <v>618</v>
      </c>
      <c r="B45" s="1066">
        <v>0</v>
      </c>
      <c r="C45" s="1068">
        <v>0</v>
      </c>
      <c r="D45" s="1068">
        <v>0</v>
      </c>
      <c r="E45" s="1066">
        <v>0</v>
      </c>
      <c r="F45" s="1068">
        <v>0</v>
      </c>
      <c r="G45" s="1068">
        <v>0</v>
      </c>
      <c r="H45" s="1066">
        <v>0</v>
      </c>
      <c r="I45" s="1068">
        <v>0</v>
      </c>
      <c r="J45" s="1068">
        <v>0</v>
      </c>
      <c r="K45" s="1066">
        <v>0</v>
      </c>
      <c r="L45" s="1068">
        <v>0</v>
      </c>
      <c r="M45" s="1068">
        <v>0</v>
      </c>
      <c r="N45" s="1066">
        <v>0</v>
      </c>
      <c r="O45" s="1068">
        <v>0</v>
      </c>
      <c r="P45" s="1068">
        <v>0</v>
      </c>
      <c r="Q45" s="1066">
        <v>0</v>
      </c>
      <c r="R45" s="1068">
        <v>0</v>
      </c>
      <c r="S45" s="1068">
        <v>0</v>
      </c>
      <c r="T45" s="1066">
        <v>0</v>
      </c>
      <c r="U45" s="1068">
        <v>0</v>
      </c>
      <c r="V45" s="1068">
        <v>0</v>
      </c>
      <c r="W45" s="1066">
        <v>0</v>
      </c>
      <c r="X45" s="1068">
        <v>0</v>
      </c>
      <c r="Y45" s="1068">
        <v>0</v>
      </c>
      <c r="Z45" s="1066">
        <v>0</v>
      </c>
      <c r="AA45" s="1068">
        <v>0</v>
      </c>
      <c r="AB45" s="1068">
        <v>0</v>
      </c>
      <c r="AC45" s="1066">
        <v>0</v>
      </c>
      <c r="AD45" s="1068">
        <v>0</v>
      </c>
      <c r="AE45" s="1068">
        <v>0</v>
      </c>
      <c r="AF45" s="1066">
        <v>0</v>
      </c>
      <c r="AG45" s="1068">
        <v>0</v>
      </c>
      <c r="AH45" s="1069">
        <v>0</v>
      </c>
      <c r="AI45" s="1064"/>
      <c r="AJ45" s="1064"/>
    </row>
    <row r="46" spans="1:36" s="1059" customFormat="1" ht="15">
      <c r="A46" s="1065" t="s">
        <v>387</v>
      </c>
      <c r="B46" s="1066">
        <v>0</v>
      </c>
      <c r="C46" s="1068">
        <v>0</v>
      </c>
      <c r="D46" s="1068">
        <v>0</v>
      </c>
      <c r="E46" s="1066">
        <v>0</v>
      </c>
      <c r="F46" s="1068">
        <v>0</v>
      </c>
      <c r="G46" s="1068">
        <v>0</v>
      </c>
      <c r="H46" s="1066">
        <v>0</v>
      </c>
      <c r="I46" s="1068">
        <v>0</v>
      </c>
      <c r="J46" s="1068">
        <v>0</v>
      </c>
      <c r="K46" s="1066">
        <v>0</v>
      </c>
      <c r="L46" s="1068">
        <v>0</v>
      </c>
      <c r="M46" s="1068">
        <v>0</v>
      </c>
      <c r="N46" s="1066">
        <v>0</v>
      </c>
      <c r="O46" s="1068">
        <v>0</v>
      </c>
      <c r="P46" s="1068">
        <v>0</v>
      </c>
      <c r="Q46" s="1066">
        <v>0</v>
      </c>
      <c r="R46" s="1068">
        <v>0</v>
      </c>
      <c r="S46" s="1068">
        <v>0</v>
      </c>
      <c r="T46" s="1066">
        <v>0</v>
      </c>
      <c r="U46" s="1068">
        <v>0</v>
      </c>
      <c r="V46" s="1068">
        <v>0</v>
      </c>
      <c r="W46" s="1066">
        <v>0</v>
      </c>
      <c r="X46" s="1068">
        <v>0</v>
      </c>
      <c r="Y46" s="1068">
        <v>0</v>
      </c>
      <c r="Z46" s="1066">
        <v>0</v>
      </c>
      <c r="AA46" s="1068">
        <v>0</v>
      </c>
      <c r="AB46" s="1068">
        <v>0</v>
      </c>
      <c r="AC46" s="1066">
        <v>0</v>
      </c>
      <c r="AD46" s="1068">
        <v>0</v>
      </c>
      <c r="AE46" s="1068">
        <v>0</v>
      </c>
      <c r="AF46" s="1066">
        <v>0</v>
      </c>
      <c r="AG46" s="1068">
        <v>0</v>
      </c>
      <c r="AH46" s="1069">
        <v>0</v>
      </c>
      <c r="AI46" s="1064"/>
      <c r="AJ46" s="1064"/>
    </row>
    <row r="47" spans="1:36" s="1059" customFormat="1" ht="15">
      <c r="A47" s="1065" t="s">
        <v>391</v>
      </c>
      <c r="B47" s="1066">
        <v>162841.634</v>
      </c>
      <c r="C47" s="1068">
        <v>21.106199610786767</v>
      </c>
      <c r="D47" s="1068">
        <v>162917.554</v>
      </c>
      <c r="E47" s="1066">
        <v>1100002.604</v>
      </c>
      <c r="F47" s="1068">
        <v>0</v>
      </c>
      <c r="G47" s="1068">
        <v>1100002.604</v>
      </c>
      <c r="H47" s="1066">
        <v>670663.307</v>
      </c>
      <c r="I47" s="1068">
        <v>0</v>
      </c>
      <c r="J47" s="1068">
        <v>670663.307</v>
      </c>
      <c r="K47" s="1066">
        <v>82412.741</v>
      </c>
      <c r="L47" s="1068">
        <v>0</v>
      </c>
      <c r="M47" s="1068">
        <v>82412.741</v>
      </c>
      <c r="N47" s="1066">
        <v>84581.255</v>
      </c>
      <c r="O47" s="1068">
        <v>0</v>
      </c>
      <c r="P47" s="1068">
        <v>84581.255</v>
      </c>
      <c r="Q47" s="1066">
        <v>0</v>
      </c>
      <c r="R47" s="1068">
        <v>0</v>
      </c>
      <c r="S47" s="1068">
        <v>0</v>
      </c>
      <c r="T47" s="1066">
        <v>0</v>
      </c>
      <c r="U47" s="1068">
        <v>0</v>
      </c>
      <c r="V47" s="1068">
        <v>0</v>
      </c>
      <c r="W47" s="1066">
        <v>15121.11</v>
      </c>
      <c r="X47" s="1068">
        <v>1071.070892410342</v>
      </c>
      <c r="Y47" s="1068">
        <v>18973.752</v>
      </c>
      <c r="Z47" s="1066">
        <v>208395.814</v>
      </c>
      <c r="AA47" s="1068">
        <v>0</v>
      </c>
      <c r="AB47" s="1068">
        <v>208395.815</v>
      </c>
      <c r="AC47" s="1066">
        <v>208261.249</v>
      </c>
      <c r="AD47" s="1068">
        <v>4.264664998609953</v>
      </c>
      <c r="AE47" s="1068">
        <v>208276.59</v>
      </c>
      <c r="AF47" s="1066">
        <v>2532279.717</v>
      </c>
      <c r="AG47" s="1068">
        <v>1096.4423130386433</v>
      </c>
      <c r="AH47" s="1069">
        <v>2536223.62</v>
      </c>
      <c r="AI47" s="1064"/>
      <c r="AJ47" s="1064"/>
    </row>
    <row r="48" spans="1:36" s="1059" customFormat="1" ht="15">
      <c r="A48" s="1065" t="s">
        <v>619</v>
      </c>
      <c r="B48" s="1066">
        <v>0</v>
      </c>
      <c r="C48" s="1068">
        <v>0</v>
      </c>
      <c r="D48" s="1068">
        <v>0</v>
      </c>
      <c r="E48" s="1066">
        <v>0</v>
      </c>
      <c r="F48" s="1068">
        <v>0</v>
      </c>
      <c r="G48" s="1068">
        <v>0</v>
      </c>
      <c r="H48" s="1066">
        <v>0</v>
      </c>
      <c r="I48" s="1068">
        <v>0</v>
      </c>
      <c r="J48" s="1068">
        <v>0</v>
      </c>
      <c r="K48" s="1066">
        <v>0</v>
      </c>
      <c r="L48" s="1068">
        <v>0</v>
      </c>
      <c r="M48" s="1068">
        <v>0</v>
      </c>
      <c r="N48" s="1066">
        <v>0</v>
      </c>
      <c r="O48" s="1068">
        <v>0</v>
      </c>
      <c r="P48" s="1068">
        <v>0</v>
      </c>
      <c r="Q48" s="1066">
        <v>0</v>
      </c>
      <c r="R48" s="1068">
        <v>0</v>
      </c>
      <c r="S48" s="1068">
        <v>0</v>
      </c>
      <c r="T48" s="1066">
        <v>0</v>
      </c>
      <c r="U48" s="1068">
        <v>0</v>
      </c>
      <c r="V48" s="1068">
        <v>0</v>
      </c>
      <c r="W48" s="1066">
        <v>0</v>
      </c>
      <c r="X48" s="1068">
        <v>0</v>
      </c>
      <c r="Y48" s="1068">
        <v>0</v>
      </c>
      <c r="Z48" s="1066">
        <v>0</v>
      </c>
      <c r="AA48" s="1068">
        <v>0</v>
      </c>
      <c r="AB48" s="1068">
        <v>0</v>
      </c>
      <c r="AC48" s="1066">
        <v>0</v>
      </c>
      <c r="AD48" s="1068">
        <v>79.13566861273284</v>
      </c>
      <c r="AE48" s="1068">
        <v>284.651</v>
      </c>
      <c r="AF48" s="1066">
        <v>0</v>
      </c>
      <c r="AG48" s="1068">
        <v>79.13566861273284</v>
      </c>
      <c r="AH48" s="1069">
        <v>284.651</v>
      </c>
      <c r="AI48" s="1064"/>
      <c r="AJ48" s="1064"/>
    </row>
    <row r="49" spans="1:36" s="1059" customFormat="1" ht="15">
      <c r="A49" s="1065" t="s">
        <v>620</v>
      </c>
      <c r="B49" s="1066">
        <v>0</v>
      </c>
      <c r="C49" s="1068">
        <v>0</v>
      </c>
      <c r="D49" s="1068">
        <v>0</v>
      </c>
      <c r="E49" s="1066">
        <v>0</v>
      </c>
      <c r="F49" s="1068">
        <v>0</v>
      </c>
      <c r="G49" s="1068">
        <v>0</v>
      </c>
      <c r="H49" s="1066">
        <v>0</v>
      </c>
      <c r="I49" s="1068">
        <v>0</v>
      </c>
      <c r="J49" s="1068">
        <v>0</v>
      </c>
      <c r="K49" s="1066">
        <v>0</v>
      </c>
      <c r="L49" s="1068">
        <v>0</v>
      </c>
      <c r="M49" s="1068">
        <v>0</v>
      </c>
      <c r="N49" s="1066">
        <v>0</v>
      </c>
      <c r="O49" s="1068">
        <v>0</v>
      </c>
      <c r="P49" s="1068">
        <v>0</v>
      </c>
      <c r="Q49" s="1066">
        <v>0</v>
      </c>
      <c r="R49" s="1068">
        <v>0</v>
      </c>
      <c r="S49" s="1068">
        <v>0</v>
      </c>
      <c r="T49" s="1066">
        <v>0</v>
      </c>
      <c r="U49" s="1068">
        <v>0</v>
      </c>
      <c r="V49" s="1068">
        <v>0</v>
      </c>
      <c r="W49" s="1066">
        <v>0</v>
      </c>
      <c r="X49" s="1068">
        <v>8.742841256602725</v>
      </c>
      <c r="Y49" s="1068">
        <v>31.448</v>
      </c>
      <c r="Z49" s="1066">
        <v>0</v>
      </c>
      <c r="AA49" s="1068">
        <v>0</v>
      </c>
      <c r="AB49" s="1068">
        <v>0</v>
      </c>
      <c r="AC49" s="1066">
        <v>0</v>
      </c>
      <c r="AD49" s="1068">
        <v>0</v>
      </c>
      <c r="AE49" s="1068">
        <v>0</v>
      </c>
      <c r="AF49" s="1066">
        <v>0</v>
      </c>
      <c r="AG49" s="1068">
        <v>8.742841256602725</v>
      </c>
      <c r="AH49" s="1069">
        <v>31.448</v>
      </c>
      <c r="AI49" s="1064"/>
      <c r="AJ49" s="1064"/>
    </row>
    <row r="50" spans="1:36" s="1059" customFormat="1" ht="15">
      <c r="A50" s="1065" t="s">
        <v>621</v>
      </c>
      <c r="B50" s="1066">
        <v>0</v>
      </c>
      <c r="C50" s="1068">
        <v>0</v>
      </c>
      <c r="D50" s="1068">
        <v>0</v>
      </c>
      <c r="E50" s="1066">
        <v>0</v>
      </c>
      <c r="F50" s="1068">
        <v>0</v>
      </c>
      <c r="G50" s="1068">
        <v>0</v>
      </c>
      <c r="H50" s="1066">
        <v>0</v>
      </c>
      <c r="I50" s="1068">
        <v>0</v>
      </c>
      <c r="J50" s="1068">
        <v>0</v>
      </c>
      <c r="K50" s="1066">
        <v>0</v>
      </c>
      <c r="L50" s="1068">
        <v>0</v>
      </c>
      <c r="M50" s="1068">
        <v>0</v>
      </c>
      <c r="N50" s="1066">
        <v>0</v>
      </c>
      <c r="O50" s="1068">
        <v>0</v>
      </c>
      <c r="P50" s="1068">
        <v>0</v>
      </c>
      <c r="Q50" s="1066">
        <v>0</v>
      </c>
      <c r="R50" s="1068">
        <v>0</v>
      </c>
      <c r="S50" s="1068">
        <v>0</v>
      </c>
      <c r="T50" s="1066">
        <v>0</v>
      </c>
      <c r="U50" s="1068">
        <v>0</v>
      </c>
      <c r="V50" s="1068">
        <v>0</v>
      </c>
      <c r="W50" s="1066">
        <v>0</v>
      </c>
      <c r="X50" s="1068">
        <v>0</v>
      </c>
      <c r="Y50" s="1068">
        <v>0</v>
      </c>
      <c r="Z50" s="1066">
        <v>0</v>
      </c>
      <c r="AA50" s="1068">
        <v>0</v>
      </c>
      <c r="AB50" s="1068">
        <v>0</v>
      </c>
      <c r="AC50" s="1066">
        <v>0</v>
      </c>
      <c r="AD50" s="1068">
        <v>0</v>
      </c>
      <c r="AE50" s="1068">
        <v>0</v>
      </c>
      <c r="AF50" s="1066">
        <v>0</v>
      </c>
      <c r="AG50" s="1068">
        <v>0</v>
      </c>
      <c r="AH50" s="1069">
        <v>0</v>
      </c>
      <c r="AI50" s="1064"/>
      <c r="AJ50" s="1064"/>
    </row>
    <row r="51" spans="1:36" s="1059" customFormat="1" ht="15">
      <c r="A51" s="1065" t="s">
        <v>961</v>
      </c>
      <c r="B51" s="1066">
        <v>0</v>
      </c>
      <c r="C51" s="1068">
        <v>0</v>
      </c>
      <c r="D51" s="1068">
        <v>0</v>
      </c>
      <c r="E51" s="1066">
        <v>0</v>
      </c>
      <c r="F51" s="1068">
        <v>0</v>
      </c>
      <c r="G51" s="1068">
        <v>0</v>
      </c>
      <c r="H51" s="1066">
        <v>0</v>
      </c>
      <c r="I51" s="1068">
        <v>0</v>
      </c>
      <c r="J51" s="1068">
        <v>0</v>
      </c>
      <c r="K51" s="1066">
        <v>0</v>
      </c>
      <c r="L51" s="1068">
        <v>0</v>
      </c>
      <c r="M51" s="1068">
        <v>0</v>
      </c>
      <c r="N51" s="1066">
        <v>0</v>
      </c>
      <c r="O51" s="1068">
        <v>0</v>
      </c>
      <c r="P51" s="1068">
        <v>0</v>
      </c>
      <c r="Q51" s="1066">
        <v>0</v>
      </c>
      <c r="R51" s="1068">
        <v>0</v>
      </c>
      <c r="S51" s="1068">
        <v>0</v>
      </c>
      <c r="T51" s="1066">
        <v>0</v>
      </c>
      <c r="U51" s="1068">
        <v>0</v>
      </c>
      <c r="V51" s="1068">
        <v>0</v>
      </c>
      <c r="W51" s="1066">
        <v>0</v>
      </c>
      <c r="X51" s="1068">
        <v>0</v>
      </c>
      <c r="Y51" s="1068">
        <v>0</v>
      </c>
      <c r="Z51" s="1066">
        <v>0</v>
      </c>
      <c r="AA51" s="1068">
        <v>0</v>
      </c>
      <c r="AB51" s="1068">
        <v>0</v>
      </c>
      <c r="AC51" s="1066">
        <v>0</v>
      </c>
      <c r="AD51" s="1068">
        <v>0</v>
      </c>
      <c r="AE51" s="1068">
        <v>0</v>
      </c>
      <c r="AF51" s="1066">
        <v>0</v>
      </c>
      <c r="AG51" s="1068">
        <v>0</v>
      </c>
      <c r="AH51" s="1069">
        <v>0</v>
      </c>
      <c r="AI51" s="1064"/>
      <c r="AJ51" s="1064"/>
    </row>
    <row r="52" spans="1:36" s="1059" customFormat="1" ht="15">
      <c r="A52" s="1070" t="s">
        <v>962</v>
      </c>
      <c r="B52" s="1071">
        <v>3497709.055</v>
      </c>
      <c r="C52" s="1072">
        <v>0</v>
      </c>
      <c r="D52" s="1073">
        <v>3497709.055</v>
      </c>
      <c r="E52" s="1071">
        <v>136368.002</v>
      </c>
      <c r="F52" s="1072">
        <v>0</v>
      </c>
      <c r="G52" s="1073">
        <v>136368.002</v>
      </c>
      <c r="H52" s="1071">
        <v>386912.215</v>
      </c>
      <c r="I52" s="1072">
        <v>0</v>
      </c>
      <c r="J52" s="1073">
        <v>386912.215</v>
      </c>
      <c r="K52" s="1071">
        <v>687126.676</v>
      </c>
      <c r="L52" s="1072">
        <v>0</v>
      </c>
      <c r="M52" s="1073">
        <v>687126.676</v>
      </c>
      <c r="N52" s="1071">
        <v>87463.536</v>
      </c>
      <c r="O52" s="1072">
        <v>0</v>
      </c>
      <c r="P52" s="1073">
        <v>87463.536</v>
      </c>
      <c r="Q52" s="1071">
        <v>1408108.164</v>
      </c>
      <c r="R52" s="1072">
        <v>0</v>
      </c>
      <c r="S52" s="1073">
        <v>1408108.164</v>
      </c>
      <c r="T52" s="1071">
        <v>0</v>
      </c>
      <c r="U52" s="1072">
        <v>0</v>
      </c>
      <c r="V52" s="1073">
        <v>0</v>
      </c>
      <c r="W52" s="1071">
        <v>336894.216</v>
      </c>
      <c r="X52" s="1072">
        <v>49496.382541006395</v>
      </c>
      <c r="Y52" s="1073">
        <v>514932.705</v>
      </c>
      <c r="Z52" s="1071">
        <v>37182.402</v>
      </c>
      <c r="AA52" s="1072">
        <v>0</v>
      </c>
      <c r="AB52" s="1073">
        <v>37182.402</v>
      </c>
      <c r="AC52" s="1071">
        <v>89219.259</v>
      </c>
      <c r="AD52" s="1072">
        <v>21.95829858215179</v>
      </c>
      <c r="AE52" s="1073">
        <v>89298.243</v>
      </c>
      <c r="AF52" s="1071">
        <v>6666983.528</v>
      </c>
      <c r="AG52" s="1072">
        <v>49518.34083958855</v>
      </c>
      <c r="AH52" s="1073">
        <v>6845101</v>
      </c>
      <c r="AI52" s="1064"/>
      <c r="AJ52" s="1064"/>
    </row>
    <row r="53" spans="1:36" s="1059" customFormat="1" ht="15">
      <c r="A53" s="1065" t="s">
        <v>952</v>
      </c>
      <c r="B53" s="1066">
        <v>0.038</v>
      </c>
      <c r="C53" s="1068">
        <v>0</v>
      </c>
      <c r="D53" s="1068">
        <v>0.038</v>
      </c>
      <c r="E53" s="1066">
        <v>0</v>
      </c>
      <c r="F53" s="1068">
        <v>0</v>
      </c>
      <c r="G53" s="1068">
        <v>0</v>
      </c>
      <c r="H53" s="1066">
        <v>0</v>
      </c>
      <c r="I53" s="1068">
        <v>0</v>
      </c>
      <c r="J53" s="1068">
        <v>0</v>
      </c>
      <c r="K53" s="1066">
        <v>0</v>
      </c>
      <c r="L53" s="1068">
        <v>0</v>
      </c>
      <c r="M53" s="1068">
        <v>0</v>
      </c>
      <c r="N53" s="1066">
        <v>0</v>
      </c>
      <c r="O53" s="1068">
        <v>0</v>
      </c>
      <c r="P53" s="1068">
        <v>0</v>
      </c>
      <c r="Q53" s="1066">
        <v>0</v>
      </c>
      <c r="R53" s="1068">
        <v>0</v>
      </c>
      <c r="S53" s="1068">
        <v>0</v>
      </c>
      <c r="T53" s="1066">
        <v>0</v>
      </c>
      <c r="U53" s="1068">
        <v>0</v>
      </c>
      <c r="V53" s="1068">
        <v>0</v>
      </c>
      <c r="W53" s="1066">
        <v>0</v>
      </c>
      <c r="X53" s="1068">
        <v>0</v>
      </c>
      <c r="Y53" s="1068">
        <v>0</v>
      </c>
      <c r="Z53" s="1066">
        <v>0</v>
      </c>
      <c r="AA53" s="1068">
        <v>0</v>
      </c>
      <c r="AB53" s="1068">
        <v>0</v>
      </c>
      <c r="AC53" s="1066">
        <v>0</v>
      </c>
      <c r="AD53" s="1068">
        <v>0</v>
      </c>
      <c r="AE53" s="1068">
        <v>0</v>
      </c>
      <c r="AF53" s="1066">
        <v>0.038</v>
      </c>
      <c r="AG53" s="1068">
        <v>0</v>
      </c>
      <c r="AH53" s="1069">
        <v>0.038</v>
      </c>
      <c r="AI53" s="1064"/>
      <c r="AJ53" s="1064"/>
    </row>
    <row r="54" spans="1:36" s="1059" customFormat="1" ht="15">
      <c r="A54" s="1065" t="s">
        <v>618</v>
      </c>
      <c r="B54" s="1066">
        <v>1115096.977</v>
      </c>
      <c r="C54" s="1068">
        <v>0</v>
      </c>
      <c r="D54" s="1068">
        <v>1115096.977</v>
      </c>
      <c r="E54" s="1066">
        <v>0</v>
      </c>
      <c r="F54" s="1068">
        <v>0</v>
      </c>
      <c r="G54" s="1068">
        <v>0</v>
      </c>
      <c r="H54" s="1066">
        <v>0</v>
      </c>
      <c r="I54" s="1068">
        <v>0</v>
      </c>
      <c r="J54" s="1068">
        <v>0</v>
      </c>
      <c r="K54" s="1066">
        <v>0</v>
      </c>
      <c r="L54" s="1068">
        <v>0</v>
      </c>
      <c r="M54" s="1068">
        <v>0</v>
      </c>
      <c r="N54" s="1066">
        <v>0</v>
      </c>
      <c r="O54" s="1068">
        <v>0</v>
      </c>
      <c r="P54" s="1068">
        <v>0</v>
      </c>
      <c r="Q54" s="1066">
        <v>921356.421</v>
      </c>
      <c r="R54" s="1068">
        <v>0</v>
      </c>
      <c r="S54" s="1068">
        <v>921356.421</v>
      </c>
      <c r="T54" s="1066">
        <v>0</v>
      </c>
      <c r="U54" s="1068">
        <v>0</v>
      </c>
      <c r="V54" s="1068">
        <v>0</v>
      </c>
      <c r="W54" s="1066">
        <v>0</v>
      </c>
      <c r="X54" s="1068">
        <v>0</v>
      </c>
      <c r="Y54" s="1068">
        <v>0</v>
      </c>
      <c r="Z54" s="1066">
        <v>0</v>
      </c>
      <c r="AA54" s="1068">
        <v>0</v>
      </c>
      <c r="AB54" s="1068">
        <v>0</v>
      </c>
      <c r="AC54" s="1066">
        <v>0</v>
      </c>
      <c r="AD54" s="1068">
        <v>0</v>
      </c>
      <c r="AE54" s="1068">
        <v>0</v>
      </c>
      <c r="AF54" s="1066">
        <v>2036453.399</v>
      </c>
      <c r="AG54" s="1068">
        <v>0</v>
      </c>
      <c r="AH54" s="1069">
        <v>2036453.399</v>
      </c>
      <c r="AI54" s="1064"/>
      <c r="AJ54" s="1064"/>
    </row>
    <row r="55" spans="1:36" s="1059" customFormat="1" ht="15">
      <c r="A55" s="1065" t="s">
        <v>391</v>
      </c>
      <c r="B55" s="1066">
        <v>2382612.039</v>
      </c>
      <c r="C55" s="1068">
        <v>0</v>
      </c>
      <c r="D55" s="1068">
        <v>2382612.039</v>
      </c>
      <c r="E55" s="1066">
        <v>136368.002</v>
      </c>
      <c r="F55" s="1068">
        <v>0</v>
      </c>
      <c r="G55" s="1068">
        <v>136368.002</v>
      </c>
      <c r="H55" s="1066">
        <v>386912.215</v>
      </c>
      <c r="I55" s="1068">
        <v>0</v>
      </c>
      <c r="J55" s="1068">
        <v>386912.215</v>
      </c>
      <c r="K55" s="1066">
        <v>687126.676</v>
      </c>
      <c r="L55" s="1068">
        <v>0</v>
      </c>
      <c r="M55" s="1068">
        <v>687126.676</v>
      </c>
      <c r="N55" s="1066">
        <v>84268.452</v>
      </c>
      <c r="O55" s="1068">
        <v>0</v>
      </c>
      <c r="P55" s="1068">
        <v>84268.452</v>
      </c>
      <c r="Q55" s="1066">
        <v>486751.742</v>
      </c>
      <c r="R55" s="1068">
        <v>0</v>
      </c>
      <c r="S55" s="1068">
        <v>486751.742</v>
      </c>
      <c r="T55" s="1066">
        <v>0</v>
      </c>
      <c r="U55" s="1068">
        <v>0</v>
      </c>
      <c r="V55" s="1068">
        <v>0</v>
      </c>
      <c r="W55" s="1066">
        <v>336894.216</v>
      </c>
      <c r="X55" s="1068">
        <v>49493.22212955241</v>
      </c>
      <c r="Y55" s="1068">
        <v>514921.336</v>
      </c>
      <c r="Z55" s="1066">
        <v>37182.402</v>
      </c>
      <c r="AA55" s="1068">
        <v>0</v>
      </c>
      <c r="AB55" s="1068">
        <v>37182.402</v>
      </c>
      <c r="AC55" s="1066">
        <v>89219.259</v>
      </c>
      <c r="AD55" s="1068">
        <v>21.95829858215179</v>
      </c>
      <c r="AE55" s="1068">
        <v>89298.243</v>
      </c>
      <c r="AF55" s="1066">
        <v>4627335.007</v>
      </c>
      <c r="AG55" s="1068">
        <v>49515.180428134554</v>
      </c>
      <c r="AH55" s="1069">
        <v>4805441.111</v>
      </c>
      <c r="AI55" s="1064"/>
      <c r="AJ55" s="1064"/>
    </row>
    <row r="56" spans="1:36" s="1059" customFormat="1" ht="15">
      <c r="A56" s="1065" t="s">
        <v>963</v>
      </c>
      <c r="B56" s="1066">
        <v>0</v>
      </c>
      <c r="C56" s="1068">
        <v>0</v>
      </c>
      <c r="D56" s="1068">
        <v>0</v>
      </c>
      <c r="E56" s="1066">
        <v>0</v>
      </c>
      <c r="F56" s="1068">
        <v>0</v>
      </c>
      <c r="G56" s="1068">
        <v>0</v>
      </c>
      <c r="H56" s="1066">
        <v>0</v>
      </c>
      <c r="I56" s="1068">
        <v>0</v>
      </c>
      <c r="J56" s="1068">
        <v>0</v>
      </c>
      <c r="K56" s="1066">
        <v>0</v>
      </c>
      <c r="L56" s="1068">
        <v>0</v>
      </c>
      <c r="M56" s="1068">
        <v>0</v>
      </c>
      <c r="N56" s="1066">
        <v>0</v>
      </c>
      <c r="O56" s="1068">
        <v>0</v>
      </c>
      <c r="P56" s="1068">
        <v>0</v>
      </c>
      <c r="Q56" s="1066">
        <v>0</v>
      </c>
      <c r="R56" s="1068">
        <v>0</v>
      </c>
      <c r="S56" s="1068">
        <v>0</v>
      </c>
      <c r="T56" s="1066">
        <v>0</v>
      </c>
      <c r="U56" s="1068">
        <v>0</v>
      </c>
      <c r="V56" s="1068">
        <v>0</v>
      </c>
      <c r="W56" s="1066">
        <v>0</v>
      </c>
      <c r="X56" s="1068">
        <v>0</v>
      </c>
      <c r="Y56" s="1068">
        <v>0</v>
      </c>
      <c r="Z56" s="1066">
        <v>0</v>
      </c>
      <c r="AA56" s="1068">
        <v>0</v>
      </c>
      <c r="AB56" s="1068">
        <v>0</v>
      </c>
      <c r="AC56" s="1066">
        <v>0</v>
      </c>
      <c r="AD56" s="1068">
        <v>0</v>
      </c>
      <c r="AE56" s="1068">
        <v>0</v>
      </c>
      <c r="AF56" s="1066">
        <v>0</v>
      </c>
      <c r="AG56" s="1068">
        <v>0</v>
      </c>
      <c r="AH56" s="1069">
        <v>0</v>
      </c>
      <c r="AI56" s="1064"/>
      <c r="AJ56" s="1064"/>
    </row>
    <row r="57" spans="1:36" s="1059" customFormat="1" ht="15">
      <c r="A57" s="1065" t="s">
        <v>964</v>
      </c>
      <c r="B57" s="1066">
        <v>2382612.039</v>
      </c>
      <c r="C57" s="1068">
        <v>0</v>
      </c>
      <c r="D57" s="1068">
        <v>2382612.039</v>
      </c>
      <c r="E57" s="1066">
        <v>136368.002</v>
      </c>
      <c r="F57" s="1068">
        <v>0</v>
      </c>
      <c r="G57" s="1068">
        <v>136368.002</v>
      </c>
      <c r="H57" s="1066">
        <v>386912.215</v>
      </c>
      <c r="I57" s="1068">
        <v>0</v>
      </c>
      <c r="J57" s="1068">
        <v>386912.215</v>
      </c>
      <c r="K57" s="1066">
        <v>687126.676</v>
      </c>
      <c r="L57" s="1068">
        <v>0</v>
      </c>
      <c r="M57" s="1068">
        <v>687126.676</v>
      </c>
      <c r="N57" s="1066">
        <v>84268.452</v>
      </c>
      <c r="O57" s="1068">
        <v>0</v>
      </c>
      <c r="P57" s="1068">
        <v>84268.452</v>
      </c>
      <c r="Q57" s="1066">
        <v>486751.742</v>
      </c>
      <c r="R57" s="1068">
        <v>0</v>
      </c>
      <c r="S57" s="1068">
        <v>486751.742</v>
      </c>
      <c r="T57" s="1066">
        <v>0</v>
      </c>
      <c r="U57" s="1068">
        <v>0</v>
      </c>
      <c r="V57" s="1068">
        <v>0</v>
      </c>
      <c r="W57" s="1066">
        <v>336894.216</v>
      </c>
      <c r="X57" s="1068">
        <v>49493.22212955241</v>
      </c>
      <c r="Y57" s="1068">
        <v>514921.336</v>
      </c>
      <c r="Z57" s="1066">
        <v>37182.402</v>
      </c>
      <c r="AA57" s="1068">
        <v>0</v>
      </c>
      <c r="AB57" s="1068">
        <v>37182.402</v>
      </c>
      <c r="AC57" s="1066">
        <v>89219.259</v>
      </c>
      <c r="AD57" s="1068">
        <v>21.95829858215179</v>
      </c>
      <c r="AE57" s="1068">
        <v>89298.243</v>
      </c>
      <c r="AF57" s="1066">
        <v>4627335.007</v>
      </c>
      <c r="AG57" s="1068">
        <v>49515.180428134554</v>
      </c>
      <c r="AH57" s="1069">
        <v>4805441.111</v>
      </c>
      <c r="AI57" s="1064"/>
      <c r="AJ57" s="1064"/>
    </row>
    <row r="58" spans="1:36" s="1059" customFormat="1" ht="15">
      <c r="A58" s="1065" t="s">
        <v>965</v>
      </c>
      <c r="B58" s="1066">
        <v>11.772</v>
      </c>
      <c r="C58" s="1068">
        <v>0</v>
      </c>
      <c r="D58" s="1068">
        <v>11.772</v>
      </c>
      <c r="E58" s="1066">
        <v>0</v>
      </c>
      <c r="F58" s="1068">
        <v>0</v>
      </c>
      <c r="G58" s="1068">
        <v>0</v>
      </c>
      <c r="H58" s="1066">
        <v>0</v>
      </c>
      <c r="I58" s="1068">
        <v>0</v>
      </c>
      <c r="J58" s="1068">
        <v>0</v>
      </c>
      <c r="K58" s="1066">
        <v>53628.499</v>
      </c>
      <c r="L58" s="1068">
        <v>0</v>
      </c>
      <c r="M58" s="1068">
        <v>53628.499</v>
      </c>
      <c r="N58" s="1066">
        <v>0</v>
      </c>
      <c r="O58" s="1068">
        <v>0</v>
      </c>
      <c r="P58" s="1068">
        <v>0</v>
      </c>
      <c r="Q58" s="1066">
        <v>0</v>
      </c>
      <c r="R58" s="1068">
        <v>0</v>
      </c>
      <c r="S58" s="1068">
        <v>0</v>
      </c>
      <c r="T58" s="1066">
        <v>0</v>
      </c>
      <c r="U58" s="1068">
        <v>0</v>
      </c>
      <c r="V58" s="1068">
        <v>0</v>
      </c>
      <c r="W58" s="1066">
        <v>335293.708</v>
      </c>
      <c r="X58" s="1068">
        <v>49419.20544898527</v>
      </c>
      <c r="Y58" s="1068">
        <v>513054.59</v>
      </c>
      <c r="Z58" s="1066">
        <v>0</v>
      </c>
      <c r="AA58" s="1068">
        <v>0</v>
      </c>
      <c r="AB58" s="1068">
        <v>0</v>
      </c>
      <c r="AC58" s="1066">
        <v>0</v>
      </c>
      <c r="AD58" s="1068">
        <v>0</v>
      </c>
      <c r="AE58" s="1068">
        <v>0</v>
      </c>
      <c r="AF58" s="1066">
        <v>388933.981</v>
      </c>
      <c r="AG58" s="1068">
        <v>49419.20544898527</v>
      </c>
      <c r="AH58" s="1069">
        <v>566694.863</v>
      </c>
      <c r="AI58" s="1064"/>
      <c r="AJ58" s="1064"/>
    </row>
    <row r="59" spans="1:36" s="1059" customFormat="1" ht="15">
      <c r="A59" s="1065" t="s">
        <v>620</v>
      </c>
      <c r="B59" s="1066">
        <v>0</v>
      </c>
      <c r="C59" s="1068">
        <v>0</v>
      </c>
      <c r="D59" s="1068">
        <v>0</v>
      </c>
      <c r="E59" s="1066">
        <v>0</v>
      </c>
      <c r="F59" s="1068">
        <v>0</v>
      </c>
      <c r="G59" s="1068">
        <v>0</v>
      </c>
      <c r="H59" s="1066">
        <v>0</v>
      </c>
      <c r="I59" s="1068">
        <v>0</v>
      </c>
      <c r="J59" s="1068">
        <v>0</v>
      </c>
      <c r="K59" s="1066">
        <v>0</v>
      </c>
      <c r="L59" s="1068">
        <v>0</v>
      </c>
      <c r="M59" s="1068">
        <v>0</v>
      </c>
      <c r="N59" s="1066">
        <v>0</v>
      </c>
      <c r="O59" s="1068">
        <v>0</v>
      </c>
      <c r="P59" s="1068">
        <v>0</v>
      </c>
      <c r="Q59" s="1066">
        <v>0</v>
      </c>
      <c r="R59" s="1068">
        <v>0</v>
      </c>
      <c r="S59" s="1068">
        <v>0</v>
      </c>
      <c r="T59" s="1066">
        <v>0</v>
      </c>
      <c r="U59" s="1068">
        <v>0</v>
      </c>
      <c r="V59" s="1068">
        <v>0</v>
      </c>
      <c r="W59" s="1066">
        <v>0</v>
      </c>
      <c r="X59" s="1068">
        <v>3.1604114539894357</v>
      </c>
      <c r="Y59" s="1068">
        <v>11.368</v>
      </c>
      <c r="Z59" s="1066">
        <v>0</v>
      </c>
      <c r="AA59" s="1068">
        <v>0</v>
      </c>
      <c r="AB59" s="1068">
        <v>0</v>
      </c>
      <c r="AC59" s="1066">
        <v>0</v>
      </c>
      <c r="AD59" s="1068">
        <v>0</v>
      </c>
      <c r="AE59" s="1068">
        <v>0</v>
      </c>
      <c r="AF59" s="1066">
        <v>0</v>
      </c>
      <c r="AG59" s="1068">
        <v>3.1604114539894357</v>
      </c>
      <c r="AH59" s="1069">
        <v>11.368</v>
      </c>
      <c r="AI59" s="1064"/>
      <c r="AJ59" s="1064"/>
    </row>
    <row r="60" spans="1:36" s="1059" customFormat="1" ht="15">
      <c r="A60" s="1065" t="s">
        <v>966</v>
      </c>
      <c r="B60" s="1066">
        <v>0</v>
      </c>
      <c r="C60" s="1068">
        <v>0</v>
      </c>
      <c r="D60" s="1068">
        <v>0</v>
      </c>
      <c r="E60" s="1066">
        <v>0</v>
      </c>
      <c r="F60" s="1068">
        <v>0</v>
      </c>
      <c r="G60" s="1068">
        <v>0</v>
      </c>
      <c r="H60" s="1066">
        <v>0</v>
      </c>
      <c r="I60" s="1068">
        <v>0</v>
      </c>
      <c r="J60" s="1068">
        <v>0</v>
      </c>
      <c r="K60" s="1066">
        <v>0</v>
      </c>
      <c r="L60" s="1068">
        <v>0</v>
      </c>
      <c r="M60" s="1068">
        <v>0</v>
      </c>
      <c r="N60" s="1066">
        <v>3195.083</v>
      </c>
      <c r="O60" s="1068">
        <v>0</v>
      </c>
      <c r="P60" s="1068">
        <v>3195.083</v>
      </c>
      <c r="Q60" s="1066">
        <v>0</v>
      </c>
      <c r="R60" s="1068">
        <v>0</v>
      </c>
      <c r="S60" s="1068">
        <v>0</v>
      </c>
      <c r="T60" s="1066">
        <v>0</v>
      </c>
      <c r="U60" s="1068">
        <v>0</v>
      </c>
      <c r="V60" s="1068">
        <v>0</v>
      </c>
      <c r="W60" s="1066">
        <v>0</v>
      </c>
      <c r="X60" s="1068">
        <v>0</v>
      </c>
      <c r="Y60" s="1068">
        <v>0</v>
      </c>
      <c r="Z60" s="1066">
        <v>0</v>
      </c>
      <c r="AA60" s="1068">
        <v>0</v>
      </c>
      <c r="AB60" s="1068">
        <v>0</v>
      </c>
      <c r="AC60" s="1066">
        <v>0</v>
      </c>
      <c r="AD60" s="1068">
        <v>0</v>
      </c>
      <c r="AE60" s="1068">
        <v>0</v>
      </c>
      <c r="AF60" s="1066">
        <v>3195.083</v>
      </c>
      <c r="AG60" s="1068">
        <v>0</v>
      </c>
      <c r="AH60" s="1069">
        <v>3195.083</v>
      </c>
      <c r="AI60" s="1064"/>
      <c r="AJ60" s="1064"/>
    </row>
    <row r="61" spans="1:36" s="1059" customFormat="1" ht="15">
      <c r="A61" s="1065" t="s">
        <v>967</v>
      </c>
      <c r="B61" s="1066">
        <v>0</v>
      </c>
      <c r="C61" s="1068">
        <v>0</v>
      </c>
      <c r="D61" s="1068">
        <v>0</v>
      </c>
      <c r="E61" s="1066">
        <v>0</v>
      </c>
      <c r="F61" s="1068">
        <v>0</v>
      </c>
      <c r="G61" s="1068">
        <v>0</v>
      </c>
      <c r="H61" s="1066">
        <v>0</v>
      </c>
      <c r="I61" s="1068">
        <v>0</v>
      </c>
      <c r="J61" s="1068">
        <v>0</v>
      </c>
      <c r="K61" s="1066">
        <v>0</v>
      </c>
      <c r="L61" s="1068">
        <v>0</v>
      </c>
      <c r="M61" s="1068">
        <v>0</v>
      </c>
      <c r="N61" s="1066">
        <v>0</v>
      </c>
      <c r="O61" s="1068">
        <v>0</v>
      </c>
      <c r="P61" s="1068">
        <v>0</v>
      </c>
      <c r="Q61" s="1066">
        <v>0</v>
      </c>
      <c r="R61" s="1068">
        <v>0</v>
      </c>
      <c r="S61" s="1068">
        <v>0</v>
      </c>
      <c r="T61" s="1066">
        <v>0</v>
      </c>
      <c r="U61" s="1068">
        <v>0</v>
      </c>
      <c r="V61" s="1068">
        <v>0</v>
      </c>
      <c r="W61" s="1066">
        <v>0</v>
      </c>
      <c r="X61" s="1068">
        <v>0</v>
      </c>
      <c r="Y61" s="1068">
        <v>0</v>
      </c>
      <c r="Z61" s="1066">
        <v>0</v>
      </c>
      <c r="AA61" s="1068">
        <v>0</v>
      </c>
      <c r="AB61" s="1068">
        <v>0</v>
      </c>
      <c r="AC61" s="1066">
        <v>0</v>
      </c>
      <c r="AD61" s="1068">
        <v>0</v>
      </c>
      <c r="AE61" s="1068">
        <v>0</v>
      </c>
      <c r="AF61" s="1066">
        <v>0</v>
      </c>
      <c r="AG61" s="1068">
        <v>0</v>
      </c>
      <c r="AH61" s="1069">
        <v>0</v>
      </c>
      <c r="AI61" s="1064"/>
      <c r="AJ61" s="1064"/>
    </row>
    <row r="62" spans="1:36" s="1059" customFormat="1" ht="15">
      <c r="A62" s="1070" t="s">
        <v>968</v>
      </c>
      <c r="B62" s="1071">
        <v>0</v>
      </c>
      <c r="C62" s="1072">
        <v>205.88184598276342</v>
      </c>
      <c r="D62" s="1073">
        <v>740.557</v>
      </c>
      <c r="E62" s="1071">
        <v>0</v>
      </c>
      <c r="F62" s="1072">
        <v>1.12899638587712</v>
      </c>
      <c r="G62" s="1073">
        <v>4.061</v>
      </c>
      <c r="H62" s="1071">
        <v>304.418</v>
      </c>
      <c r="I62" s="1072">
        <v>261.94134000556016</v>
      </c>
      <c r="J62" s="1073">
        <v>1246.621</v>
      </c>
      <c r="K62" s="1071">
        <v>128896.531</v>
      </c>
      <c r="L62" s="1072">
        <v>36.79621907144843</v>
      </c>
      <c r="M62" s="1073">
        <v>129028.887</v>
      </c>
      <c r="N62" s="1071">
        <v>0</v>
      </c>
      <c r="O62" s="1072">
        <v>0</v>
      </c>
      <c r="P62" s="1073">
        <v>0</v>
      </c>
      <c r="Q62" s="1071">
        <v>0</v>
      </c>
      <c r="R62" s="1072">
        <v>0</v>
      </c>
      <c r="S62" s="1073">
        <v>0</v>
      </c>
      <c r="T62" s="1071">
        <v>0</v>
      </c>
      <c r="U62" s="1072">
        <v>0</v>
      </c>
      <c r="V62" s="1073">
        <v>0</v>
      </c>
      <c r="W62" s="1071">
        <v>0</v>
      </c>
      <c r="X62" s="1072">
        <v>0</v>
      </c>
      <c r="Y62" s="1073">
        <v>0</v>
      </c>
      <c r="Z62" s="1071">
        <v>0</v>
      </c>
      <c r="AA62" s="1072">
        <v>0</v>
      </c>
      <c r="AB62" s="1073">
        <v>0</v>
      </c>
      <c r="AC62" s="1071">
        <v>30458.171</v>
      </c>
      <c r="AD62" s="1072">
        <v>0</v>
      </c>
      <c r="AE62" s="1073">
        <v>30458.171</v>
      </c>
      <c r="AF62" s="1071">
        <v>159659.121</v>
      </c>
      <c r="AG62" s="1072">
        <v>505.7484014456491</v>
      </c>
      <c r="AH62" s="1073">
        <v>161478.299</v>
      </c>
      <c r="AI62" s="1064"/>
      <c r="AJ62" s="1064"/>
    </row>
    <row r="63" spans="1:36" s="1059" customFormat="1" ht="15">
      <c r="A63" s="1065" t="s">
        <v>391</v>
      </c>
      <c r="B63" s="1074">
        <v>0</v>
      </c>
      <c r="C63" s="1068">
        <v>0</v>
      </c>
      <c r="D63" s="1067">
        <v>0</v>
      </c>
      <c r="E63" s="1074">
        <v>0</v>
      </c>
      <c r="F63" s="1068">
        <v>0</v>
      </c>
      <c r="G63" s="1067">
        <v>0</v>
      </c>
      <c r="H63" s="1074">
        <v>122.215</v>
      </c>
      <c r="I63" s="1068">
        <v>0</v>
      </c>
      <c r="J63" s="1067">
        <v>122.215</v>
      </c>
      <c r="K63" s="1074">
        <v>0</v>
      </c>
      <c r="L63" s="1068">
        <v>0</v>
      </c>
      <c r="M63" s="1067">
        <v>0</v>
      </c>
      <c r="N63" s="1074">
        <v>0</v>
      </c>
      <c r="O63" s="1068">
        <v>0</v>
      </c>
      <c r="P63" s="1067">
        <v>0</v>
      </c>
      <c r="Q63" s="1074">
        <v>0</v>
      </c>
      <c r="R63" s="1068">
        <v>0</v>
      </c>
      <c r="S63" s="1067">
        <v>0</v>
      </c>
      <c r="T63" s="1074">
        <v>0</v>
      </c>
      <c r="U63" s="1068">
        <v>0</v>
      </c>
      <c r="V63" s="1067">
        <v>0</v>
      </c>
      <c r="W63" s="1074">
        <v>0</v>
      </c>
      <c r="X63" s="1068">
        <v>0</v>
      </c>
      <c r="Y63" s="1067">
        <v>0</v>
      </c>
      <c r="Z63" s="1074">
        <v>0</v>
      </c>
      <c r="AA63" s="1068">
        <v>0</v>
      </c>
      <c r="AB63" s="1067">
        <v>0</v>
      </c>
      <c r="AC63" s="1074">
        <v>117.197</v>
      </c>
      <c r="AD63" s="1068">
        <v>0</v>
      </c>
      <c r="AE63" s="1067">
        <v>117.197</v>
      </c>
      <c r="AF63" s="1074">
        <v>239.413</v>
      </c>
      <c r="AG63" s="1068">
        <v>0</v>
      </c>
      <c r="AH63" s="1075">
        <v>239.413</v>
      </c>
      <c r="AI63" s="1064"/>
      <c r="AJ63" s="1064"/>
    </row>
    <row r="64" spans="1:36" s="1059" customFormat="1" ht="15">
      <c r="A64" s="1065" t="s">
        <v>632</v>
      </c>
      <c r="B64" s="1066">
        <v>0</v>
      </c>
      <c r="C64" s="1068">
        <v>205.88184598276342</v>
      </c>
      <c r="D64" s="1068">
        <v>740.557</v>
      </c>
      <c r="E64" s="1066">
        <v>0</v>
      </c>
      <c r="F64" s="1068">
        <v>1.12899638587712</v>
      </c>
      <c r="G64" s="1068">
        <v>4.061</v>
      </c>
      <c r="H64" s="1066">
        <v>177.72</v>
      </c>
      <c r="I64" s="1068">
        <v>218.791492910759</v>
      </c>
      <c r="J64" s="1068">
        <v>964.713</v>
      </c>
      <c r="K64" s="1066">
        <v>128896.531</v>
      </c>
      <c r="L64" s="1068">
        <v>36.79621907144843</v>
      </c>
      <c r="M64" s="1068">
        <v>129028.887</v>
      </c>
      <c r="N64" s="1066">
        <v>0</v>
      </c>
      <c r="O64" s="1068">
        <v>0</v>
      </c>
      <c r="P64" s="1068">
        <v>0</v>
      </c>
      <c r="Q64" s="1066">
        <v>0</v>
      </c>
      <c r="R64" s="1068">
        <v>0</v>
      </c>
      <c r="S64" s="1068">
        <v>0</v>
      </c>
      <c r="T64" s="1066">
        <v>0</v>
      </c>
      <c r="U64" s="1068">
        <v>0</v>
      </c>
      <c r="V64" s="1068">
        <v>0</v>
      </c>
      <c r="W64" s="1066">
        <v>0</v>
      </c>
      <c r="X64" s="1068">
        <v>0</v>
      </c>
      <c r="Y64" s="1068">
        <v>0</v>
      </c>
      <c r="Z64" s="1066">
        <v>0</v>
      </c>
      <c r="AA64" s="1068">
        <v>0</v>
      </c>
      <c r="AB64" s="1068">
        <v>0</v>
      </c>
      <c r="AC64" s="1066">
        <v>30340.973</v>
      </c>
      <c r="AD64" s="1068">
        <v>0</v>
      </c>
      <c r="AE64" s="1068">
        <v>30340.973</v>
      </c>
      <c r="AF64" s="1066">
        <v>159415.225</v>
      </c>
      <c r="AG64" s="1068">
        <v>462.59883236030026</v>
      </c>
      <c r="AH64" s="1069">
        <v>161079.194</v>
      </c>
      <c r="AI64" s="1064"/>
      <c r="AJ64" s="1064"/>
    </row>
    <row r="65" spans="1:36" s="1059" customFormat="1" ht="15">
      <c r="A65" s="1076" t="s">
        <v>969</v>
      </c>
      <c r="B65" s="1077">
        <v>0</v>
      </c>
      <c r="C65" s="1068">
        <v>0</v>
      </c>
      <c r="D65" s="1078">
        <v>0</v>
      </c>
      <c r="E65" s="1077">
        <v>0</v>
      </c>
      <c r="F65" s="1068">
        <v>0</v>
      </c>
      <c r="G65" s="1078">
        <v>0</v>
      </c>
      <c r="H65" s="1077">
        <v>4.482</v>
      </c>
      <c r="I65" s="1068">
        <v>43.1495690853489</v>
      </c>
      <c r="J65" s="1078">
        <v>159.691</v>
      </c>
      <c r="K65" s="1077">
        <v>0</v>
      </c>
      <c r="L65" s="1068">
        <v>0</v>
      </c>
      <c r="M65" s="1078">
        <v>0</v>
      </c>
      <c r="N65" s="1077">
        <v>0</v>
      </c>
      <c r="O65" s="1068">
        <v>0</v>
      </c>
      <c r="P65" s="1078">
        <v>0</v>
      </c>
      <c r="Q65" s="1077">
        <v>0</v>
      </c>
      <c r="R65" s="1068">
        <v>0</v>
      </c>
      <c r="S65" s="1078">
        <v>0</v>
      </c>
      <c r="T65" s="1077">
        <v>0</v>
      </c>
      <c r="U65" s="1068">
        <v>0</v>
      </c>
      <c r="V65" s="1078">
        <v>0</v>
      </c>
      <c r="W65" s="1077">
        <v>0</v>
      </c>
      <c r="X65" s="1068">
        <v>0</v>
      </c>
      <c r="Y65" s="1078">
        <v>0</v>
      </c>
      <c r="Z65" s="1077">
        <v>0</v>
      </c>
      <c r="AA65" s="1068">
        <v>0</v>
      </c>
      <c r="AB65" s="1078">
        <v>0</v>
      </c>
      <c r="AC65" s="1077">
        <v>0</v>
      </c>
      <c r="AD65" s="1068">
        <v>0</v>
      </c>
      <c r="AE65" s="1078">
        <v>0</v>
      </c>
      <c r="AF65" s="1077">
        <v>4.482</v>
      </c>
      <c r="AG65" s="1068">
        <v>43.1495690853489</v>
      </c>
      <c r="AH65" s="1079">
        <v>159.691</v>
      </c>
      <c r="AI65" s="1064"/>
      <c r="AJ65" s="1064"/>
    </row>
    <row r="66" spans="1:36" s="1059" customFormat="1" ht="15">
      <c r="A66" s="1060" t="s">
        <v>970</v>
      </c>
      <c r="B66" s="1071">
        <v>4089977.9570000004</v>
      </c>
      <c r="C66" s="1072">
        <v>532.4564915207118</v>
      </c>
      <c r="D66" s="1073">
        <v>4091893.204</v>
      </c>
      <c r="E66" s="1071">
        <v>2620143.2430000002</v>
      </c>
      <c r="F66" s="1072">
        <v>1.12899638587712</v>
      </c>
      <c r="G66" s="1073">
        <v>2620147.305</v>
      </c>
      <c r="H66" s="1071">
        <v>1998063.7020000003</v>
      </c>
      <c r="I66" s="1072">
        <v>293.6244092299138</v>
      </c>
      <c r="J66" s="1073">
        <v>1999119.872</v>
      </c>
      <c r="K66" s="1071">
        <v>920093.2989999999</v>
      </c>
      <c r="L66" s="1072">
        <v>36.79621907144843</v>
      </c>
      <c r="M66" s="1073">
        <v>920225.658</v>
      </c>
      <c r="N66" s="1071">
        <v>253933.69499999998</v>
      </c>
      <c r="O66" s="1072">
        <v>0</v>
      </c>
      <c r="P66" s="1073">
        <v>253933.696</v>
      </c>
      <c r="Q66" s="1071">
        <v>1411293.512</v>
      </c>
      <c r="R66" s="1072">
        <v>0</v>
      </c>
      <c r="S66" s="1073">
        <v>1411293.513</v>
      </c>
      <c r="T66" s="1071">
        <v>0</v>
      </c>
      <c r="U66" s="1072">
        <v>0</v>
      </c>
      <c r="V66" s="1073">
        <v>0</v>
      </c>
      <c r="W66" s="1071">
        <v>536020.517</v>
      </c>
      <c r="X66" s="1072">
        <v>95306.66889074228</v>
      </c>
      <c r="Y66" s="1073">
        <v>878838.608</v>
      </c>
      <c r="Z66" s="1071">
        <v>527447.243</v>
      </c>
      <c r="AA66" s="1072">
        <v>1149.094245204337</v>
      </c>
      <c r="AB66" s="1073">
        <v>531580.536</v>
      </c>
      <c r="AC66" s="1071">
        <v>796308.531</v>
      </c>
      <c r="AD66" s="1072">
        <v>10498.02279677509</v>
      </c>
      <c r="AE66" s="1073">
        <v>834069.921</v>
      </c>
      <c r="AF66" s="1071">
        <v>13153281.714</v>
      </c>
      <c r="AG66" s="1072">
        <v>107817.79232693912</v>
      </c>
      <c r="AH66" s="1073">
        <v>13541102.316</v>
      </c>
      <c r="AI66" s="1064"/>
      <c r="AJ66" s="1064"/>
    </row>
    <row r="67" spans="1:34" ht="13.5">
      <c r="A67" s="1080" t="s">
        <v>971</v>
      </c>
      <c r="B67" s="1081">
        <v>3.597</v>
      </c>
      <c r="C67" s="1082"/>
      <c r="D67" s="1083"/>
      <c r="E67" s="1083"/>
      <c r="F67" s="1082"/>
      <c r="G67" s="1083"/>
      <c r="H67" s="1083"/>
      <c r="I67" s="1082"/>
      <c r="J67" s="1083"/>
      <c r="K67" s="1083"/>
      <c r="L67" s="1082"/>
      <c r="M67" s="1083"/>
      <c r="N67" s="1083"/>
      <c r="O67" s="1082"/>
      <c r="P67" s="1083"/>
      <c r="Q67" s="1083"/>
      <c r="R67" s="1082"/>
      <c r="S67" s="1083"/>
      <c r="T67" s="1083"/>
      <c r="U67" s="1082"/>
      <c r="V67" s="1083"/>
      <c r="W67" s="1083"/>
      <c r="X67" s="1082"/>
      <c r="Y67" s="1083"/>
      <c r="Z67" s="1083"/>
      <c r="AA67" s="1082"/>
      <c r="AB67" s="1083"/>
      <c r="AC67" s="1083"/>
      <c r="AD67" s="1082"/>
      <c r="AE67" s="1083"/>
      <c r="AF67" s="1083"/>
      <c r="AG67" s="1082"/>
      <c r="AH67" s="1083"/>
    </row>
    <row r="68" spans="1:34" ht="13.5">
      <c r="A68" s="1082" t="s">
        <v>578</v>
      </c>
      <c r="B68" s="1082"/>
      <c r="C68" s="1082"/>
      <c r="D68" s="1083"/>
      <c r="E68" s="1082"/>
      <c r="F68" s="1082"/>
      <c r="G68" s="1083"/>
      <c r="H68" s="1082"/>
      <c r="I68" s="1082"/>
      <c r="J68" s="1083"/>
      <c r="K68" s="1082"/>
      <c r="L68" s="1082"/>
      <c r="M68" s="1083"/>
      <c r="N68" s="1082"/>
      <c r="O68" s="1082"/>
      <c r="P68" s="1083"/>
      <c r="Q68" s="1082"/>
      <c r="R68" s="1082"/>
      <c r="S68" s="1083"/>
      <c r="T68" s="1082"/>
      <c r="U68" s="1082"/>
      <c r="V68" s="1083"/>
      <c r="W68" s="1082"/>
      <c r="X68" s="1082"/>
      <c r="Y68" s="1083"/>
      <c r="Z68" s="1082"/>
      <c r="AA68" s="1082"/>
      <c r="AB68" s="1083"/>
      <c r="AC68" s="1082"/>
      <c r="AD68" s="1082"/>
      <c r="AE68" s="1083"/>
      <c r="AF68" s="1082"/>
      <c r="AG68" s="1082"/>
      <c r="AH68" s="1083"/>
    </row>
    <row r="69" ht="15">
      <c r="A69" s="83"/>
    </row>
  </sheetData>
  <mergeCells count="13">
    <mergeCell ref="W5:Y5"/>
    <mergeCell ref="Z5:AB5"/>
    <mergeCell ref="AC5:AE5"/>
    <mergeCell ref="AF5:AH5"/>
    <mergeCell ref="A1:D1"/>
    <mergeCell ref="Q3:T3"/>
    <mergeCell ref="B5:D5"/>
    <mergeCell ref="E5:G5"/>
    <mergeCell ref="H5:J5"/>
    <mergeCell ref="K5:M5"/>
    <mergeCell ref="N5:P5"/>
    <mergeCell ref="Q5:S5"/>
    <mergeCell ref="T5:V5"/>
  </mergeCells>
  <hyperlinks>
    <hyperlink ref="A1:D1" location="Índice!A1" display="Volver al Índice"/>
  </hyperlinks>
  <printOptions horizontalCentered="1"/>
  <pageMargins left="0.6299212598425197" right="0.7874015748031497" top="0.984251968503937" bottom="0.984251968503937" header="0" footer="0"/>
  <pageSetup fitToWidth="5" horizontalDpi="600" verticalDpi="600" orientation="portrait" paperSize="9" scale="75" r:id="rId1"/>
  <headerFooter alignWithMargins="0">
    <oddHeader>&amp;CPágina 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showGridLines="0" workbookViewId="0" topLeftCell="A1"/>
  </sheetViews>
  <sheetFormatPr defaultColWidth="10.8515625" defaultRowHeight="15"/>
  <cols>
    <col min="1" max="1" width="29.421875" style="560" customWidth="1"/>
    <col min="2" max="2" width="9.140625" style="5" bestFit="1" customWidth="1"/>
    <col min="3" max="6" width="7.8515625" style="5" bestFit="1" customWidth="1"/>
    <col min="7" max="7" width="7.421875" style="5" bestFit="1" customWidth="1"/>
    <col min="8" max="8" width="9.140625" style="5" bestFit="1" customWidth="1"/>
    <col min="9" max="11" width="9.140625" style="5" customWidth="1"/>
    <col min="12" max="12" width="7.8515625" style="5" bestFit="1" customWidth="1"/>
    <col min="13" max="13" width="10.8515625" style="5" customWidth="1"/>
    <col min="14" max="14" width="14.57421875" style="5" bestFit="1" customWidth="1"/>
    <col min="15" max="15" width="19.57421875" style="5" bestFit="1" customWidth="1"/>
    <col min="16" max="16384" width="10.8515625" style="5" customWidth="1"/>
  </cols>
  <sheetData>
    <row r="1" ht="18" customHeight="1">
      <c r="A1" s="1202" t="s">
        <v>1040</v>
      </c>
    </row>
    <row r="2" spans="1:12" ht="42.75" customHeight="1">
      <c r="A2" s="1382" t="s">
        <v>935</v>
      </c>
      <c r="B2" s="1382"/>
      <c r="C2" s="1382"/>
      <c r="D2" s="1382"/>
      <c r="E2" s="1382"/>
      <c r="F2" s="1382"/>
      <c r="G2" s="1382"/>
      <c r="H2" s="1382"/>
      <c r="I2" s="1382"/>
      <c r="J2" s="1382"/>
      <c r="K2" s="1382"/>
      <c r="L2" s="1382"/>
    </row>
    <row r="3" spans="1:12" ht="18.75">
      <c r="A3" s="1383">
        <v>44104</v>
      </c>
      <c r="B3" s="1383"/>
      <c r="C3" s="1383"/>
      <c r="D3" s="1383"/>
      <c r="E3" s="1383"/>
      <c r="F3" s="1383"/>
      <c r="G3" s="1383"/>
      <c r="H3" s="1383"/>
      <c r="I3" s="1383"/>
      <c r="J3" s="1383"/>
      <c r="K3" s="1383"/>
      <c r="L3" s="1383"/>
    </row>
    <row r="4" spans="1:12" ht="16.5">
      <c r="A4" s="1337" t="s">
        <v>64</v>
      </c>
      <c r="B4" s="1337"/>
      <c r="C4" s="1337"/>
      <c r="D4" s="1337"/>
      <c r="E4" s="1337"/>
      <c r="F4" s="1337"/>
      <c r="G4" s="1337"/>
      <c r="H4" s="1337"/>
      <c r="I4" s="1337"/>
      <c r="J4" s="1337"/>
      <c r="K4" s="1337"/>
      <c r="L4" s="1337"/>
    </row>
    <row r="5" spans="1:12" s="563" customFormat="1" ht="9" customHeight="1" thickBot="1">
      <c r="A5" s="561"/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</row>
    <row r="6" spans="1:12" ht="96.75" customHeight="1">
      <c r="A6" s="162" t="s">
        <v>616</v>
      </c>
      <c r="B6" s="564" t="s">
        <v>28</v>
      </c>
      <c r="C6" s="565" t="s">
        <v>29</v>
      </c>
      <c r="D6" s="565" t="s">
        <v>30</v>
      </c>
      <c r="E6" s="565" t="s">
        <v>31</v>
      </c>
      <c r="F6" s="565" t="s">
        <v>32</v>
      </c>
      <c r="G6" s="565" t="s">
        <v>33</v>
      </c>
      <c r="H6" s="565" t="s">
        <v>34</v>
      </c>
      <c r="I6" s="565" t="s">
        <v>35</v>
      </c>
      <c r="J6" s="565" t="s">
        <v>36</v>
      </c>
      <c r="K6" s="565" t="s">
        <v>37</v>
      </c>
      <c r="L6" s="566" t="s">
        <v>38</v>
      </c>
    </row>
    <row r="7" spans="1:14" ht="13.5">
      <c r="A7" s="567" t="s">
        <v>617</v>
      </c>
      <c r="B7" s="1019" t="s">
        <v>39</v>
      </c>
      <c r="C7" s="1020" t="s">
        <v>39</v>
      </c>
      <c r="D7" s="1020" t="s">
        <v>39</v>
      </c>
      <c r="E7" s="1020" t="s">
        <v>39</v>
      </c>
      <c r="F7" s="1020" t="s">
        <v>39</v>
      </c>
      <c r="G7" s="1020" t="s">
        <v>39</v>
      </c>
      <c r="H7" s="1020" t="s">
        <v>39</v>
      </c>
      <c r="I7" s="1020" t="s">
        <v>39</v>
      </c>
      <c r="J7" s="1020" t="s">
        <v>39</v>
      </c>
      <c r="K7" s="1020" t="s">
        <v>39</v>
      </c>
      <c r="L7" s="1020" t="s">
        <v>39</v>
      </c>
      <c r="N7" s="1021"/>
    </row>
    <row r="8" spans="1:12" ht="13.5">
      <c r="A8" s="570" t="s">
        <v>618</v>
      </c>
      <c r="B8" s="1022" t="s">
        <v>39</v>
      </c>
      <c r="C8" s="517" t="s">
        <v>39</v>
      </c>
      <c r="D8" s="517" t="s">
        <v>39</v>
      </c>
      <c r="E8" s="517" t="s">
        <v>39</v>
      </c>
      <c r="F8" s="517" t="s">
        <v>39</v>
      </c>
      <c r="G8" s="517" t="s">
        <v>39</v>
      </c>
      <c r="H8" s="517" t="s">
        <v>39</v>
      </c>
      <c r="I8" s="517" t="s">
        <v>39</v>
      </c>
      <c r="J8" s="517" t="s">
        <v>39</v>
      </c>
      <c r="K8" s="517" t="s">
        <v>39</v>
      </c>
      <c r="L8" s="517" t="s">
        <v>39</v>
      </c>
    </row>
    <row r="9" spans="1:12" ht="13.5">
      <c r="A9" s="570" t="s">
        <v>387</v>
      </c>
      <c r="B9" s="1022" t="s">
        <v>39</v>
      </c>
      <c r="C9" s="517" t="s">
        <v>39</v>
      </c>
      <c r="D9" s="517" t="s">
        <v>39</v>
      </c>
      <c r="E9" s="517" t="s">
        <v>39</v>
      </c>
      <c r="F9" s="517" t="s">
        <v>39</v>
      </c>
      <c r="G9" s="517" t="s">
        <v>39</v>
      </c>
      <c r="H9" s="517" t="s">
        <v>39</v>
      </c>
      <c r="I9" s="517" t="s">
        <v>39</v>
      </c>
      <c r="J9" s="517" t="s">
        <v>39</v>
      </c>
      <c r="K9" s="517" t="s">
        <v>39</v>
      </c>
      <c r="L9" s="517" t="s">
        <v>39</v>
      </c>
    </row>
    <row r="10" spans="1:12" ht="13.5">
      <c r="A10" s="570" t="s">
        <v>391</v>
      </c>
      <c r="B10" s="1022" t="s">
        <v>39</v>
      </c>
      <c r="C10" s="517" t="s">
        <v>39</v>
      </c>
      <c r="D10" s="517" t="s">
        <v>39</v>
      </c>
      <c r="E10" s="517" t="s">
        <v>39</v>
      </c>
      <c r="F10" s="517" t="s">
        <v>39</v>
      </c>
      <c r="G10" s="517" t="s">
        <v>39</v>
      </c>
      <c r="H10" s="517" t="s">
        <v>39</v>
      </c>
      <c r="I10" s="517" t="s">
        <v>39</v>
      </c>
      <c r="J10" s="517" t="s">
        <v>39</v>
      </c>
      <c r="K10" s="517" t="s">
        <v>39</v>
      </c>
      <c r="L10" s="517" t="s">
        <v>39</v>
      </c>
    </row>
    <row r="11" spans="1:12" ht="13.5">
      <c r="A11" s="570" t="s">
        <v>619</v>
      </c>
      <c r="B11" s="1022" t="s">
        <v>39</v>
      </c>
      <c r="C11" s="517" t="s">
        <v>39</v>
      </c>
      <c r="D11" s="517" t="s">
        <v>39</v>
      </c>
      <c r="E11" s="517" t="s">
        <v>39</v>
      </c>
      <c r="F11" s="517" t="s">
        <v>39</v>
      </c>
      <c r="G11" s="517" t="s">
        <v>39</v>
      </c>
      <c r="H11" s="517" t="s">
        <v>39</v>
      </c>
      <c r="I11" s="517" t="s">
        <v>39</v>
      </c>
      <c r="J11" s="517" t="s">
        <v>39</v>
      </c>
      <c r="K11" s="517" t="s">
        <v>39</v>
      </c>
      <c r="L11" s="517" t="s">
        <v>39</v>
      </c>
    </row>
    <row r="12" spans="1:15" ht="13.5">
      <c r="A12" s="570" t="s">
        <v>620</v>
      </c>
      <c r="B12" s="1022" t="s">
        <v>39</v>
      </c>
      <c r="C12" s="517" t="s">
        <v>39</v>
      </c>
      <c r="D12" s="517" t="s">
        <v>39</v>
      </c>
      <c r="E12" s="517" t="s">
        <v>39</v>
      </c>
      <c r="F12" s="517" t="s">
        <v>39</v>
      </c>
      <c r="G12" s="517" t="s">
        <v>39</v>
      </c>
      <c r="H12" s="517" t="s">
        <v>39</v>
      </c>
      <c r="I12" s="517" t="s">
        <v>39</v>
      </c>
      <c r="J12" s="517" t="s">
        <v>39</v>
      </c>
      <c r="K12" s="517" t="s">
        <v>39</v>
      </c>
      <c r="L12" s="517" t="s">
        <v>39</v>
      </c>
      <c r="O12" s="1023"/>
    </row>
    <row r="13" spans="1:12" ht="13.5">
      <c r="A13" s="570" t="s">
        <v>621</v>
      </c>
      <c r="B13" s="1022" t="s">
        <v>39</v>
      </c>
      <c r="C13" s="517" t="s">
        <v>39</v>
      </c>
      <c r="D13" s="517" t="s">
        <v>39</v>
      </c>
      <c r="E13" s="517" t="s">
        <v>39</v>
      </c>
      <c r="F13" s="517" t="s">
        <v>39</v>
      </c>
      <c r="G13" s="517" t="s">
        <v>39</v>
      </c>
      <c r="H13" s="517" t="s">
        <v>39</v>
      </c>
      <c r="I13" s="517" t="s">
        <v>39</v>
      </c>
      <c r="J13" s="517" t="s">
        <v>39</v>
      </c>
      <c r="K13" s="517" t="s">
        <v>39</v>
      </c>
      <c r="L13" s="517" t="s">
        <v>39</v>
      </c>
    </row>
    <row r="14" spans="1:12" ht="13.5" hidden="1">
      <c r="A14" s="570" t="s">
        <v>622</v>
      </c>
      <c r="B14" s="1022" t="s">
        <v>39</v>
      </c>
      <c r="C14" s="517" t="s">
        <v>39</v>
      </c>
      <c r="D14" s="517" t="s">
        <v>39</v>
      </c>
      <c r="E14" s="517" t="s">
        <v>39</v>
      </c>
      <c r="F14" s="517" t="s">
        <v>39</v>
      </c>
      <c r="G14" s="517" t="s">
        <v>39</v>
      </c>
      <c r="H14" s="517" t="s">
        <v>39</v>
      </c>
      <c r="I14" s="517" t="s">
        <v>39</v>
      </c>
      <c r="J14" s="517" t="s">
        <v>39</v>
      </c>
      <c r="K14" s="517" t="s">
        <v>39</v>
      </c>
      <c r="L14" s="517" t="s">
        <v>39</v>
      </c>
    </row>
    <row r="15" spans="1:12" ht="3" customHeight="1">
      <c r="A15" s="570"/>
      <c r="B15" s="1022" t="s">
        <v>39</v>
      </c>
      <c r="C15" s="517" t="s">
        <v>39</v>
      </c>
      <c r="D15" s="517" t="s">
        <v>39</v>
      </c>
      <c r="E15" s="517" t="s">
        <v>39</v>
      </c>
      <c r="F15" s="517" t="s">
        <v>39</v>
      </c>
      <c r="G15" s="517" t="s">
        <v>39</v>
      </c>
      <c r="H15" s="517" t="s">
        <v>39</v>
      </c>
      <c r="I15" s="517" t="s">
        <v>39</v>
      </c>
      <c r="J15" s="517" t="s">
        <v>39</v>
      </c>
      <c r="K15" s="517" t="s">
        <v>39</v>
      </c>
      <c r="L15" s="517" t="s">
        <v>39</v>
      </c>
    </row>
    <row r="16" spans="1:12" ht="13.5">
      <c r="A16" s="567" t="s">
        <v>623</v>
      </c>
      <c r="B16" s="1019" t="s">
        <v>39</v>
      </c>
      <c r="C16" s="1020" t="s">
        <v>39</v>
      </c>
      <c r="D16" s="1020" t="s">
        <v>39</v>
      </c>
      <c r="E16" s="1020" t="s">
        <v>39</v>
      </c>
      <c r="F16" s="1020" t="s">
        <v>39</v>
      </c>
      <c r="G16" s="1020" t="s">
        <v>39</v>
      </c>
      <c r="H16" s="1020" t="s">
        <v>39</v>
      </c>
      <c r="I16" s="1020" t="s">
        <v>39</v>
      </c>
      <c r="J16" s="1020" t="s">
        <v>39</v>
      </c>
      <c r="K16" s="1020" t="s">
        <v>39</v>
      </c>
      <c r="L16" s="1020" t="s">
        <v>39</v>
      </c>
    </row>
    <row r="17" spans="1:12" ht="13.5">
      <c r="A17" s="570" t="s">
        <v>618</v>
      </c>
      <c r="B17" s="1022" t="s">
        <v>39</v>
      </c>
      <c r="C17" s="517" t="s">
        <v>39</v>
      </c>
      <c r="D17" s="517" t="s">
        <v>39</v>
      </c>
      <c r="E17" s="517" t="s">
        <v>39</v>
      </c>
      <c r="F17" s="517" t="s">
        <v>39</v>
      </c>
      <c r="G17" s="517" t="s">
        <v>39</v>
      </c>
      <c r="H17" s="517" t="s">
        <v>39</v>
      </c>
      <c r="I17" s="517" t="s">
        <v>39</v>
      </c>
      <c r="J17" s="517" t="s">
        <v>39</v>
      </c>
      <c r="K17" s="517" t="s">
        <v>39</v>
      </c>
      <c r="L17" s="517" t="s">
        <v>39</v>
      </c>
    </row>
    <row r="18" spans="1:12" ht="13.5">
      <c r="A18" s="570" t="s">
        <v>387</v>
      </c>
      <c r="B18" s="1022" t="s">
        <v>39</v>
      </c>
      <c r="C18" s="517" t="s">
        <v>39</v>
      </c>
      <c r="D18" s="517" t="s">
        <v>39</v>
      </c>
      <c r="E18" s="517" t="s">
        <v>39</v>
      </c>
      <c r="F18" s="517" t="s">
        <v>39</v>
      </c>
      <c r="G18" s="517" t="s">
        <v>39</v>
      </c>
      <c r="H18" s="517" t="s">
        <v>39</v>
      </c>
      <c r="I18" s="517" t="s">
        <v>39</v>
      </c>
      <c r="J18" s="517" t="s">
        <v>39</v>
      </c>
      <c r="K18" s="517" t="s">
        <v>39</v>
      </c>
      <c r="L18" s="517" t="s">
        <v>39</v>
      </c>
    </row>
    <row r="19" spans="1:12" ht="13.5">
      <c r="A19" s="570" t="s">
        <v>391</v>
      </c>
      <c r="B19" s="1022" t="s">
        <v>39</v>
      </c>
      <c r="C19" s="517" t="s">
        <v>39</v>
      </c>
      <c r="D19" s="517" t="s">
        <v>39</v>
      </c>
      <c r="E19" s="517" t="s">
        <v>39</v>
      </c>
      <c r="F19" s="517" t="s">
        <v>39</v>
      </c>
      <c r="G19" s="517" t="s">
        <v>39</v>
      </c>
      <c r="H19" s="517" t="s">
        <v>39</v>
      </c>
      <c r="I19" s="517" t="s">
        <v>39</v>
      </c>
      <c r="J19" s="517" t="s">
        <v>39</v>
      </c>
      <c r="K19" s="517" t="s">
        <v>39</v>
      </c>
      <c r="L19" s="517" t="s">
        <v>39</v>
      </c>
    </row>
    <row r="20" spans="1:12" ht="13.5">
      <c r="A20" s="570" t="s">
        <v>619</v>
      </c>
      <c r="B20" s="1022" t="s">
        <v>39</v>
      </c>
      <c r="C20" s="517" t="s">
        <v>39</v>
      </c>
      <c r="D20" s="517" t="s">
        <v>39</v>
      </c>
      <c r="E20" s="517" t="s">
        <v>39</v>
      </c>
      <c r="F20" s="517" t="s">
        <v>39</v>
      </c>
      <c r="G20" s="517" t="s">
        <v>39</v>
      </c>
      <c r="H20" s="517" t="s">
        <v>39</v>
      </c>
      <c r="I20" s="517" t="s">
        <v>39</v>
      </c>
      <c r="J20" s="517" t="s">
        <v>39</v>
      </c>
      <c r="K20" s="517" t="s">
        <v>39</v>
      </c>
      <c r="L20" s="517" t="s">
        <v>39</v>
      </c>
    </row>
    <row r="21" spans="1:12" ht="13.5">
      <c r="A21" s="570" t="s">
        <v>620</v>
      </c>
      <c r="B21" s="1022" t="s">
        <v>39</v>
      </c>
      <c r="C21" s="517" t="s">
        <v>39</v>
      </c>
      <c r="D21" s="517" t="s">
        <v>39</v>
      </c>
      <c r="E21" s="517" t="s">
        <v>39</v>
      </c>
      <c r="F21" s="517" t="s">
        <v>39</v>
      </c>
      <c r="G21" s="517" t="s">
        <v>39</v>
      </c>
      <c r="H21" s="517" t="s">
        <v>39</v>
      </c>
      <c r="I21" s="517" t="s">
        <v>39</v>
      </c>
      <c r="J21" s="517" t="s">
        <v>39</v>
      </c>
      <c r="K21" s="517" t="s">
        <v>39</v>
      </c>
      <c r="L21" s="517" t="s">
        <v>39</v>
      </c>
    </row>
    <row r="22" spans="1:12" ht="13.5">
      <c r="A22" s="570" t="s">
        <v>621</v>
      </c>
      <c r="B22" s="1022" t="s">
        <v>39</v>
      </c>
      <c r="C22" s="517" t="s">
        <v>39</v>
      </c>
      <c r="D22" s="517" t="s">
        <v>39</v>
      </c>
      <c r="E22" s="517" t="s">
        <v>39</v>
      </c>
      <c r="F22" s="517" t="s">
        <v>39</v>
      </c>
      <c r="G22" s="517" t="s">
        <v>39</v>
      </c>
      <c r="H22" s="517" t="s">
        <v>39</v>
      </c>
      <c r="I22" s="517" t="s">
        <v>39</v>
      </c>
      <c r="J22" s="517" t="s">
        <v>39</v>
      </c>
      <c r="K22" s="517" t="s">
        <v>39</v>
      </c>
      <c r="L22" s="517" t="s">
        <v>39</v>
      </c>
    </row>
    <row r="23" spans="1:12" ht="13.5" hidden="1">
      <c r="A23" s="570" t="s">
        <v>622</v>
      </c>
      <c r="B23" s="1022" t="s">
        <v>39</v>
      </c>
      <c r="C23" s="517" t="s">
        <v>39</v>
      </c>
      <c r="D23" s="517" t="s">
        <v>39</v>
      </c>
      <c r="E23" s="517" t="s">
        <v>39</v>
      </c>
      <c r="F23" s="517" t="s">
        <v>39</v>
      </c>
      <c r="G23" s="517" t="s">
        <v>39</v>
      </c>
      <c r="H23" s="517" t="s">
        <v>39</v>
      </c>
      <c r="I23" s="517" t="s">
        <v>39</v>
      </c>
      <c r="J23" s="517" t="s">
        <v>39</v>
      </c>
      <c r="K23" s="517" t="s">
        <v>39</v>
      </c>
      <c r="L23" s="517" t="s">
        <v>39</v>
      </c>
    </row>
    <row r="24" spans="1:12" ht="2.25" customHeight="1">
      <c r="A24" s="570"/>
      <c r="B24" s="1022" t="s">
        <v>39</v>
      </c>
      <c r="C24" s="517" t="s">
        <v>39</v>
      </c>
      <c r="D24" s="517" t="s">
        <v>39</v>
      </c>
      <c r="E24" s="517" t="s">
        <v>39</v>
      </c>
      <c r="F24" s="517" t="s">
        <v>39</v>
      </c>
      <c r="G24" s="517" t="s">
        <v>39</v>
      </c>
      <c r="H24" s="517" t="s">
        <v>39</v>
      </c>
      <c r="I24" s="517" t="s">
        <v>39</v>
      </c>
      <c r="J24" s="517" t="s">
        <v>39</v>
      </c>
      <c r="K24" s="517" t="s">
        <v>39</v>
      </c>
      <c r="L24" s="517" t="s">
        <v>39</v>
      </c>
    </row>
    <row r="25" spans="1:12" ht="13.5">
      <c r="A25" s="567" t="s">
        <v>624</v>
      </c>
      <c r="B25" s="1019">
        <v>26.676019351057917</v>
      </c>
      <c r="C25" s="1020">
        <v>14.173414424963148</v>
      </c>
      <c r="D25" s="1020">
        <v>17.105017490611736</v>
      </c>
      <c r="E25" s="1020">
        <v>15.725603405038967</v>
      </c>
      <c r="F25" s="1020">
        <v>2.7822477684492575</v>
      </c>
      <c r="G25" s="1020">
        <v>36.42386490220898</v>
      </c>
      <c r="H25" s="1020" t="s">
        <v>39</v>
      </c>
      <c r="I25" s="1020">
        <v>9.868904479724975</v>
      </c>
      <c r="J25" s="1020">
        <v>1.2573901634217464</v>
      </c>
      <c r="K25" s="1020">
        <v>3.236314063112488</v>
      </c>
      <c r="L25" s="1020">
        <v>9.415389911492337</v>
      </c>
    </row>
    <row r="26" spans="1:12" ht="13.5">
      <c r="A26" s="570" t="s">
        <v>618</v>
      </c>
      <c r="B26" s="1022">
        <v>16.89116292161433</v>
      </c>
      <c r="C26" s="517" t="s">
        <v>39</v>
      </c>
      <c r="D26" s="517" t="s">
        <v>39</v>
      </c>
      <c r="E26" s="517" t="s">
        <v>39</v>
      </c>
      <c r="F26" s="517" t="s">
        <v>39</v>
      </c>
      <c r="G26" s="517">
        <v>37.71075877300593</v>
      </c>
      <c r="H26" s="517" t="s">
        <v>39</v>
      </c>
      <c r="I26" s="517" t="s">
        <v>39</v>
      </c>
      <c r="J26" s="517" t="s">
        <v>39</v>
      </c>
      <c r="K26" s="517" t="s">
        <v>39</v>
      </c>
      <c r="L26" s="517">
        <v>27.513548751035867</v>
      </c>
    </row>
    <row r="27" spans="1:12" ht="13.5">
      <c r="A27" s="570" t="s">
        <v>387</v>
      </c>
      <c r="B27" s="1022" t="s">
        <v>39</v>
      </c>
      <c r="C27" s="517" t="s">
        <v>39</v>
      </c>
      <c r="D27" s="517" t="s">
        <v>39</v>
      </c>
      <c r="E27" s="517" t="s">
        <v>39</v>
      </c>
      <c r="F27" s="517" t="s">
        <v>39</v>
      </c>
      <c r="G27" s="517" t="s">
        <v>39</v>
      </c>
      <c r="H27" s="517" t="s">
        <v>39</v>
      </c>
      <c r="I27" s="517" t="s">
        <v>39</v>
      </c>
      <c r="J27" s="517" t="s">
        <v>39</v>
      </c>
      <c r="K27" s="517" t="s">
        <v>39</v>
      </c>
      <c r="L27" s="517" t="s">
        <v>39</v>
      </c>
    </row>
    <row r="28" spans="1:12" ht="13.5">
      <c r="A28" s="570" t="s">
        <v>391</v>
      </c>
      <c r="B28" s="1022">
        <v>27.836383299548682</v>
      </c>
      <c r="C28" s="517">
        <v>14.173414424963148</v>
      </c>
      <c r="D28" s="517">
        <v>17.105017490611736</v>
      </c>
      <c r="E28" s="517">
        <v>15.725603405038967</v>
      </c>
      <c r="F28" s="517">
        <v>2.7822477684492575</v>
      </c>
      <c r="G28" s="517">
        <v>34.248738465692135</v>
      </c>
      <c r="H28" s="517" t="s">
        <v>39</v>
      </c>
      <c r="I28" s="517">
        <v>8.002520914487762</v>
      </c>
      <c r="J28" s="517">
        <v>1.2573901634217464</v>
      </c>
      <c r="K28" s="517">
        <v>3.3084126492205006</v>
      </c>
      <c r="L28" s="517">
        <v>8.431305254151026</v>
      </c>
    </row>
    <row r="29" spans="1:12" ht="13.5">
      <c r="A29" s="570" t="s">
        <v>619</v>
      </c>
      <c r="B29" s="1022" t="s">
        <v>39</v>
      </c>
      <c r="C29" s="517" t="s">
        <v>39</v>
      </c>
      <c r="D29" s="517" t="s">
        <v>39</v>
      </c>
      <c r="E29" s="517" t="s">
        <v>39</v>
      </c>
      <c r="F29" s="517" t="s">
        <v>39</v>
      </c>
      <c r="G29" s="517" t="s">
        <v>39</v>
      </c>
      <c r="H29" s="517" t="s">
        <v>39</v>
      </c>
      <c r="I29" s="517" t="s">
        <v>39</v>
      </c>
      <c r="J29" s="517" t="s">
        <v>39</v>
      </c>
      <c r="K29" s="517">
        <v>2.54342400537916</v>
      </c>
      <c r="L29" s="517">
        <v>2.54342400537916</v>
      </c>
    </row>
    <row r="30" spans="1:12" ht="13.5">
      <c r="A30" s="570" t="s">
        <v>620</v>
      </c>
      <c r="B30" s="1022" t="s">
        <v>39</v>
      </c>
      <c r="C30" s="517" t="s">
        <v>39</v>
      </c>
      <c r="D30" s="517" t="s">
        <v>39</v>
      </c>
      <c r="E30" s="517" t="s">
        <v>39</v>
      </c>
      <c r="F30" s="517" t="s">
        <v>39</v>
      </c>
      <c r="G30" s="517" t="s">
        <v>39</v>
      </c>
      <c r="H30" s="517" t="s">
        <v>39</v>
      </c>
      <c r="I30" s="517">
        <v>19.345353814238408</v>
      </c>
      <c r="J30" s="517" t="s">
        <v>39</v>
      </c>
      <c r="K30" s="517" t="s">
        <v>39</v>
      </c>
      <c r="L30" s="517">
        <v>19.345353814238408</v>
      </c>
    </row>
    <row r="31" spans="1:12" ht="13.5">
      <c r="A31" s="570" t="s">
        <v>621</v>
      </c>
      <c r="B31" s="1022" t="s">
        <v>39</v>
      </c>
      <c r="C31" s="517" t="s">
        <v>39</v>
      </c>
      <c r="D31" s="517" t="s">
        <v>39</v>
      </c>
      <c r="E31" s="517" t="s">
        <v>39</v>
      </c>
      <c r="F31" s="517" t="s">
        <v>39</v>
      </c>
      <c r="G31" s="517" t="s">
        <v>39</v>
      </c>
      <c r="H31" s="517" t="s">
        <v>39</v>
      </c>
      <c r="I31" s="517" t="s">
        <v>39</v>
      </c>
      <c r="J31" s="517" t="s">
        <v>39</v>
      </c>
      <c r="K31" s="517" t="s">
        <v>39</v>
      </c>
      <c r="L31" s="517" t="s">
        <v>39</v>
      </c>
    </row>
    <row r="32" spans="1:12" ht="13.5" hidden="1">
      <c r="A32" s="570" t="s">
        <v>622</v>
      </c>
      <c r="B32" s="1022" t="s">
        <v>39</v>
      </c>
      <c r="C32" s="517" t="s">
        <v>39</v>
      </c>
      <c r="D32" s="517" t="s">
        <v>39</v>
      </c>
      <c r="E32" s="517" t="s">
        <v>39</v>
      </c>
      <c r="F32" s="517" t="s">
        <v>39</v>
      </c>
      <c r="G32" s="517" t="s">
        <v>39</v>
      </c>
      <c r="H32" s="517" t="s">
        <v>39</v>
      </c>
      <c r="I32" s="517" t="s">
        <v>39</v>
      </c>
      <c r="J32" s="517" t="s">
        <v>39</v>
      </c>
      <c r="K32" s="517" t="s">
        <v>39</v>
      </c>
      <c r="L32" s="517" t="s">
        <v>39</v>
      </c>
    </row>
    <row r="33" spans="1:12" ht="3.75" customHeight="1">
      <c r="A33" s="570"/>
      <c r="B33" s="1022" t="s">
        <v>39</v>
      </c>
      <c r="C33" s="517" t="s">
        <v>39</v>
      </c>
      <c r="D33" s="517" t="s">
        <v>39</v>
      </c>
      <c r="E33" s="517" t="s">
        <v>39</v>
      </c>
      <c r="F33" s="517" t="s">
        <v>39</v>
      </c>
      <c r="G33" s="517" t="s">
        <v>39</v>
      </c>
      <c r="H33" s="517" t="s">
        <v>39</v>
      </c>
      <c r="I33" s="517" t="s">
        <v>39</v>
      </c>
      <c r="J33" s="517" t="s">
        <v>39</v>
      </c>
      <c r="K33" s="517" t="s">
        <v>39</v>
      </c>
      <c r="L33" s="517" t="s">
        <v>39</v>
      </c>
    </row>
    <row r="34" spans="1:12" ht="13.5">
      <c r="A34" s="567" t="s">
        <v>625</v>
      </c>
      <c r="B34" s="1019">
        <v>22.259470795995558</v>
      </c>
      <c r="C34" s="1020">
        <v>5.279958967679552</v>
      </c>
      <c r="D34" s="1020">
        <v>4.071270583296242</v>
      </c>
      <c r="E34" s="1020">
        <v>5.104271101302539</v>
      </c>
      <c r="F34" s="1020">
        <v>7.811052889847617</v>
      </c>
      <c r="G34" s="1020" t="s">
        <v>39</v>
      </c>
      <c r="H34" s="1020" t="s">
        <v>39</v>
      </c>
      <c r="I34" s="1020">
        <v>16.742370812498937</v>
      </c>
      <c r="J34" s="1020">
        <v>3.8262297806559973</v>
      </c>
      <c r="K34" s="1020">
        <v>4.802635824250517</v>
      </c>
      <c r="L34" s="1020">
        <v>7.483373094886297</v>
      </c>
    </row>
    <row r="35" spans="1:12" ht="13.5">
      <c r="A35" s="570" t="s">
        <v>618</v>
      </c>
      <c r="B35" s="1022" t="s">
        <v>39</v>
      </c>
      <c r="C35" s="517" t="s">
        <v>39</v>
      </c>
      <c r="D35" s="517" t="s">
        <v>39</v>
      </c>
      <c r="E35" s="517" t="s">
        <v>39</v>
      </c>
      <c r="F35" s="517" t="s">
        <v>39</v>
      </c>
      <c r="G35" s="517" t="s">
        <v>39</v>
      </c>
      <c r="H35" s="517" t="s">
        <v>39</v>
      </c>
      <c r="I35" s="517" t="s">
        <v>39</v>
      </c>
      <c r="J35" s="517" t="s">
        <v>39</v>
      </c>
      <c r="K35" s="517" t="s">
        <v>39</v>
      </c>
      <c r="L35" s="517" t="s">
        <v>39</v>
      </c>
    </row>
    <row r="36" spans="1:12" ht="13.5">
      <c r="A36" s="570" t="s">
        <v>387</v>
      </c>
      <c r="B36" s="1022" t="s">
        <v>39</v>
      </c>
      <c r="C36" s="517" t="s">
        <v>39</v>
      </c>
      <c r="D36" s="517" t="s">
        <v>39</v>
      </c>
      <c r="E36" s="517" t="s">
        <v>39</v>
      </c>
      <c r="F36" s="517" t="s">
        <v>39</v>
      </c>
      <c r="G36" s="517" t="s">
        <v>39</v>
      </c>
      <c r="H36" s="517" t="s">
        <v>39</v>
      </c>
      <c r="I36" s="517" t="s">
        <v>39</v>
      </c>
      <c r="J36" s="517" t="s">
        <v>39</v>
      </c>
      <c r="K36" s="517" t="s">
        <v>39</v>
      </c>
      <c r="L36" s="517" t="s">
        <v>39</v>
      </c>
    </row>
    <row r="37" spans="1:12" ht="13.5">
      <c r="A37" s="570" t="s">
        <v>391</v>
      </c>
      <c r="B37" s="1022">
        <v>22.259470795995558</v>
      </c>
      <c r="C37" s="517">
        <v>5.279958967679552</v>
      </c>
      <c r="D37" s="517">
        <v>4.071270583296242</v>
      </c>
      <c r="E37" s="517">
        <v>5.104271101302539</v>
      </c>
      <c r="F37" s="517">
        <v>7.811052889847617</v>
      </c>
      <c r="G37" s="517" t="s">
        <v>39</v>
      </c>
      <c r="H37" s="517" t="s">
        <v>39</v>
      </c>
      <c r="I37" s="517">
        <v>16.689271123554427</v>
      </c>
      <c r="J37" s="517">
        <v>3.8262297806559973</v>
      </c>
      <c r="K37" s="517">
        <v>4.851424073797732</v>
      </c>
      <c r="L37" s="517">
        <v>7.485503644579264</v>
      </c>
    </row>
    <row r="38" spans="1:12" ht="13.5">
      <c r="A38" s="570" t="s">
        <v>619</v>
      </c>
      <c r="B38" s="1022" t="s">
        <v>39</v>
      </c>
      <c r="C38" s="517" t="s">
        <v>39</v>
      </c>
      <c r="D38" s="517" t="s">
        <v>39</v>
      </c>
      <c r="E38" s="517" t="s">
        <v>39</v>
      </c>
      <c r="F38" s="517" t="s">
        <v>39</v>
      </c>
      <c r="G38" s="517" t="s">
        <v>39</v>
      </c>
      <c r="H38" s="517" t="s">
        <v>39</v>
      </c>
      <c r="I38" s="517" t="s">
        <v>39</v>
      </c>
      <c r="J38" s="517" t="s">
        <v>39</v>
      </c>
      <c r="K38" s="517">
        <v>0.0680589874539226</v>
      </c>
      <c r="L38" s="517">
        <v>0.0680589874539226</v>
      </c>
    </row>
    <row r="39" spans="1:12" ht="13.5">
      <c r="A39" s="570" t="s">
        <v>620</v>
      </c>
      <c r="B39" s="1022" t="s">
        <v>39</v>
      </c>
      <c r="C39" s="517" t="s">
        <v>39</v>
      </c>
      <c r="D39" s="517" t="s">
        <v>39</v>
      </c>
      <c r="E39" s="517" t="s">
        <v>39</v>
      </c>
      <c r="F39" s="517" t="s">
        <v>39</v>
      </c>
      <c r="G39" s="517" t="s">
        <v>39</v>
      </c>
      <c r="H39" s="517" t="s">
        <v>39</v>
      </c>
      <c r="I39" s="517">
        <v>26.992567839366167</v>
      </c>
      <c r="J39" s="517" t="s">
        <v>39</v>
      </c>
      <c r="K39" s="517" t="s">
        <v>39</v>
      </c>
      <c r="L39" s="517">
        <v>26.992567839366167</v>
      </c>
    </row>
    <row r="40" spans="1:12" ht="13.5">
      <c r="A40" s="570" t="s">
        <v>621</v>
      </c>
      <c r="B40" s="1022" t="s">
        <v>39</v>
      </c>
      <c r="C40" s="517" t="s">
        <v>39</v>
      </c>
      <c r="D40" s="517" t="s">
        <v>39</v>
      </c>
      <c r="E40" s="517" t="s">
        <v>39</v>
      </c>
      <c r="F40" s="517" t="s">
        <v>39</v>
      </c>
      <c r="G40" s="517" t="s">
        <v>39</v>
      </c>
      <c r="H40" s="517" t="s">
        <v>39</v>
      </c>
      <c r="I40" s="517" t="s">
        <v>39</v>
      </c>
      <c r="J40" s="517" t="s">
        <v>39</v>
      </c>
      <c r="K40" s="517" t="s">
        <v>39</v>
      </c>
      <c r="L40" s="517" t="s">
        <v>39</v>
      </c>
    </row>
    <row r="41" spans="1:12" ht="13.5" hidden="1">
      <c r="A41" s="570" t="s">
        <v>622</v>
      </c>
      <c r="B41" s="1022" t="s">
        <v>39</v>
      </c>
      <c r="C41" s="517" t="s">
        <v>39</v>
      </c>
      <c r="D41" s="517" t="s">
        <v>39</v>
      </c>
      <c r="E41" s="517" t="s">
        <v>39</v>
      </c>
      <c r="F41" s="517" t="s">
        <v>39</v>
      </c>
      <c r="G41" s="517" t="s">
        <v>39</v>
      </c>
      <c r="H41" s="517" t="s">
        <v>39</v>
      </c>
      <c r="I41" s="517" t="s">
        <v>39</v>
      </c>
      <c r="J41" s="517" t="s">
        <v>39</v>
      </c>
      <c r="K41" s="517" t="s">
        <v>39</v>
      </c>
      <c r="L41" s="517" t="s">
        <v>39</v>
      </c>
    </row>
    <row r="42" spans="1:12" ht="3" customHeight="1">
      <c r="A42" s="570"/>
      <c r="B42" s="1022" t="s">
        <v>39</v>
      </c>
      <c r="C42" s="517" t="s">
        <v>39</v>
      </c>
      <c r="D42" s="517" t="s">
        <v>39</v>
      </c>
      <c r="E42" s="517" t="s">
        <v>39</v>
      </c>
      <c r="F42" s="517" t="s">
        <v>39</v>
      </c>
      <c r="G42" s="517" t="s">
        <v>39</v>
      </c>
      <c r="H42" s="517" t="s">
        <v>39</v>
      </c>
      <c r="I42" s="517" t="s">
        <v>39</v>
      </c>
      <c r="J42" s="517" t="s">
        <v>39</v>
      </c>
      <c r="K42" s="517" t="s">
        <v>39</v>
      </c>
      <c r="L42" s="517" t="s">
        <v>39</v>
      </c>
    </row>
    <row r="43" spans="1:12" ht="13.5">
      <c r="A43" s="567" t="s">
        <v>626</v>
      </c>
      <c r="B43" s="1019">
        <v>18.541619164482988</v>
      </c>
      <c r="C43" s="1020">
        <v>8.116984315817094</v>
      </c>
      <c r="D43" s="1020">
        <v>2.8341822947246675</v>
      </c>
      <c r="E43" s="1020">
        <v>10.155885916903594</v>
      </c>
      <c r="F43" s="1020">
        <v>6.636232165368801</v>
      </c>
      <c r="G43" s="1020" t="s">
        <v>39</v>
      </c>
      <c r="H43" s="1020" t="s">
        <v>39</v>
      </c>
      <c r="I43" s="1020">
        <v>12.801379179915198</v>
      </c>
      <c r="J43" s="1020">
        <v>3.926648291945488</v>
      </c>
      <c r="K43" s="1020">
        <v>3.313092515605183</v>
      </c>
      <c r="L43" s="1020">
        <v>6.702473002122973</v>
      </c>
    </row>
    <row r="44" spans="1:12" ht="13.5" customHeight="1">
      <c r="A44" s="570" t="s">
        <v>618</v>
      </c>
      <c r="B44" s="1022" t="s">
        <v>39</v>
      </c>
      <c r="C44" s="517" t="s">
        <v>39</v>
      </c>
      <c r="D44" s="517" t="s">
        <v>39</v>
      </c>
      <c r="E44" s="517" t="s">
        <v>39</v>
      </c>
      <c r="F44" s="517" t="s">
        <v>39</v>
      </c>
      <c r="G44" s="517" t="s">
        <v>39</v>
      </c>
      <c r="H44" s="517" t="s">
        <v>39</v>
      </c>
      <c r="I44" s="517" t="s">
        <v>39</v>
      </c>
      <c r="J44" s="517" t="s">
        <v>39</v>
      </c>
      <c r="K44" s="517" t="s">
        <v>39</v>
      </c>
      <c r="L44" s="517" t="s">
        <v>39</v>
      </c>
    </row>
    <row r="45" spans="1:12" ht="13.5">
      <c r="A45" s="570" t="s">
        <v>387</v>
      </c>
      <c r="B45" s="1022" t="s">
        <v>39</v>
      </c>
      <c r="C45" s="517" t="s">
        <v>39</v>
      </c>
      <c r="D45" s="517" t="s">
        <v>39</v>
      </c>
      <c r="E45" s="517" t="s">
        <v>39</v>
      </c>
      <c r="F45" s="517" t="s">
        <v>39</v>
      </c>
      <c r="G45" s="517" t="s">
        <v>39</v>
      </c>
      <c r="H45" s="517" t="s">
        <v>39</v>
      </c>
      <c r="I45" s="517" t="s">
        <v>39</v>
      </c>
      <c r="J45" s="517" t="s">
        <v>39</v>
      </c>
      <c r="K45" s="517" t="s">
        <v>39</v>
      </c>
      <c r="L45" s="517" t="s">
        <v>39</v>
      </c>
    </row>
    <row r="46" spans="1:12" ht="12.75" customHeight="1">
      <c r="A46" s="570" t="s">
        <v>391</v>
      </c>
      <c r="B46" s="1022">
        <v>18.541619164482988</v>
      </c>
      <c r="C46" s="517">
        <v>8.116984315817094</v>
      </c>
      <c r="D46" s="517">
        <v>2.8341822947246675</v>
      </c>
      <c r="E46" s="517">
        <v>10.155885916903594</v>
      </c>
      <c r="F46" s="517">
        <v>6.636232165368801</v>
      </c>
      <c r="G46" s="517" t="s">
        <v>39</v>
      </c>
      <c r="H46" s="517" t="s">
        <v>39</v>
      </c>
      <c r="I46" s="517">
        <v>12.764329233367027</v>
      </c>
      <c r="J46" s="517">
        <v>3.926648291945488</v>
      </c>
      <c r="K46" s="517">
        <v>3.312121096768048</v>
      </c>
      <c r="L46" s="517">
        <v>6.702420833131778</v>
      </c>
    </row>
    <row r="47" spans="1:12" ht="13.5">
      <c r="A47" s="570" t="s">
        <v>619</v>
      </c>
      <c r="B47" s="1022" t="s">
        <v>39</v>
      </c>
      <c r="C47" s="517" t="s">
        <v>39</v>
      </c>
      <c r="D47" s="517" t="s">
        <v>39</v>
      </c>
      <c r="E47" s="517" t="s">
        <v>39</v>
      </c>
      <c r="F47" s="517" t="s">
        <v>39</v>
      </c>
      <c r="G47" s="517" t="s">
        <v>39</v>
      </c>
      <c r="H47" s="517" t="s">
        <v>39</v>
      </c>
      <c r="I47" s="517" t="s">
        <v>39</v>
      </c>
      <c r="J47" s="517" t="s">
        <v>39</v>
      </c>
      <c r="K47" s="517">
        <v>4.023870913096643</v>
      </c>
      <c r="L47" s="517">
        <v>4.023870913096643</v>
      </c>
    </row>
    <row r="48" spans="1:12" ht="13.5">
      <c r="A48" s="570" t="s">
        <v>620</v>
      </c>
      <c r="B48" s="1022" t="s">
        <v>39</v>
      </c>
      <c r="C48" s="517" t="s">
        <v>39</v>
      </c>
      <c r="D48" s="517" t="s">
        <v>39</v>
      </c>
      <c r="E48" s="517" t="s">
        <v>39</v>
      </c>
      <c r="F48" s="517" t="s">
        <v>39</v>
      </c>
      <c r="G48" s="517" t="s">
        <v>39</v>
      </c>
      <c r="H48" s="517" t="s">
        <v>39</v>
      </c>
      <c r="I48" s="517">
        <v>35.154512049472345</v>
      </c>
      <c r="J48" s="517" t="s">
        <v>39</v>
      </c>
      <c r="K48" s="517" t="s">
        <v>39</v>
      </c>
      <c r="L48" s="517">
        <v>35.154512049472345</v>
      </c>
    </row>
    <row r="49" spans="1:12" ht="13.5">
      <c r="A49" s="570" t="s">
        <v>621</v>
      </c>
      <c r="B49" s="1022" t="s">
        <v>39</v>
      </c>
      <c r="C49" s="517" t="s">
        <v>39</v>
      </c>
      <c r="D49" s="517" t="s">
        <v>39</v>
      </c>
      <c r="E49" s="517" t="s">
        <v>39</v>
      </c>
      <c r="F49" s="517" t="s">
        <v>39</v>
      </c>
      <c r="G49" s="517" t="s">
        <v>39</v>
      </c>
      <c r="H49" s="517" t="s">
        <v>39</v>
      </c>
      <c r="I49" s="517" t="s">
        <v>39</v>
      </c>
      <c r="J49" s="517" t="s">
        <v>39</v>
      </c>
      <c r="K49" s="517" t="s">
        <v>39</v>
      </c>
      <c r="L49" s="517" t="s">
        <v>39</v>
      </c>
    </row>
    <row r="50" spans="1:12" ht="13.5" hidden="1">
      <c r="A50" s="570" t="s">
        <v>622</v>
      </c>
      <c r="B50" s="1022" t="s">
        <v>39</v>
      </c>
      <c r="C50" s="517" t="s">
        <v>39</v>
      </c>
      <c r="D50" s="517" t="s">
        <v>39</v>
      </c>
      <c r="E50" s="517" t="s">
        <v>39</v>
      </c>
      <c r="F50" s="517" t="s">
        <v>39</v>
      </c>
      <c r="G50" s="517" t="s">
        <v>39</v>
      </c>
      <c r="H50" s="517" t="s">
        <v>39</v>
      </c>
      <c r="I50" s="517" t="s">
        <v>39</v>
      </c>
      <c r="J50" s="517" t="s">
        <v>39</v>
      </c>
      <c r="K50" s="517" t="s">
        <v>39</v>
      </c>
      <c r="L50" s="517" t="s">
        <v>39</v>
      </c>
    </row>
    <row r="51" spans="1:12" ht="3" customHeight="1">
      <c r="A51" s="570"/>
      <c r="B51" s="1022" t="s">
        <v>39</v>
      </c>
      <c r="C51" s="517" t="s">
        <v>39</v>
      </c>
      <c r="D51" s="517" t="s">
        <v>39</v>
      </c>
      <c r="E51" s="517" t="s">
        <v>39</v>
      </c>
      <c r="F51" s="517" t="s">
        <v>39</v>
      </c>
      <c r="G51" s="517" t="s">
        <v>39</v>
      </c>
      <c r="H51" s="517" t="s">
        <v>39</v>
      </c>
      <c r="I51" s="517" t="s">
        <v>39</v>
      </c>
      <c r="J51" s="517" t="s">
        <v>39</v>
      </c>
      <c r="K51" s="517" t="s">
        <v>39</v>
      </c>
      <c r="L51" s="517" t="s">
        <v>39</v>
      </c>
    </row>
    <row r="52" spans="1:12" ht="13.5">
      <c r="A52" s="567" t="s">
        <v>627</v>
      </c>
      <c r="B52" s="1019">
        <v>7.396614628987133</v>
      </c>
      <c r="C52" s="1020">
        <v>3.071096016299266</v>
      </c>
      <c r="D52" s="1020">
        <v>2.6101502220022583</v>
      </c>
      <c r="E52" s="1020">
        <v>6.3278647335917055</v>
      </c>
      <c r="F52" s="1020">
        <v>7.854384349062167</v>
      </c>
      <c r="G52" s="1020">
        <v>7.7261263132884475</v>
      </c>
      <c r="H52" s="1020" t="s">
        <v>39</v>
      </c>
      <c r="I52" s="1020">
        <v>5.38679393608244</v>
      </c>
      <c r="J52" s="1020">
        <v>3.1588585221418852</v>
      </c>
      <c r="K52" s="1020">
        <v>2.8090303696042955</v>
      </c>
      <c r="L52" s="1020">
        <v>6.772182679013143</v>
      </c>
    </row>
    <row r="53" spans="1:12" ht="13.5">
      <c r="A53" s="570" t="s">
        <v>618</v>
      </c>
      <c r="B53" s="1022">
        <v>7.743593295469848</v>
      </c>
      <c r="C53" s="517" t="s">
        <v>39</v>
      </c>
      <c r="D53" s="517" t="s">
        <v>39</v>
      </c>
      <c r="E53" s="517" t="s">
        <v>39</v>
      </c>
      <c r="F53" s="517" t="s">
        <v>39</v>
      </c>
      <c r="G53" s="517">
        <v>7.993044662404378</v>
      </c>
      <c r="H53" s="517" t="s">
        <v>39</v>
      </c>
      <c r="I53" s="517" t="s">
        <v>39</v>
      </c>
      <c r="J53" s="517" t="s">
        <v>39</v>
      </c>
      <c r="K53" s="517" t="s">
        <v>39</v>
      </c>
      <c r="L53" s="517">
        <v>7.856453044157</v>
      </c>
    </row>
    <row r="54" spans="1:12" ht="13.5">
      <c r="A54" s="570" t="s">
        <v>391</v>
      </c>
      <c r="B54" s="1022">
        <v>7.234222110989023</v>
      </c>
      <c r="C54" s="517">
        <v>3.071096016299266</v>
      </c>
      <c r="D54" s="517">
        <v>2.6101502220022583</v>
      </c>
      <c r="E54" s="517">
        <v>6.3278647335917055</v>
      </c>
      <c r="F54" s="517">
        <v>7.819559847255932</v>
      </c>
      <c r="G54" s="517">
        <v>7.220885317426223</v>
      </c>
      <c r="H54" s="517" t="s">
        <v>39</v>
      </c>
      <c r="I54" s="517">
        <v>5.386912865266291</v>
      </c>
      <c r="J54" s="517">
        <v>3.1588585221418852</v>
      </c>
      <c r="K54" s="517">
        <v>2.8090303696042955</v>
      </c>
      <c r="L54" s="517">
        <v>6.311374838001969</v>
      </c>
    </row>
    <row r="55" spans="1:12" ht="13.5">
      <c r="A55" s="578" t="s">
        <v>936</v>
      </c>
      <c r="B55" s="1022" t="s">
        <v>39</v>
      </c>
      <c r="C55" s="517" t="s">
        <v>39</v>
      </c>
      <c r="D55" s="517" t="s">
        <v>39</v>
      </c>
      <c r="E55" s="517" t="s">
        <v>39</v>
      </c>
      <c r="F55" s="517" t="s">
        <v>39</v>
      </c>
      <c r="G55" s="517" t="s">
        <v>39</v>
      </c>
      <c r="H55" s="517" t="s">
        <v>39</v>
      </c>
      <c r="I55" s="517" t="s">
        <v>39</v>
      </c>
      <c r="J55" s="517" t="s">
        <v>39</v>
      </c>
      <c r="K55" s="517" t="s">
        <v>39</v>
      </c>
      <c r="L55" s="517" t="s">
        <v>39</v>
      </c>
    </row>
    <row r="56" spans="1:12" ht="13.5">
      <c r="A56" s="578" t="s">
        <v>937</v>
      </c>
      <c r="B56" s="1022">
        <v>7.234222110989023</v>
      </c>
      <c r="C56" s="517">
        <v>3.071096016299266</v>
      </c>
      <c r="D56" s="517">
        <v>2.6101502220022583</v>
      </c>
      <c r="E56" s="517">
        <v>6.3278647335917055</v>
      </c>
      <c r="F56" s="517">
        <v>7.819559847255932</v>
      </c>
      <c r="G56" s="517">
        <v>7.220885317426223</v>
      </c>
      <c r="H56" s="517" t="s">
        <v>39</v>
      </c>
      <c r="I56" s="517">
        <v>5.386912865266291</v>
      </c>
      <c r="J56" s="517">
        <v>3.1588585221418852</v>
      </c>
      <c r="K56" s="517">
        <v>2.8090303696042955</v>
      </c>
      <c r="L56" s="517">
        <v>6.311374838001969</v>
      </c>
    </row>
    <row r="57" spans="1:12" ht="13.5">
      <c r="A57" s="579" t="s">
        <v>938</v>
      </c>
      <c r="B57" s="1022">
        <v>100</v>
      </c>
      <c r="C57" s="517" t="s">
        <v>39</v>
      </c>
      <c r="D57" s="517" t="s">
        <v>39</v>
      </c>
      <c r="E57" s="517">
        <v>4.704274080339188</v>
      </c>
      <c r="F57" s="517" t="s">
        <v>39</v>
      </c>
      <c r="G57" s="517" t="s">
        <v>39</v>
      </c>
      <c r="H57" s="517" t="s">
        <v>39</v>
      </c>
      <c r="I57" s="517">
        <v>5.042663765298118</v>
      </c>
      <c r="J57" s="517" t="s">
        <v>39</v>
      </c>
      <c r="K57" s="517" t="s">
        <v>39</v>
      </c>
      <c r="L57" s="517">
        <v>5.012613375923247</v>
      </c>
    </row>
    <row r="58" spans="1:12" ht="13.5">
      <c r="A58" s="570" t="s">
        <v>620</v>
      </c>
      <c r="B58" s="1022" t="s">
        <v>39</v>
      </c>
      <c r="C58" s="517" t="s">
        <v>39</v>
      </c>
      <c r="D58" s="517" t="s">
        <v>39</v>
      </c>
      <c r="E58" s="517" t="s">
        <v>39</v>
      </c>
      <c r="F58" s="517" t="s">
        <v>39</v>
      </c>
      <c r="G58" s="517" t="s">
        <v>39</v>
      </c>
      <c r="H58" s="517" t="s">
        <v>39</v>
      </c>
      <c r="I58" s="517" t="s">
        <v>39</v>
      </c>
      <c r="J58" s="517" t="s">
        <v>39</v>
      </c>
      <c r="K58" s="517" t="s">
        <v>39</v>
      </c>
      <c r="L58" s="517" t="s">
        <v>39</v>
      </c>
    </row>
    <row r="59" spans="1:12" ht="13.5" hidden="1">
      <c r="A59" s="570" t="s">
        <v>622</v>
      </c>
      <c r="B59" s="517">
        <v>98.80083420229406</v>
      </c>
      <c r="C59" s="517" t="s">
        <v>39</v>
      </c>
      <c r="D59" s="517" t="s">
        <v>39</v>
      </c>
      <c r="E59" s="517" t="s">
        <v>39</v>
      </c>
      <c r="F59" s="517">
        <v>8.772860217903304</v>
      </c>
      <c r="G59" s="517" t="s">
        <v>39</v>
      </c>
      <c r="H59" s="517" t="s">
        <v>39</v>
      </c>
      <c r="I59" s="517" t="s">
        <v>39</v>
      </c>
      <c r="J59" s="517" t="s">
        <v>39</v>
      </c>
      <c r="K59" s="517" t="s">
        <v>39</v>
      </c>
      <c r="L59" s="517">
        <v>8.773941075996095</v>
      </c>
    </row>
    <row r="60" spans="1:12" ht="3" customHeight="1">
      <c r="A60" s="570"/>
      <c r="B60" s="1022" t="s">
        <v>39</v>
      </c>
      <c r="C60" s="517" t="s">
        <v>39</v>
      </c>
      <c r="D60" s="517" t="s">
        <v>39</v>
      </c>
      <c r="E60" s="517" t="s">
        <v>39</v>
      </c>
      <c r="F60" s="517" t="s">
        <v>39</v>
      </c>
      <c r="G60" s="517" t="s">
        <v>39</v>
      </c>
      <c r="H60" s="517" t="s">
        <v>39</v>
      </c>
      <c r="I60" s="517" t="s">
        <v>39</v>
      </c>
      <c r="J60" s="517" t="s">
        <v>39</v>
      </c>
      <c r="K60" s="517" t="s">
        <v>39</v>
      </c>
      <c r="L60" s="517" t="s">
        <v>39</v>
      </c>
    </row>
    <row r="61" spans="1:12" ht="13.5">
      <c r="A61" s="567" t="s">
        <v>631</v>
      </c>
      <c r="B61" s="1019">
        <v>2.150663781758662</v>
      </c>
      <c r="C61" s="1020" t="s">
        <v>39</v>
      </c>
      <c r="D61" s="1020">
        <v>22.288836928722606</v>
      </c>
      <c r="E61" s="1020">
        <v>1.074195587838866</v>
      </c>
      <c r="F61" s="1020" t="s">
        <v>39</v>
      </c>
      <c r="G61" s="1020" t="s">
        <v>39</v>
      </c>
      <c r="H61" s="1020" t="s">
        <v>39</v>
      </c>
      <c r="I61" s="1020" t="s">
        <v>39</v>
      </c>
      <c r="J61" s="1020" t="s">
        <v>39</v>
      </c>
      <c r="K61" s="1020">
        <v>11.779497854034021</v>
      </c>
      <c r="L61" s="1020">
        <v>3.2621266507389333</v>
      </c>
    </row>
    <row r="62" spans="1:12" ht="13.5">
      <c r="A62" s="570" t="s">
        <v>391</v>
      </c>
      <c r="B62" s="1022" t="s">
        <v>39</v>
      </c>
      <c r="C62" s="517" t="s">
        <v>39</v>
      </c>
      <c r="D62" s="517">
        <v>29.245479006627207</v>
      </c>
      <c r="E62" s="517" t="s">
        <v>39</v>
      </c>
      <c r="F62" s="517" t="s">
        <v>39</v>
      </c>
      <c r="G62" s="517" t="s">
        <v>39</v>
      </c>
      <c r="H62" s="517" t="s">
        <v>39</v>
      </c>
      <c r="I62" s="517" t="s">
        <v>39</v>
      </c>
      <c r="J62" s="517" t="s">
        <v>39</v>
      </c>
      <c r="K62" s="517" t="s">
        <v>39</v>
      </c>
      <c r="L62" s="517">
        <v>14.929226325558068</v>
      </c>
    </row>
    <row r="63" spans="1:12" ht="13.5">
      <c r="A63" s="570" t="s">
        <v>632</v>
      </c>
      <c r="B63" s="1022">
        <v>2.150663781758662</v>
      </c>
      <c r="C63" s="517" t="s">
        <v>39</v>
      </c>
      <c r="D63" s="517">
        <v>16.28312222792178</v>
      </c>
      <c r="E63" s="517">
        <v>1.074195587838866</v>
      </c>
      <c r="F63" s="517" t="s">
        <v>39</v>
      </c>
      <c r="G63" s="517" t="s">
        <v>39</v>
      </c>
      <c r="H63" s="517" t="s">
        <v>39</v>
      </c>
      <c r="I63" s="517" t="s">
        <v>39</v>
      </c>
      <c r="J63" s="517" t="s">
        <v>39</v>
      </c>
      <c r="K63" s="517">
        <v>11.824998462549338</v>
      </c>
      <c r="L63" s="517">
        <v>3.195232487198047</v>
      </c>
    </row>
    <row r="64" spans="1:12" ht="13.5" hidden="1">
      <c r="A64" s="570" t="s">
        <v>622</v>
      </c>
      <c r="B64" s="1022" t="s">
        <v>39</v>
      </c>
      <c r="C64" s="517" t="s">
        <v>39</v>
      </c>
      <c r="D64" s="517">
        <v>53.24588192513162</v>
      </c>
      <c r="E64" s="517" t="s">
        <v>39</v>
      </c>
      <c r="F64" s="517" t="s">
        <v>39</v>
      </c>
      <c r="G64" s="517" t="s">
        <v>39</v>
      </c>
      <c r="H64" s="517" t="s">
        <v>39</v>
      </c>
      <c r="I64" s="517" t="s">
        <v>39</v>
      </c>
      <c r="J64" s="517" t="s">
        <v>39</v>
      </c>
      <c r="K64" s="517" t="s">
        <v>39</v>
      </c>
      <c r="L64" s="517">
        <v>53.24588192513162</v>
      </c>
    </row>
    <row r="65" spans="1:12" ht="4.5" customHeight="1">
      <c r="A65" s="580"/>
      <c r="B65" s="1022" t="s">
        <v>39</v>
      </c>
      <c r="C65" s="517" t="s">
        <v>39</v>
      </c>
      <c r="D65" s="517" t="s">
        <v>39</v>
      </c>
      <c r="E65" s="517" t="s">
        <v>39</v>
      </c>
      <c r="F65" s="517" t="s">
        <v>39</v>
      </c>
      <c r="G65" s="517" t="s">
        <v>39</v>
      </c>
      <c r="H65" s="517" t="s">
        <v>39</v>
      </c>
      <c r="I65" s="517" t="s">
        <v>39</v>
      </c>
      <c r="J65" s="517" t="s">
        <v>39</v>
      </c>
      <c r="K65" s="517" t="s">
        <v>39</v>
      </c>
      <c r="L65" s="517" t="s">
        <v>39</v>
      </c>
    </row>
    <row r="66" spans="1:12" ht="22.5" customHeight="1">
      <c r="A66" s="582" t="s">
        <v>939</v>
      </c>
      <c r="B66" s="1024">
        <v>9.42274628709472</v>
      </c>
      <c r="C66" s="1025">
        <v>6.382982775263503</v>
      </c>
      <c r="D66" s="1025">
        <v>3.424912519350075</v>
      </c>
      <c r="E66" s="1025">
        <v>5.9073238639305945</v>
      </c>
      <c r="F66" s="1025">
        <v>7.424048498495465</v>
      </c>
      <c r="G66" s="1025">
        <v>7.790898317972809</v>
      </c>
      <c r="H66" s="1025" t="s">
        <v>39</v>
      </c>
      <c r="I66" s="1025">
        <v>9.062440934757362</v>
      </c>
      <c r="J66" s="1025">
        <v>3.6564594001040693</v>
      </c>
      <c r="K66" s="1025">
        <v>4.26321880038031</v>
      </c>
      <c r="L66" s="1025">
        <v>6.9350718004820875</v>
      </c>
    </row>
    <row r="67" spans="1:12" ht="4.5" customHeight="1" thickBot="1">
      <c r="A67" s="585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12" ht="13.5">
      <c r="A68" s="27" t="s">
        <v>578</v>
      </c>
      <c r="B68" s="1026"/>
      <c r="C68" s="1027"/>
      <c r="D68" s="1027"/>
      <c r="E68" s="1027"/>
      <c r="F68" s="1027"/>
      <c r="G68" s="1027"/>
      <c r="H68" s="1027"/>
      <c r="I68" s="1027"/>
      <c r="J68" s="1027"/>
      <c r="K68" s="1027"/>
      <c r="L68" s="1027"/>
    </row>
    <row r="69" spans="1:12" ht="13.5" customHeight="1">
      <c r="A69" s="767" t="s">
        <v>940</v>
      </c>
      <c r="B69" s="1028"/>
      <c r="C69" s="1028"/>
      <c r="D69" s="1028"/>
      <c r="E69" s="1028"/>
      <c r="F69" s="1028"/>
      <c r="G69" s="1028"/>
      <c r="H69" s="590"/>
      <c r="I69" s="590"/>
      <c r="J69" s="590"/>
      <c r="K69" s="590"/>
      <c r="L69" s="590"/>
    </row>
    <row r="70" spans="1:12" ht="15">
      <c r="A70" s="767" t="s">
        <v>941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5">
      <c r="A71" s="593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5">
      <c r="A72" s="593"/>
      <c r="B72" s="594"/>
      <c r="C72" s="594"/>
      <c r="D72" s="594"/>
      <c r="E72" s="594"/>
      <c r="F72" s="594"/>
      <c r="G72" s="594"/>
      <c r="H72" s="594"/>
      <c r="I72" s="594"/>
      <c r="J72" s="594"/>
      <c r="K72" s="594"/>
      <c r="L72" s="594"/>
    </row>
    <row r="73" spans="1:12" ht="15">
      <c r="A73" s="593"/>
      <c r="B73" s="594"/>
      <c r="C73" s="594"/>
      <c r="D73" s="594"/>
      <c r="E73" s="594"/>
      <c r="F73" s="594"/>
      <c r="G73" s="594"/>
      <c r="H73" s="594"/>
      <c r="I73" s="594"/>
      <c r="J73" s="594"/>
      <c r="K73" s="594"/>
      <c r="L73" s="594"/>
    </row>
    <row r="74" spans="1:12" ht="15">
      <c r="A74" s="593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5">
      <c r="A75" s="593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5">
      <c r="A76" s="593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5">
      <c r="A77" s="593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5">
      <c r="A78" s="593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5">
      <c r="A79" s="593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5">
      <c r="A80" s="593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5">
      <c r="A81" s="593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">
      <c r="A82" s="593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5">
      <c r="A83" s="593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5">
      <c r="A84" s="593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5">
      <c r="A85" s="593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>
      <c r="A86" s="593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593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593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593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>
      <c r="A90" s="593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5">
      <c r="A91" s="593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5">
      <c r="A92" s="593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">
      <c r="A93" s="593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</sheetData>
  <mergeCells count="3">
    <mergeCell ref="A2:L2"/>
    <mergeCell ref="A3:L3"/>
    <mergeCell ref="A4:L4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zoomScale="75" zoomScaleNormal="75" workbookViewId="0" topLeftCell="A1"/>
  </sheetViews>
  <sheetFormatPr defaultColWidth="11.421875" defaultRowHeight="15"/>
  <cols>
    <col min="1" max="1" width="47.8515625" style="991" customWidth="1"/>
    <col min="2" max="5" width="22.140625" style="991" customWidth="1"/>
    <col min="6" max="6" width="22.140625" style="995" customWidth="1"/>
    <col min="7" max="16384" width="11.421875" style="991" customWidth="1"/>
  </cols>
  <sheetData>
    <row r="1" spans="1:6" s="963" customFormat="1" ht="15" customHeight="1">
      <c r="A1" s="1202" t="s">
        <v>1040</v>
      </c>
      <c r="B1" s="961"/>
      <c r="C1" s="961"/>
      <c r="D1" s="961"/>
      <c r="E1" s="961"/>
      <c r="F1" s="962"/>
    </row>
    <row r="2" spans="1:6" s="964" customFormat="1" ht="38.25" customHeight="1">
      <c r="A2" s="1385" t="s">
        <v>912</v>
      </c>
      <c r="B2" s="1385"/>
      <c r="C2" s="1385"/>
      <c r="D2" s="1385"/>
      <c r="E2" s="1385"/>
      <c r="F2" s="1385"/>
    </row>
    <row r="3" spans="1:6" s="963" customFormat="1" ht="27.75" customHeight="1">
      <c r="A3" s="965">
        <v>44104</v>
      </c>
      <c r="B3" s="961"/>
      <c r="C3" s="966"/>
      <c r="D3" s="961"/>
      <c r="E3" s="961"/>
      <c r="F3" s="961"/>
    </row>
    <row r="4" spans="1:6" s="963" customFormat="1" ht="11.25" customHeight="1">
      <c r="A4" s="1386"/>
      <c r="B4" s="1386"/>
      <c r="C4" s="1386"/>
      <c r="D4" s="1386"/>
      <c r="E4" s="1386"/>
      <c r="F4" s="967"/>
    </row>
    <row r="5" spans="2:6" s="968" customFormat="1" ht="14.25" customHeight="1" thickBot="1">
      <c r="B5" s="969"/>
      <c r="C5" s="969"/>
      <c r="D5" s="969"/>
      <c r="E5" s="969"/>
      <c r="F5" s="969"/>
    </row>
    <row r="6" spans="1:6" s="971" customFormat="1" ht="18.75" customHeight="1">
      <c r="A6" s="1387" t="s">
        <v>1</v>
      </c>
      <c r="B6" s="970" t="s">
        <v>913</v>
      </c>
      <c r="C6" s="970"/>
      <c r="D6" s="970"/>
      <c r="E6" s="970"/>
      <c r="F6" s="1387" t="s">
        <v>914</v>
      </c>
    </row>
    <row r="7" spans="1:6" s="971" customFormat="1" ht="24.75" customHeight="1">
      <c r="A7" s="1388"/>
      <c r="B7" s="1391" t="s">
        <v>915</v>
      </c>
      <c r="C7" s="1391" t="s">
        <v>916</v>
      </c>
      <c r="D7" s="1391" t="s">
        <v>917</v>
      </c>
      <c r="E7" s="1391" t="s">
        <v>918</v>
      </c>
      <c r="F7" s="1388"/>
    </row>
    <row r="8" spans="1:6" s="971" customFormat="1" ht="19.5" customHeight="1">
      <c r="A8" s="1389"/>
      <c r="B8" s="1392"/>
      <c r="C8" s="1392"/>
      <c r="D8" s="1392"/>
      <c r="E8" s="1392"/>
      <c r="F8" s="1390"/>
    </row>
    <row r="9" spans="1:5" s="974" customFormat="1" ht="6.75" customHeight="1">
      <c r="A9" s="972"/>
      <c r="B9" s="973"/>
      <c r="C9" s="973"/>
      <c r="D9" s="973"/>
      <c r="E9" s="973"/>
    </row>
    <row r="10" spans="1:6" s="978" customFormat="1" ht="21" customHeight="1">
      <c r="A10" s="975" t="s">
        <v>28</v>
      </c>
      <c r="B10" s="976">
        <v>12.438285742708743</v>
      </c>
      <c r="C10" s="976">
        <v>10.071453419095636</v>
      </c>
      <c r="D10" s="976">
        <v>7.088417525571374</v>
      </c>
      <c r="E10" s="976">
        <v>4.874127575104719</v>
      </c>
      <c r="F10" s="977">
        <v>9.42</v>
      </c>
    </row>
    <row r="11" spans="1:6" s="978" customFormat="1" ht="21" customHeight="1">
      <c r="A11" s="979" t="s">
        <v>29</v>
      </c>
      <c r="B11" s="976">
        <v>6.54293950087665</v>
      </c>
      <c r="C11" s="976">
        <v>3.6971821704505277</v>
      </c>
      <c r="D11" s="976">
        <v>2.125583393487871</v>
      </c>
      <c r="E11" s="976">
        <v>1.504979201923153</v>
      </c>
      <c r="F11" s="977">
        <v>6.38</v>
      </c>
    </row>
    <row r="12" spans="1:6" s="978" customFormat="1" ht="21" customHeight="1">
      <c r="A12" s="979" t="s">
        <v>30</v>
      </c>
      <c r="B12" s="976">
        <v>3.4192639949906916</v>
      </c>
      <c r="C12" s="976">
        <v>2.645552662486865</v>
      </c>
      <c r="D12" s="976">
        <v>2.0084613515362024</v>
      </c>
      <c r="E12" s="976">
        <v>1.5192073484625939</v>
      </c>
      <c r="F12" s="977">
        <v>3.42</v>
      </c>
    </row>
    <row r="13" spans="1:6" s="978" customFormat="1" ht="21" customHeight="1">
      <c r="A13" s="979" t="s">
        <v>31</v>
      </c>
      <c r="B13" s="976">
        <v>11.680673220263547</v>
      </c>
      <c r="C13" s="976">
        <v>8.011790842719579</v>
      </c>
      <c r="D13" s="976">
        <v>4.326153879095599</v>
      </c>
      <c r="E13" s="976">
        <v>2.0362307698227644</v>
      </c>
      <c r="F13" s="977">
        <v>5.91</v>
      </c>
    </row>
    <row r="14" spans="1:6" s="978" customFormat="1" ht="21" customHeight="1">
      <c r="A14" s="979" t="s">
        <v>32</v>
      </c>
      <c r="B14" s="976">
        <v>8.927622193157067</v>
      </c>
      <c r="C14" s="976">
        <v>6.988301387146352</v>
      </c>
      <c r="D14" s="976">
        <v>5.277629243816465</v>
      </c>
      <c r="E14" s="976">
        <v>3.5108857707485974</v>
      </c>
      <c r="F14" s="977">
        <v>7.42</v>
      </c>
    </row>
    <row r="15" spans="1:6" s="978" customFormat="1" ht="21" customHeight="1">
      <c r="A15" s="979" t="s">
        <v>33</v>
      </c>
      <c r="B15" s="976">
        <v>23.86701787383614</v>
      </c>
      <c r="C15" s="976">
        <v>9.567419091509704</v>
      </c>
      <c r="D15" s="976">
        <v>4.878205232705551</v>
      </c>
      <c r="E15" s="976">
        <v>2.102209124233394</v>
      </c>
      <c r="F15" s="977">
        <v>7.79</v>
      </c>
    </row>
    <row r="16" spans="1:6" s="978" customFormat="1" ht="21" customHeight="1">
      <c r="A16" s="979" t="s">
        <v>34</v>
      </c>
      <c r="B16" s="976" t="s">
        <v>39</v>
      </c>
      <c r="C16" s="976" t="s">
        <v>39</v>
      </c>
      <c r="D16" s="976" t="s">
        <v>39</v>
      </c>
      <c r="E16" s="976" t="s">
        <v>39</v>
      </c>
      <c r="F16" s="977">
        <v>0</v>
      </c>
    </row>
    <row r="17" spans="1:6" s="980" customFormat="1" ht="21" customHeight="1">
      <c r="A17" s="979" t="s">
        <v>35</v>
      </c>
      <c r="B17" s="976">
        <v>11.129339119794336</v>
      </c>
      <c r="C17" s="976">
        <v>8.766811368851469</v>
      </c>
      <c r="D17" s="976">
        <v>6.886378619360792</v>
      </c>
      <c r="E17" s="976">
        <v>5.774893653738981</v>
      </c>
      <c r="F17" s="977">
        <v>9.06</v>
      </c>
    </row>
    <row r="18" spans="1:6" s="980" customFormat="1" ht="21" customHeight="1">
      <c r="A18" s="979" t="s">
        <v>36</v>
      </c>
      <c r="B18" s="976">
        <v>3.6538224567349475</v>
      </c>
      <c r="C18" s="976">
        <v>3.415006150639045</v>
      </c>
      <c r="D18" s="976">
        <v>3.0030431738757266</v>
      </c>
      <c r="E18" s="976">
        <v>2.7818721714822154</v>
      </c>
      <c r="F18" s="977">
        <v>3.66</v>
      </c>
    </row>
    <row r="19" spans="1:6" s="980" customFormat="1" ht="21" customHeight="1">
      <c r="A19" s="979" t="s">
        <v>37</v>
      </c>
      <c r="B19" s="976">
        <v>4.6766405331142495</v>
      </c>
      <c r="C19" s="976">
        <v>3.5054408825755985</v>
      </c>
      <c r="D19" s="976">
        <v>2.478132166092104</v>
      </c>
      <c r="E19" s="976">
        <v>1.622105972096313</v>
      </c>
      <c r="F19" s="977">
        <v>4.26</v>
      </c>
    </row>
    <row r="20" spans="1:6" s="980" customFormat="1" ht="24" customHeight="1">
      <c r="A20" s="981" t="s">
        <v>38</v>
      </c>
      <c r="B20" s="977">
        <v>10.131982125877908</v>
      </c>
      <c r="C20" s="977">
        <v>6.74100613008196</v>
      </c>
      <c r="D20" s="977">
        <v>4.468664219596611</v>
      </c>
      <c r="E20" s="977">
        <v>2.9956092098246003</v>
      </c>
      <c r="F20" s="977">
        <v>6.94</v>
      </c>
    </row>
    <row r="21" spans="1:6" s="974" customFormat="1" ht="6.75" customHeight="1" thickBot="1">
      <c r="A21" s="982"/>
      <c r="B21" s="983"/>
      <c r="C21" s="983"/>
      <c r="D21" s="983"/>
      <c r="E21" s="983"/>
      <c r="F21" s="983"/>
    </row>
    <row r="22" spans="1:6" s="968" customFormat="1" ht="4.5" customHeight="1">
      <c r="A22" s="984"/>
      <c r="B22" s="985"/>
      <c r="C22" s="985"/>
      <c r="D22" s="985"/>
      <c r="E22" s="985"/>
      <c r="F22" s="986"/>
    </row>
    <row r="23" spans="1:6" s="988" customFormat="1" ht="14.25" customHeight="1">
      <c r="A23" s="1384" t="s">
        <v>919</v>
      </c>
      <c r="B23" s="1384"/>
      <c r="C23" s="1384"/>
      <c r="D23" s="1384"/>
      <c r="E23" s="1384"/>
      <c r="F23" s="987"/>
    </row>
    <row r="24" spans="1:6" s="968" customFormat="1" ht="13.5">
      <c r="A24" s="989" t="s">
        <v>920</v>
      </c>
      <c r="B24" s="989"/>
      <c r="C24" s="989"/>
      <c r="D24" s="989"/>
      <c r="E24" s="989"/>
      <c r="F24" s="986"/>
    </row>
    <row r="25" spans="1:6" ht="13.5">
      <c r="A25" s="989" t="s">
        <v>921</v>
      </c>
      <c r="B25" s="990"/>
      <c r="C25" s="989"/>
      <c r="D25" s="989"/>
      <c r="E25" s="989"/>
      <c r="F25" s="986"/>
    </row>
    <row r="26" spans="1:6" ht="13.5">
      <c r="A26" s="989" t="s">
        <v>922</v>
      </c>
      <c r="B26" s="990"/>
      <c r="C26" s="989"/>
      <c r="D26" s="989"/>
      <c r="E26" s="989"/>
      <c r="F26" s="986"/>
    </row>
    <row r="27" spans="1:6" ht="13.5">
      <c r="A27" s="91" t="s">
        <v>923</v>
      </c>
      <c r="B27" s="992"/>
      <c r="C27" s="993"/>
      <c r="D27" s="993"/>
      <c r="E27" s="993"/>
      <c r="F27" s="986"/>
    </row>
    <row r="28" spans="1:6" ht="13.5">
      <c r="A28" s="91" t="s">
        <v>924</v>
      </c>
      <c r="B28" s="990"/>
      <c r="C28" s="994"/>
      <c r="D28" s="994"/>
      <c r="E28" s="994"/>
      <c r="F28" s="986"/>
    </row>
    <row r="29" spans="1:6" ht="15">
      <c r="A29" s="994"/>
      <c r="B29" s="994"/>
      <c r="C29" s="994"/>
      <c r="D29" s="994"/>
      <c r="E29" s="994"/>
      <c r="F29" s="986"/>
    </row>
    <row r="30" spans="1:6" ht="15">
      <c r="A30" s="994"/>
      <c r="B30" s="994"/>
      <c r="C30" s="994"/>
      <c r="D30" s="994"/>
      <c r="E30" s="994"/>
      <c r="F30" s="986"/>
    </row>
  </sheetData>
  <mergeCells count="9">
    <mergeCell ref="A23:E23"/>
    <mergeCell ref="A2:F2"/>
    <mergeCell ref="A4:E4"/>
    <mergeCell ref="A6:A8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 verticalCentered="1"/>
  <pageMargins left="0.51" right="0.61" top="1.220472440944882" bottom="0.7874015748031497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showGridLines="0" tabSelected="1" view="pageBreakPreview" zoomScaleSheetLayoutView="100" workbookViewId="0" topLeftCell="A1">
      <selection activeCell="B6" sqref="B6"/>
    </sheetView>
  </sheetViews>
  <sheetFormatPr defaultColWidth="10.8515625" defaultRowHeight="15"/>
  <cols>
    <col min="1" max="1" width="4.140625" style="1200" customWidth="1"/>
    <col min="2" max="2" width="88.8515625" style="1200" customWidth="1"/>
    <col min="3" max="3" width="12.421875" style="1200" customWidth="1"/>
    <col min="4" max="16384" width="10.8515625" style="1200" customWidth="1"/>
  </cols>
  <sheetData>
    <row r="1" ht="15">
      <c r="A1" s="1202" t="s">
        <v>1040</v>
      </c>
    </row>
    <row r="4" spans="1:3" ht="18.75">
      <c r="A4" s="1282" t="s">
        <v>1039</v>
      </c>
      <c r="B4" s="1282"/>
      <c r="C4" s="1282"/>
    </row>
    <row r="6" ht="15">
      <c r="B6" s="1201" t="s">
        <v>1408</v>
      </c>
    </row>
    <row r="7" spans="2:3" ht="15">
      <c r="B7" s="1201" t="s">
        <v>1041</v>
      </c>
      <c r="C7" s="1200">
        <v>1</v>
      </c>
    </row>
    <row r="8" spans="2:3" ht="15">
      <c r="B8" s="1201" t="s">
        <v>1042</v>
      </c>
      <c r="C8" s="1200">
        <v>2</v>
      </c>
    </row>
    <row r="9" spans="2:3" ht="15">
      <c r="B9" s="1201" t="s">
        <v>1043</v>
      </c>
      <c r="C9" s="1200">
        <v>3</v>
      </c>
    </row>
    <row r="10" spans="2:3" ht="15">
      <c r="B10" s="1201" t="s">
        <v>1044</v>
      </c>
      <c r="C10" s="1200">
        <v>4</v>
      </c>
    </row>
    <row r="11" spans="2:3" ht="15">
      <c r="B11" s="1201" t="s">
        <v>1045</v>
      </c>
      <c r="C11" s="1200">
        <v>5</v>
      </c>
    </row>
    <row r="12" spans="2:3" ht="15">
      <c r="B12" s="1201" t="s">
        <v>1046</v>
      </c>
      <c r="C12" s="1200">
        <v>6</v>
      </c>
    </row>
    <row r="13" spans="2:3" ht="15">
      <c r="B13" s="1201" t="s">
        <v>1047</v>
      </c>
      <c r="C13" s="1200">
        <v>7</v>
      </c>
    </row>
    <row r="14" spans="2:3" ht="15">
      <c r="B14" s="1201" t="s">
        <v>1048</v>
      </c>
      <c r="C14" s="1200">
        <v>8</v>
      </c>
    </row>
    <row r="15" spans="2:3" ht="15">
      <c r="B15" s="1201" t="s">
        <v>1049</v>
      </c>
      <c r="C15" s="1200">
        <v>9</v>
      </c>
    </row>
    <row r="16" spans="2:3" ht="15">
      <c r="B16" s="1201" t="s">
        <v>1050</v>
      </c>
      <c r="C16" s="1200">
        <v>10</v>
      </c>
    </row>
    <row r="17" spans="2:3" ht="15">
      <c r="B17" s="1201" t="s">
        <v>1051</v>
      </c>
      <c r="C17" s="1200">
        <v>11</v>
      </c>
    </row>
    <row r="18" spans="2:3" ht="15">
      <c r="B18" s="1201" t="s">
        <v>1052</v>
      </c>
      <c r="C18" s="1200">
        <v>12</v>
      </c>
    </row>
    <row r="19" spans="2:3" ht="15">
      <c r="B19" s="1201" t="s">
        <v>1053</v>
      </c>
      <c r="C19" s="1200">
        <v>13</v>
      </c>
    </row>
    <row r="20" spans="2:3" ht="15">
      <c r="B20" s="1201" t="s">
        <v>1054</v>
      </c>
      <c r="C20" s="1200">
        <v>14</v>
      </c>
    </row>
    <row r="21" spans="2:3" ht="15">
      <c r="B21" s="1201" t="s">
        <v>1055</v>
      </c>
      <c r="C21" s="1200">
        <v>15</v>
      </c>
    </row>
    <row r="22" spans="2:3" ht="15">
      <c r="B22" s="1201" t="s">
        <v>1056</v>
      </c>
      <c r="C22" s="1200">
        <v>16</v>
      </c>
    </row>
    <row r="23" spans="2:3" ht="15">
      <c r="B23" s="1201" t="s">
        <v>1057</v>
      </c>
      <c r="C23" s="1200">
        <v>17</v>
      </c>
    </row>
    <row r="24" spans="2:3" ht="15">
      <c r="B24" s="1201" t="s">
        <v>1058</v>
      </c>
      <c r="C24" s="1200">
        <v>18</v>
      </c>
    </row>
    <row r="25" spans="2:3" ht="15">
      <c r="B25" s="1201" t="s">
        <v>1059</v>
      </c>
      <c r="C25" s="1200">
        <v>19</v>
      </c>
    </row>
    <row r="26" spans="2:3" ht="15">
      <c r="B26" s="1201" t="s">
        <v>1060</v>
      </c>
      <c r="C26" s="1200">
        <v>20</v>
      </c>
    </row>
    <row r="27" spans="2:3" ht="15">
      <c r="B27" s="1201" t="s">
        <v>1061</v>
      </c>
      <c r="C27" s="1200">
        <v>21</v>
      </c>
    </row>
    <row r="28" spans="2:3" ht="15">
      <c r="B28" s="1201" t="s">
        <v>1062</v>
      </c>
      <c r="C28" s="1200">
        <v>22</v>
      </c>
    </row>
    <row r="29" spans="2:3" ht="15">
      <c r="B29" s="1201" t="s">
        <v>1063</v>
      </c>
      <c r="C29" s="1200">
        <v>23</v>
      </c>
    </row>
    <row r="30" spans="2:3" ht="15">
      <c r="B30" s="1201" t="s">
        <v>1064</v>
      </c>
      <c r="C30" s="1200">
        <v>24</v>
      </c>
    </row>
    <row r="31" spans="2:3" ht="15">
      <c r="B31" s="1201" t="s">
        <v>1065</v>
      </c>
      <c r="C31" s="1200">
        <v>25</v>
      </c>
    </row>
    <row r="32" spans="2:3" ht="15">
      <c r="B32" s="1201" t="s">
        <v>1066</v>
      </c>
      <c r="C32" s="1200">
        <v>26</v>
      </c>
    </row>
    <row r="33" spans="2:3" ht="15">
      <c r="B33" s="1201" t="s">
        <v>1067</v>
      </c>
      <c r="C33" s="1200">
        <v>27</v>
      </c>
    </row>
    <row r="34" spans="2:3" ht="15">
      <c r="B34" s="1201" t="s">
        <v>1068</v>
      </c>
      <c r="C34" s="1200">
        <v>28</v>
      </c>
    </row>
    <row r="35" spans="2:3" ht="15">
      <c r="B35" s="1201" t="s">
        <v>1069</v>
      </c>
      <c r="C35" s="1200">
        <v>29</v>
      </c>
    </row>
    <row r="36" spans="2:3" ht="15">
      <c r="B36" s="1201" t="s">
        <v>1070</v>
      </c>
      <c r="C36" s="1200">
        <v>30</v>
      </c>
    </row>
    <row r="37" spans="2:3" ht="15">
      <c r="B37" s="1201" t="s">
        <v>1071</v>
      </c>
      <c r="C37" s="1200">
        <v>31</v>
      </c>
    </row>
    <row r="38" spans="2:3" ht="15">
      <c r="B38" s="1201" t="s">
        <v>1072</v>
      </c>
      <c r="C38" s="1200">
        <v>32</v>
      </c>
    </row>
    <row r="39" spans="2:3" ht="15">
      <c r="B39" s="1201" t="s">
        <v>1073</v>
      </c>
      <c r="C39" s="1200">
        <v>33</v>
      </c>
    </row>
    <row r="40" spans="2:3" ht="15">
      <c r="B40" s="1201" t="s">
        <v>1074</v>
      </c>
      <c r="C40" s="1200">
        <v>34</v>
      </c>
    </row>
    <row r="41" spans="2:3" ht="15">
      <c r="B41" s="1201" t="s">
        <v>1075</v>
      </c>
      <c r="C41" s="1200">
        <v>35</v>
      </c>
    </row>
    <row r="42" spans="2:3" ht="15">
      <c r="B42" s="1201" t="s">
        <v>1076</v>
      </c>
      <c r="C42" s="1200">
        <v>36</v>
      </c>
    </row>
    <row r="43" spans="2:3" ht="15">
      <c r="B43" s="1201" t="s">
        <v>1077</v>
      </c>
      <c r="C43" s="1200">
        <v>37</v>
      </c>
    </row>
    <row r="44" spans="2:3" ht="15">
      <c r="B44" s="1201" t="s">
        <v>1078</v>
      </c>
      <c r="C44" s="1200">
        <v>38</v>
      </c>
    </row>
    <row r="45" spans="2:3" ht="15">
      <c r="B45" s="1201" t="s">
        <v>1079</v>
      </c>
      <c r="C45" s="1200">
        <v>39</v>
      </c>
    </row>
    <row r="46" spans="2:3" ht="15">
      <c r="B46" s="1201" t="s">
        <v>1080</v>
      </c>
      <c r="C46" s="1200">
        <v>40</v>
      </c>
    </row>
    <row r="47" spans="2:3" ht="15">
      <c r="B47" s="1201" t="s">
        <v>1081</v>
      </c>
      <c r="C47" s="1200">
        <v>41</v>
      </c>
    </row>
    <row r="48" spans="2:3" ht="15">
      <c r="B48" s="1201" t="s">
        <v>1082</v>
      </c>
      <c r="C48" s="1200">
        <v>42</v>
      </c>
    </row>
    <row r="49" spans="2:3" ht="15">
      <c r="B49" s="1201" t="s">
        <v>1083</v>
      </c>
      <c r="C49" s="1200">
        <v>43</v>
      </c>
    </row>
    <row r="50" spans="2:3" ht="15">
      <c r="B50" s="1201" t="s">
        <v>1084</v>
      </c>
      <c r="C50" s="1200">
        <v>44</v>
      </c>
    </row>
    <row r="51" spans="2:3" ht="15">
      <c r="B51" s="1201" t="s">
        <v>1085</v>
      </c>
      <c r="C51" s="1200">
        <v>45</v>
      </c>
    </row>
    <row r="52" spans="2:3" ht="15">
      <c r="B52" s="1201" t="s">
        <v>1086</v>
      </c>
      <c r="C52" s="1200">
        <v>46</v>
      </c>
    </row>
    <row r="53" spans="2:3" ht="15">
      <c r="B53" s="1201" t="s">
        <v>1087</v>
      </c>
      <c r="C53" s="1200">
        <v>47</v>
      </c>
    </row>
    <row r="54" spans="2:3" ht="15">
      <c r="B54" s="1201" t="s">
        <v>1088</v>
      </c>
      <c r="C54" s="1200">
        <v>48</v>
      </c>
    </row>
    <row r="55" spans="2:3" ht="15">
      <c r="B55" s="1201" t="s">
        <v>1089</v>
      </c>
      <c r="C55" s="1200">
        <v>49</v>
      </c>
    </row>
    <row r="56" spans="2:3" ht="15">
      <c r="B56" s="1201" t="s">
        <v>1090</v>
      </c>
      <c r="C56" s="1200">
        <v>50</v>
      </c>
    </row>
    <row r="57" spans="2:3" ht="15">
      <c r="B57" s="1201" t="s">
        <v>1091</v>
      </c>
      <c r="C57" s="1200">
        <v>51</v>
      </c>
    </row>
    <row r="58" spans="2:3" ht="15">
      <c r="B58" s="1201" t="s">
        <v>1092</v>
      </c>
      <c r="C58" s="1200">
        <v>52</v>
      </c>
    </row>
    <row r="59" spans="2:3" ht="15">
      <c r="B59" s="1201" t="s">
        <v>1093</v>
      </c>
      <c r="C59" s="1200">
        <v>53</v>
      </c>
    </row>
    <row r="60" spans="2:3" ht="15">
      <c r="B60" s="1201" t="s">
        <v>1094</v>
      </c>
      <c r="C60" s="1200">
        <v>54</v>
      </c>
    </row>
  </sheetData>
  <mergeCells count="1">
    <mergeCell ref="A4:C4"/>
  </mergeCells>
  <hyperlinks>
    <hyperlink ref="A1" location="Índice!A1" display="Volver al Índice"/>
    <hyperlink ref="B7" location="1!A5" display="Balance General  "/>
    <hyperlink ref="B8" location="2!A5" display="Estado de Ganancias y Pérdidas  "/>
    <hyperlink ref="B9" location="3!A5" display="Indicadores Financieros  "/>
    <hyperlink ref="B10" location="4!A5" display="Créditos Directos por Sector Económico  "/>
    <hyperlink ref="B11" location="5!A5" display="Créditos Directos y Depósitos por Zona Geográfica  "/>
    <hyperlink ref="B12" location="6!A5" display="Depósitos según Escala de Montos  "/>
    <hyperlink ref="B13" location="7!A5" display="Número de Personal  "/>
    <hyperlink ref="B14" location="8!A5" display="Requerimiento de Patrimonio Efectivo y Ratio de Capital Global  "/>
    <hyperlink ref="B15" location="9!A5" display="Activos y Contingentes Ponderados por Riesgo de Crédito  "/>
    <hyperlink ref="B16" location="10!A5" display="Créditos Directos según Situación  "/>
    <hyperlink ref="B17" location="11!A5" display="Créditos Directos según Tipo de Crédito y Situación  "/>
    <hyperlink ref="B18" location="12!A5" display="Estructura de Créditos Directos e Indirectos según Categoría de Riesgo del Deudor  "/>
    <hyperlink ref="B19" location="13!A5" display="Estructura de Créditos Directos e Indirectos por Tipo de Crédito y Categoría de Riesgo del Deudor "/>
    <hyperlink ref="B20" location="14!A5" display="Créditos Directos por Tipo, Modalidad y Moneda"/>
    <hyperlink ref="B21" location="15!A5" display="Morosidad por tipo de crédito y modalidad  "/>
    <hyperlink ref="B22" location="16!A5" display="Ratios de Morosidad según días de incumplimiento  "/>
    <hyperlink ref="B23" location="17!A5" display="Créditos por Tipo de Garantía   "/>
    <hyperlink ref="B24" location="18!A5" display="Créditos a Actividades Empresariales por Sector Económico  "/>
    <hyperlink ref="B25" location="19!A5" display="Flujo de Créditos Castigados por Tipo de Crédito  "/>
    <hyperlink ref="B26" location="20!A5" display="Ratios de Liquidez  "/>
    <hyperlink ref="B27" location="21!A5" display="Movimiento de los Depósitos  (Moneda Nacional)"/>
    <hyperlink ref="B28" location="22!A5" display="Movimiento de los Depósitos  (Moneda Extranjera)"/>
    <hyperlink ref="B29" location="23!A5" display="Depósitos del Público por Tipo de Depósito y Plazo (Moneda Nacional)"/>
    <hyperlink ref="B30" location="24!A5" display="Depósitos del Público por Tipo de Depósito y Plazo (Moneda Extranjera)"/>
    <hyperlink ref="B31" location="25!A5" display="Requerimiento de Patrimonio Efectivo por Riesgo de Mercado  "/>
    <hyperlink ref="B32" location="26!A5" display="Posición Global en Moneda Extranjera  "/>
    <hyperlink ref="B33" location="27!A5" display="Requerimiento de Patrimonio Efectivo por Riesgo Operacional  "/>
    <hyperlink ref="B34" location="28!A5" display="Estructura del Activo  "/>
    <hyperlink ref="B35" location="29!A5" display="Estructura de los Créditos Directos por Modalidad  "/>
    <hyperlink ref="B36" location="30!A5" display="Estructura de los Créditos Directos por Tipo y Modalidad  "/>
    <hyperlink ref="B37" location="31!A5" display="Estructura de los Créditos Indirectos  "/>
    <hyperlink ref="B38" location="32!A5" display="Estructura del Pasivo  "/>
    <hyperlink ref="B39" location="33!A5" display="Estructura de los Depósitos por Tipo  "/>
    <hyperlink ref="B40" location="34!A5" display="Estructura de los Adeudos y Obligaciones Financieras  "/>
    <hyperlink ref="B41" location="35!A5" display="Estructura del Patrimonio Efectivo"/>
    <hyperlink ref="B42" location="36!A5" display="Estructura de los Ingresos Financieros  "/>
    <hyperlink ref="B43" location="37!A5" display="Estructura de los Gastos Financieros  "/>
    <hyperlink ref="B44" location="38!A5" display="Estructura de los Gastos de Administración  "/>
    <hyperlink ref="B45" location="39!A5" display="Estructura de Fideicomisos y Comisiones de Confianza  "/>
    <hyperlink ref="B46" location="40!A5" display="Ranking de Créditos, Depósitos y Patrimonio  "/>
    <hyperlink ref="B47" location="41!A5" display="Ranking de Créditos Directos por Tipo  "/>
    <hyperlink ref="B48" location="42!A5" display="Ranking de Créditos Directos por Modalidad de Operación  "/>
    <hyperlink ref="B49" location="43!A5" display="Ranking de Depósitos por Tipo  "/>
    <hyperlink ref="B50" location="44!A5" display="Distribución de Oficinas por Zona Geográfica"/>
    <hyperlink ref="B51" location="45!A5" display="Créditos Directos y Depósitos por Oficinas  "/>
    <hyperlink ref="B52" location="46!A5" display="Estructura de los Créditos Directos por Departamento  "/>
    <hyperlink ref="B53" location="47!A5" display="Estructura de los Depósitos por Departamento  "/>
    <hyperlink ref="B54" location="48!A5" display="Depósitos por Tipo y Persona  "/>
    <hyperlink ref="B55" location="49!A5" display="Número de Depositantes por Tipo de Depósito  "/>
    <hyperlink ref="B56" location="50!A5" display="Número de Tarjetas de Débito"/>
    <hyperlink ref="B57" location="51!A5" display="Número de Deudores según Tipo de Crédito  "/>
    <hyperlink ref="B58" location="52!A5" display="Número de Tarjetas de Crédito por Tipo  "/>
    <hyperlink ref="B59" location="53!A5" display="Nuevos Créditos Hipotecarios para Vivienda  "/>
    <hyperlink ref="B60" location="54!A5" display="Nuevos Créditos a Principales Sectores Económicos  "/>
    <hyperlink ref="B6" location="'Agregación EEFF '!A5" display="Nota sobre la agregación de los EEFF"/>
  </hyperlinks>
  <printOptions/>
  <pageMargins left="0.7" right="0.7" top="0.75" bottom="0.75" header="0.3" footer="0.3"/>
  <pageSetup horizontalDpi="600" verticalDpi="600" orientation="portrait" scale="7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showGridLines="0" workbookViewId="0" topLeftCell="A1">
      <selection activeCell="A1" sqref="A1:H1"/>
    </sheetView>
  </sheetViews>
  <sheetFormatPr defaultColWidth="11.421875" defaultRowHeight="15"/>
  <cols>
    <col min="1" max="1" width="32.28125" style="912" customWidth="1"/>
    <col min="2" max="11" width="12.7109375" style="912" customWidth="1"/>
    <col min="12" max="12" width="12.7109375" style="912" bestFit="1" customWidth="1"/>
    <col min="13" max="13" width="12.140625" style="912" customWidth="1"/>
    <col min="14" max="15" width="11.7109375" style="912" customWidth="1"/>
    <col min="16" max="16" width="14.7109375" style="912" customWidth="1"/>
    <col min="17" max="17" width="22.00390625" style="912" customWidth="1"/>
    <col min="18" max="19" width="15.57421875" style="912" customWidth="1"/>
    <col min="20" max="20" width="14.00390625" style="912" customWidth="1"/>
    <col min="21" max="21" width="14.140625" style="912" customWidth="1"/>
    <col min="22" max="22" width="13.140625" style="912" customWidth="1"/>
    <col min="23" max="23" width="14.421875" style="912" customWidth="1"/>
    <col min="24" max="16384" width="11.421875" style="912" customWidth="1"/>
  </cols>
  <sheetData>
    <row r="1" spans="1:9" ht="15">
      <c r="A1" s="1393" t="s">
        <v>1040</v>
      </c>
      <c r="B1" s="1393"/>
      <c r="C1" s="1393"/>
      <c r="D1" s="1393"/>
      <c r="E1" s="1393"/>
      <c r="F1" s="1393"/>
      <c r="G1" s="1393"/>
      <c r="H1" s="1393"/>
      <c r="I1" s="1084"/>
    </row>
    <row r="2" spans="1:23" s="914" customFormat="1" ht="27.75">
      <c r="A2" s="1362" t="s">
        <v>972</v>
      </c>
      <c r="B2" s="1362"/>
      <c r="C2" s="1362"/>
      <c r="D2" s="1362"/>
      <c r="E2" s="1362"/>
      <c r="F2" s="1362"/>
      <c r="G2" s="1362"/>
      <c r="H2" s="1362"/>
      <c r="I2" s="1362"/>
      <c r="J2" s="1362"/>
      <c r="K2" s="1362"/>
      <c r="L2" s="1085"/>
      <c r="M2" s="1085"/>
      <c r="N2" s="1085"/>
      <c r="O2" s="1085"/>
      <c r="P2" s="1085"/>
      <c r="Q2" s="1085"/>
      <c r="R2" s="1085"/>
      <c r="S2" s="1085"/>
      <c r="T2" s="1085"/>
      <c r="U2" s="1085"/>
      <c r="V2" s="1085"/>
      <c r="W2" s="1085"/>
    </row>
    <row r="3" spans="1:23" ht="18.75">
      <c r="A3" s="1394">
        <v>44104</v>
      </c>
      <c r="B3" s="1394"/>
      <c r="C3" s="1394"/>
      <c r="D3" s="1394"/>
      <c r="E3" s="1394"/>
      <c r="F3" s="1394"/>
      <c r="G3" s="1394"/>
      <c r="H3" s="1394"/>
      <c r="I3" s="1394"/>
      <c r="J3" s="1394"/>
      <c r="K3" s="1394"/>
      <c r="L3" s="1086"/>
      <c r="M3" s="1087"/>
      <c r="N3" s="1087"/>
      <c r="O3" s="1087"/>
      <c r="P3" s="1087"/>
      <c r="Q3" s="1087"/>
      <c r="R3" s="1087"/>
      <c r="S3" s="1087"/>
      <c r="T3" s="1087"/>
      <c r="U3" s="1087"/>
      <c r="V3" s="1087"/>
      <c r="W3" s="1087"/>
    </row>
    <row r="4" spans="1:11" s="1088" customFormat="1" ht="19.5" customHeight="1">
      <c r="A4" s="1395" t="s">
        <v>973</v>
      </c>
      <c r="B4" s="1395"/>
      <c r="C4" s="1395"/>
      <c r="D4" s="1395"/>
      <c r="E4" s="1395"/>
      <c r="F4" s="1395"/>
      <c r="G4" s="1395"/>
      <c r="H4" s="1395"/>
      <c r="I4" s="1395"/>
      <c r="J4" s="1395"/>
      <c r="K4" s="1395"/>
    </row>
    <row r="5" spans="1:11" s="1088" customFormat="1" ht="19.5" customHeight="1" thickBot="1">
      <c r="A5" s="1089"/>
      <c r="B5" s="1089"/>
      <c r="C5" s="1089"/>
      <c r="D5" s="1089"/>
      <c r="E5" s="1089"/>
      <c r="F5" s="1089"/>
      <c r="G5" s="1089"/>
      <c r="H5" s="1089"/>
      <c r="I5" s="1089"/>
      <c r="J5" s="1089"/>
      <c r="K5" s="1089"/>
    </row>
    <row r="6" spans="1:11" ht="39.75" customHeight="1">
      <c r="A6" s="1396" t="s">
        <v>1</v>
      </c>
      <c r="B6" s="1398" t="s">
        <v>974</v>
      </c>
      <c r="C6" s="1398"/>
      <c r="D6" s="1398"/>
      <c r="E6" s="1398"/>
      <c r="F6" s="1398"/>
      <c r="G6" s="1396" t="s">
        <v>975</v>
      </c>
      <c r="H6" s="1396" t="s">
        <v>976</v>
      </c>
      <c r="I6" s="1396" t="s">
        <v>977</v>
      </c>
      <c r="J6" s="1396" t="s">
        <v>978</v>
      </c>
      <c r="K6" s="1367" t="s">
        <v>979</v>
      </c>
    </row>
    <row r="7" spans="1:11" ht="57.75" customHeight="1">
      <c r="A7" s="1397"/>
      <c r="B7" s="921" t="s">
        <v>980</v>
      </c>
      <c r="C7" s="921" t="s">
        <v>981</v>
      </c>
      <c r="D7" s="921" t="s">
        <v>982</v>
      </c>
      <c r="E7" s="921" t="s">
        <v>983</v>
      </c>
      <c r="F7" s="919" t="s">
        <v>99</v>
      </c>
      <c r="G7" s="1397"/>
      <c r="H7" s="1397"/>
      <c r="I7" s="1397"/>
      <c r="J7" s="1397"/>
      <c r="K7" s="1369"/>
    </row>
    <row r="8" spans="1:14" ht="11.25" customHeight="1">
      <c r="A8" s="1090"/>
      <c r="B8" s="1091"/>
      <c r="C8" s="1091"/>
      <c r="D8" s="1091"/>
      <c r="E8" s="1091"/>
      <c r="F8" s="1091"/>
      <c r="G8" s="1091"/>
      <c r="H8" s="1091"/>
      <c r="I8" s="1091"/>
      <c r="J8" s="1091"/>
      <c r="K8" s="1091"/>
      <c r="L8" s="1092"/>
      <c r="M8" s="1093"/>
      <c r="N8" s="1093"/>
    </row>
    <row r="9" spans="1:14" ht="20.1" customHeight="1">
      <c r="A9" s="21" t="s">
        <v>28</v>
      </c>
      <c r="B9" s="1094">
        <v>0.017074052649200082</v>
      </c>
      <c r="C9" s="1094">
        <v>0</v>
      </c>
      <c r="D9" s="1094">
        <v>0.21427883287444663</v>
      </c>
      <c r="E9" s="1094">
        <v>0.10532212805033903</v>
      </c>
      <c r="F9" s="1094">
        <v>0.3366750624511167</v>
      </c>
      <c r="G9" s="1094">
        <v>6.027105369194772</v>
      </c>
      <c r="H9" s="1094">
        <v>0</v>
      </c>
      <c r="I9" s="1094">
        <v>0</v>
      </c>
      <c r="J9" s="1094">
        <v>93.63621954391554</v>
      </c>
      <c r="K9" s="1095">
        <v>4091893.204</v>
      </c>
      <c r="L9" s="1092"/>
      <c r="M9" s="1093"/>
      <c r="N9" s="1093"/>
    </row>
    <row r="10" spans="1:14" ht="20.1" customHeight="1">
      <c r="A10" s="21" t="s">
        <v>29</v>
      </c>
      <c r="B10" s="1094">
        <v>0</v>
      </c>
      <c r="C10" s="1094">
        <v>0</v>
      </c>
      <c r="D10" s="1094">
        <v>0.014151952422384893</v>
      </c>
      <c r="E10" s="1094">
        <v>0</v>
      </c>
      <c r="F10" s="1094">
        <v>0.014151952422384893</v>
      </c>
      <c r="G10" s="1094">
        <v>0</v>
      </c>
      <c r="H10" s="1094">
        <v>0</v>
      </c>
      <c r="I10" s="1094">
        <v>33.099135012182074</v>
      </c>
      <c r="J10" s="1094">
        <v>66.88671299722975</v>
      </c>
      <c r="K10" s="1095">
        <v>2620147.305</v>
      </c>
      <c r="L10" s="1092"/>
      <c r="M10" s="1093"/>
      <c r="N10" s="1093"/>
    </row>
    <row r="11" spans="1:14" ht="20.1" customHeight="1">
      <c r="A11" s="21" t="s">
        <v>30</v>
      </c>
      <c r="B11" s="1094">
        <v>0.006665233129151748</v>
      </c>
      <c r="C11" s="1094">
        <v>0</v>
      </c>
      <c r="D11" s="1094">
        <v>0.2210593302531085</v>
      </c>
      <c r="E11" s="1094">
        <v>0</v>
      </c>
      <c r="F11" s="1094">
        <v>0.22772456338226027</v>
      </c>
      <c r="G11" s="1094">
        <v>0.0012966706180588656</v>
      </c>
      <c r="H11" s="1094">
        <v>0</v>
      </c>
      <c r="I11" s="1094">
        <v>27.796982601351484</v>
      </c>
      <c r="J11" s="1094">
        <v>71.97399611462619</v>
      </c>
      <c r="K11" s="1095">
        <v>1999119.872</v>
      </c>
      <c r="L11" s="1092"/>
      <c r="M11" s="1093"/>
      <c r="N11" s="1093"/>
    </row>
    <row r="12" spans="1:14" ht="20.1" customHeight="1">
      <c r="A12" s="21" t="s">
        <v>31</v>
      </c>
      <c r="B12" s="1094">
        <v>0</v>
      </c>
      <c r="C12" s="1094">
        <v>0</v>
      </c>
      <c r="D12" s="1094">
        <v>2.98365121221169</v>
      </c>
      <c r="E12" s="1094">
        <v>5.467577279832812</v>
      </c>
      <c r="F12" s="1094">
        <v>8.451228600713499</v>
      </c>
      <c r="G12" s="1094">
        <v>1.4837172688353795</v>
      </c>
      <c r="H12" s="1094">
        <v>0</v>
      </c>
      <c r="I12" s="1094">
        <v>88.05991747298138</v>
      </c>
      <c r="J12" s="1094">
        <v>2.0051364401317313</v>
      </c>
      <c r="K12" s="1095">
        <v>920225.658</v>
      </c>
      <c r="L12" s="1092"/>
      <c r="M12" s="1093"/>
      <c r="N12" s="1093"/>
    </row>
    <row r="13" spans="1:11" ht="20.1" customHeight="1">
      <c r="A13" s="21" t="s">
        <v>32</v>
      </c>
      <c r="B13" s="1094">
        <v>0.13184544047277602</v>
      </c>
      <c r="C13" s="1094">
        <v>0</v>
      </c>
      <c r="D13" s="1094">
        <v>0.4369006624469405</v>
      </c>
      <c r="E13" s="1094">
        <v>1.2286896340058784</v>
      </c>
      <c r="F13" s="1094">
        <v>1.7974361307291808</v>
      </c>
      <c r="G13" s="1094">
        <v>0</v>
      </c>
      <c r="H13" s="1094">
        <v>0</v>
      </c>
      <c r="I13" s="1094">
        <v>3.5547968395655527</v>
      </c>
      <c r="J13" s="1094">
        <v>94.64776663590168</v>
      </c>
      <c r="K13" s="1095">
        <v>253933.696</v>
      </c>
    </row>
    <row r="14" spans="1:11" ht="20.1" customHeight="1">
      <c r="A14" s="21" t="s">
        <v>33</v>
      </c>
      <c r="B14" s="1094">
        <v>0</v>
      </c>
      <c r="C14" s="1094">
        <v>0</v>
      </c>
      <c r="D14" s="1094">
        <v>0</v>
      </c>
      <c r="E14" s="1094">
        <v>0</v>
      </c>
      <c r="F14" s="1094">
        <v>0</v>
      </c>
      <c r="G14" s="1094">
        <v>0</v>
      </c>
      <c r="H14" s="1094">
        <v>0</v>
      </c>
      <c r="I14" s="1094">
        <v>0</v>
      </c>
      <c r="J14" s="1094">
        <v>100</v>
      </c>
      <c r="K14" s="1095">
        <v>1411293.513</v>
      </c>
    </row>
    <row r="15" spans="1:11" ht="20.1" customHeight="1">
      <c r="A15" s="21" t="s">
        <v>34</v>
      </c>
      <c r="B15" s="1094" t="s">
        <v>39</v>
      </c>
      <c r="C15" s="1094" t="s">
        <v>39</v>
      </c>
      <c r="D15" s="1094" t="s">
        <v>39</v>
      </c>
      <c r="E15" s="1094" t="s">
        <v>39</v>
      </c>
      <c r="F15" s="1094" t="s">
        <v>39</v>
      </c>
      <c r="G15" s="1094" t="s">
        <v>39</v>
      </c>
      <c r="H15" s="1094" t="s">
        <v>39</v>
      </c>
      <c r="I15" s="1094" t="s">
        <v>39</v>
      </c>
      <c r="J15" s="1094" t="s">
        <v>39</v>
      </c>
      <c r="K15" s="1095">
        <v>0</v>
      </c>
    </row>
    <row r="16" spans="1:11" ht="20.1" customHeight="1">
      <c r="A16" s="21" t="s">
        <v>865</v>
      </c>
      <c r="B16" s="1094">
        <v>0</v>
      </c>
      <c r="C16" s="1094">
        <v>0</v>
      </c>
      <c r="D16" s="1094">
        <v>0</v>
      </c>
      <c r="E16" s="1094">
        <v>97.65871938115855</v>
      </c>
      <c r="F16" s="1094">
        <v>97.65871938115855</v>
      </c>
      <c r="G16" s="1094">
        <v>0</v>
      </c>
      <c r="H16" s="1094">
        <v>2.341280505054917</v>
      </c>
      <c r="I16" s="1094">
        <v>0</v>
      </c>
      <c r="J16" s="1094">
        <v>0</v>
      </c>
      <c r="K16" s="1095">
        <v>878838.608</v>
      </c>
    </row>
    <row r="17" spans="1:11" ht="20.1" customHeight="1">
      <c r="A17" s="21" t="s">
        <v>36</v>
      </c>
      <c r="B17" s="1094">
        <v>0.027662976734723788</v>
      </c>
      <c r="C17" s="1094">
        <v>0</v>
      </c>
      <c r="D17" s="1094">
        <v>2.645541559106295</v>
      </c>
      <c r="E17" s="1094">
        <v>0.04936599108286389</v>
      </c>
      <c r="F17" s="1094">
        <v>2.7225707150421328</v>
      </c>
      <c r="G17" s="1094">
        <v>0</v>
      </c>
      <c r="H17" s="1094">
        <v>0</v>
      </c>
      <c r="I17" s="1094">
        <v>0</v>
      </c>
      <c r="J17" s="1094">
        <v>97.27742909683963</v>
      </c>
      <c r="K17" s="1095">
        <v>531580.536</v>
      </c>
    </row>
    <row r="18" spans="1:11" ht="20.1" customHeight="1">
      <c r="A18" s="21" t="s">
        <v>37</v>
      </c>
      <c r="B18" s="1094">
        <v>0.48299559767963385</v>
      </c>
      <c r="C18" s="1094">
        <v>0</v>
      </c>
      <c r="D18" s="1094">
        <v>2.2453810560086125</v>
      </c>
      <c r="E18" s="1094">
        <v>3.3313695051712577</v>
      </c>
      <c r="F18" s="1094">
        <v>6.059746278753529</v>
      </c>
      <c r="G18" s="1094">
        <v>0.9309935299776864</v>
      </c>
      <c r="H18" s="1094">
        <v>0</v>
      </c>
      <c r="I18" s="1094">
        <v>5.826944573391468</v>
      </c>
      <c r="J18" s="1094">
        <v>87.18231537808927</v>
      </c>
      <c r="K18" s="1095">
        <v>834069.921</v>
      </c>
    </row>
    <row r="19" spans="1:12" ht="24.75" customHeight="1" thickBot="1">
      <c r="A19" s="780" t="s">
        <v>38</v>
      </c>
      <c r="B19" s="1096">
        <v>0.03945226817825339</v>
      </c>
      <c r="C19" s="1096">
        <v>0</v>
      </c>
      <c r="D19" s="1096">
        <v>0.5532422638257539</v>
      </c>
      <c r="E19" s="1096">
        <v>6.97177127067799</v>
      </c>
      <c r="F19" s="1096">
        <v>7.564465810066921</v>
      </c>
      <c r="G19" s="1096">
        <v>1.9796565799761732</v>
      </c>
      <c r="H19" s="1096">
        <v>0.15195274741914888</v>
      </c>
      <c r="I19" s="1096">
        <v>16.91825834808942</v>
      </c>
      <c r="J19" s="1096">
        <v>73.38566650706342</v>
      </c>
      <c r="K19" s="1097">
        <v>13541102.316</v>
      </c>
      <c r="L19" s="1098"/>
    </row>
    <row r="20" ht="7.5" customHeight="1"/>
    <row r="21" ht="13.5">
      <c r="A21" s="1099" t="s">
        <v>984</v>
      </c>
    </row>
    <row r="22" ht="15">
      <c r="A22" s="83"/>
    </row>
  </sheetData>
  <mergeCells count="11">
    <mergeCell ref="K6:K7"/>
    <mergeCell ref="A1:H1"/>
    <mergeCell ref="A2:K2"/>
    <mergeCell ref="A3:K3"/>
    <mergeCell ref="A4:K4"/>
    <mergeCell ref="A6:A7"/>
    <mergeCell ref="B6:F6"/>
    <mergeCell ref="G6:G7"/>
    <mergeCell ref="H6:H7"/>
    <mergeCell ref="I6:I7"/>
    <mergeCell ref="J6:J7"/>
  </mergeCells>
  <hyperlinks>
    <hyperlink ref="A1:H1" location="Índice!A1" display="Volver al Índice"/>
  </hyperlinks>
  <printOptions horizontalCentered="1" verticalCentered="1"/>
  <pageMargins left="0.5118110236220472" right="0.4330708661417323" top="0.5905511811023623" bottom="0.5905511811023623" header="0.15748031496062992" footer="0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showGridLines="0" zoomScale="75" zoomScaleNormal="75" workbookViewId="0" topLeftCell="A1"/>
  </sheetViews>
  <sheetFormatPr defaultColWidth="11.421875" defaultRowHeight="15"/>
  <cols>
    <col min="1" max="1" width="36.421875" style="783" customWidth="1"/>
    <col min="2" max="11" width="10.7109375" style="783" customWidth="1"/>
    <col min="12" max="12" width="13.28125" style="783" customWidth="1"/>
    <col min="13" max="16384" width="11.421875" style="783" customWidth="1"/>
  </cols>
  <sheetData>
    <row r="1" spans="1:12" s="941" customFormat="1" ht="18.75">
      <c r="A1" s="1205" t="s">
        <v>1040</v>
      </c>
      <c r="B1" s="940"/>
      <c r="C1" s="940"/>
      <c r="D1" s="940"/>
      <c r="E1" s="940"/>
      <c r="F1" s="940"/>
      <c r="G1" s="940"/>
      <c r="H1" s="940"/>
      <c r="I1" s="940"/>
      <c r="J1" s="940"/>
      <c r="K1" s="940"/>
      <c r="L1" s="940"/>
    </row>
    <row r="2" spans="1:12" ht="74.25" customHeight="1">
      <c r="A2" s="1399" t="s">
        <v>890</v>
      </c>
      <c r="B2" s="1399"/>
      <c r="C2" s="1399"/>
      <c r="D2" s="1399"/>
      <c r="E2" s="1399"/>
      <c r="F2" s="1399"/>
      <c r="G2" s="1399"/>
      <c r="H2" s="1399"/>
      <c r="I2" s="1399"/>
      <c r="J2" s="1399"/>
      <c r="K2" s="1399"/>
      <c r="L2" s="1399"/>
    </row>
    <row r="3" spans="1:12" ht="18.75">
      <c r="A3" s="1400">
        <v>44104</v>
      </c>
      <c r="B3" s="1400"/>
      <c r="C3" s="1400"/>
      <c r="D3" s="1400"/>
      <c r="E3" s="1400"/>
      <c r="F3" s="1400"/>
      <c r="G3" s="1400"/>
      <c r="H3" s="1400"/>
      <c r="I3" s="1400"/>
      <c r="J3" s="1400"/>
      <c r="K3" s="1400"/>
      <c r="L3" s="1400"/>
    </row>
    <row r="4" spans="1:12" ht="20.25" customHeight="1">
      <c r="A4" s="1401" t="s">
        <v>69</v>
      </c>
      <c r="B4" s="1401"/>
      <c r="C4" s="1401"/>
      <c r="D4" s="1401"/>
      <c r="E4" s="1401"/>
      <c r="F4" s="1401"/>
      <c r="G4" s="1401"/>
      <c r="H4" s="1401"/>
      <c r="I4" s="1401"/>
      <c r="J4" s="1401"/>
      <c r="K4" s="1401"/>
      <c r="L4" s="1401"/>
    </row>
    <row r="5" spans="1:12" ht="13.5" thickBot="1">
      <c r="A5" s="942"/>
      <c r="B5" s="942"/>
      <c r="C5" s="942"/>
      <c r="D5" s="942"/>
      <c r="E5" s="942"/>
      <c r="F5" s="942"/>
      <c r="G5" s="942"/>
      <c r="H5" s="942"/>
      <c r="I5" s="942"/>
      <c r="J5" s="942"/>
      <c r="K5" s="942"/>
      <c r="L5" s="942"/>
    </row>
    <row r="6" spans="1:12" ht="47.25" customHeight="1">
      <c r="A6" s="943" t="s">
        <v>891</v>
      </c>
      <c r="B6" s="599" t="s">
        <v>892</v>
      </c>
      <c r="C6" s="599" t="s">
        <v>29</v>
      </c>
      <c r="D6" s="599" t="s">
        <v>30</v>
      </c>
      <c r="E6" s="599" t="s">
        <v>31</v>
      </c>
      <c r="F6" s="599" t="s">
        <v>32</v>
      </c>
      <c r="G6" s="599" t="s">
        <v>33</v>
      </c>
      <c r="H6" s="599" t="s">
        <v>34</v>
      </c>
      <c r="I6" s="599" t="s">
        <v>35</v>
      </c>
      <c r="J6" s="599" t="s">
        <v>36</v>
      </c>
      <c r="K6" s="599" t="s">
        <v>37</v>
      </c>
      <c r="L6" s="943" t="s">
        <v>893</v>
      </c>
    </row>
    <row r="7" spans="1:12" ht="9.75" customHeight="1">
      <c r="A7" s="942"/>
      <c r="B7" s="944"/>
      <c r="C7" s="944"/>
      <c r="D7" s="944"/>
      <c r="E7" s="944"/>
      <c r="F7" s="944"/>
      <c r="G7" s="944"/>
      <c r="H7" s="944"/>
      <c r="I7" s="944"/>
      <c r="J7" s="944"/>
      <c r="K7" s="944"/>
      <c r="L7" s="945"/>
    </row>
    <row r="8" spans="1:12" s="800" customFormat="1" ht="20.1" customHeight="1">
      <c r="A8" s="20" t="s">
        <v>894</v>
      </c>
      <c r="B8" s="946">
        <v>8763.467</v>
      </c>
      <c r="C8" s="946">
        <v>26823.274</v>
      </c>
      <c r="D8" s="946">
        <v>383861.568</v>
      </c>
      <c r="E8" s="946">
        <v>163.434</v>
      </c>
      <c r="F8" s="946">
        <v>26801.336</v>
      </c>
      <c r="G8" s="946">
        <v>1.671</v>
      </c>
      <c r="H8" s="946">
        <v>0</v>
      </c>
      <c r="I8" s="946">
        <v>5648.364</v>
      </c>
      <c r="J8" s="946">
        <v>43835.82</v>
      </c>
      <c r="K8" s="946">
        <v>113421.32</v>
      </c>
      <c r="L8" s="947">
        <v>609320.254</v>
      </c>
    </row>
    <row r="9" spans="1:14" s="800" customFormat="1" ht="20.1" customHeight="1">
      <c r="A9" s="20" t="s">
        <v>895</v>
      </c>
      <c r="B9" s="946">
        <v>320.319</v>
      </c>
      <c r="C9" s="946">
        <v>1460.266</v>
      </c>
      <c r="D9" s="946">
        <v>8077.932</v>
      </c>
      <c r="E9" s="946">
        <v>27.221</v>
      </c>
      <c r="F9" s="946">
        <v>72.583</v>
      </c>
      <c r="G9" s="946">
        <v>0</v>
      </c>
      <c r="H9" s="946">
        <v>0</v>
      </c>
      <c r="I9" s="946">
        <v>914.735</v>
      </c>
      <c r="J9" s="946">
        <v>345.362</v>
      </c>
      <c r="K9" s="946">
        <v>2416.154</v>
      </c>
      <c r="L9" s="947">
        <v>13634.572</v>
      </c>
      <c r="N9" s="948"/>
    </row>
    <row r="10" spans="1:12" s="800" customFormat="1" ht="20.1" customHeight="1">
      <c r="A10" s="20" t="s">
        <v>896</v>
      </c>
      <c r="B10" s="946">
        <v>564.526</v>
      </c>
      <c r="C10" s="946">
        <v>1221.092</v>
      </c>
      <c r="D10" s="946">
        <v>3793.921</v>
      </c>
      <c r="E10" s="946">
        <v>57.401</v>
      </c>
      <c r="F10" s="946">
        <v>443.356</v>
      </c>
      <c r="G10" s="946">
        <v>0</v>
      </c>
      <c r="H10" s="946">
        <v>0</v>
      </c>
      <c r="I10" s="946">
        <v>6071.167</v>
      </c>
      <c r="J10" s="946">
        <v>1195.28</v>
      </c>
      <c r="K10" s="946">
        <v>25.013</v>
      </c>
      <c r="L10" s="947">
        <v>13371.756000000001</v>
      </c>
    </row>
    <row r="11" spans="1:12" s="800" customFormat="1" ht="20.1" customHeight="1">
      <c r="A11" s="20" t="s">
        <v>897</v>
      </c>
      <c r="B11" s="946">
        <v>64534.375</v>
      </c>
      <c r="C11" s="946">
        <v>189064.005</v>
      </c>
      <c r="D11" s="946">
        <v>69523.844</v>
      </c>
      <c r="E11" s="946">
        <v>433.11</v>
      </c>
      <c r="F11" s="946">
        <v>18507.726</v>
      </c>
      <c r="G11" s="946">
        <v>59.872</v>
      </c>
      <c r="H11" s="946">
        <v>0</v>
      </c>
      <c r="I11" s="946">
        <v>10172.101</v>
      </c>
      <c r="J11" s="946">
        <v>39470.94</v>
      </c>
      <c r="K11" s="946">
        <v>55765.587</v>
      </c>
      <c r="L11" s="947">
        <v>447531.56</v>
      </c>
    </row>
    <row r="12" spans="1:12" s="800" customFormat="1" ht="20.1" customHeight="1">
      <c r="A12" s="20" t="s">
        <v>898</v>
      </c>
      <c r="B12" s="946">
        <v>480.023</v>
      </c>
      <c r="C12" s="946">
        <v>965.244</v>
      </c>
      <c r="D12" s="946">
        <v>4915.072</v>
      </c>
      <c r="E12" s="946">
        <v>80</v>
      </c>
      <c r="F12" s="946">
        <v>240.049</v>
      </c>
      <c r="G12" s="946">
        <v>0</v>
      </c>
      <c r="H12" s="946">
        <v>0</v>
      </c>
      <c r="I12" s="946">
        <v>595.036</v>
      </c>
      <c r="J12" s="946">
        <v>115.642</v>
      </c>
      <c r="K12" s="946">
        <v>393.914</v>
      </c>
      <c r="L12" s="947">
        <v>7784.98</v>
      </c>
    </row>
    <row r="13" spans="1:12" s="800" customFormat="1" ht="20.1" customHeight="1">
      <c r="A13" s="20" t="s">
        <v>899</v>
      </c>
      <c r="B13" s="946">
        <v>1927.663</v>
      </c>
      <c r="C13" s="946">
        <v>48846.867</v>
      </c>
      <c r="D13" s="946">
        <v>44722.581</v>
      </c>
      <c r="E13" s="946">
        <v>233.081</v>
      </c>
      <c r="F13" s="946">
        <v>136.181</v>
      </c>
      <c r="G13" s="946">
        <v>0</v>
      </c>
      <c r="H13" s="946">
        <v>0</v>
      </c>
      <c r="I13" s="946">
        <v>26599.237</v>
      </c>
      <c r="J13" s="946">
        <v>21816.165</v>
      </c>
      <c r="K13" s="946">
        <v>17362.506</v>
      </c>
      <c r="L13" s="947">
        <v>161644.28100000002</v>
      </c>
    </row>
    <row r="14" spans="1:12" s="800" customFormat="1" ht="20.1" customHeight="1">
      <c r="A14" s="20" t="s">
        <v>900</v>
      </c>
      <c r="B14" s="946">
        <v>291206.536</v>
      </c>
      <c r="C14" s="946">
        <v>1629544.411</v>
      </c>
      <c r="D14" s="946">
        <v>769063.717</v>
      </c>
      <c r="E14" s="946">
        <v>1171.842</v>
      </c>
      <c r="F14" s="946">
        <v>87184.61</v>
      </c>
      <c r="G14" s="946">
        <v>246.192</v>
      </c>
      <c r="H14" s="946">
        <v>0</v>
      </c>
      <c r="I14" s="946">
        <v>50651.147</v>
      </c>
      <c r="J14" s="946">
        <v>208481.66</v>
      </c>
      <c r="K14" s="946">
        <v>266920.986</v>
      </c>
      <c r="L14" s="947">
        <v>3304471.101</v>
      </c>
    </row>
    <row r="15" spans="1:12" s="800" customFormat="1" ht="20.1" customHeight="1">
      <c r="A15" s="20" t="s">
        <v>901</v>
      </c>
      <c r="B15" s="946">
        <v>31738.228</v>
      </c>
      <c r="C15" s="946">
        <v>130510.377</v>
      </c>
      <c r="D15" s="946">
        <v>62961.701</v>
      </c>
      <c r="E15" s="946">
        <v>86.145</v>
      </c>
      <c r="F15" s="946">
        <v>8390.669</v>
      </c>
      <c r="G15" s="946">
        <v>280.377</v>
      </c>
      <c r="H15" s="946">
        <v>0</v>
      </c>
      <c r="I15" s="946">
        <v>4830.707</v>
      </c>
      <c r="J15" s="946">
        <v>35629.422</v>
      </c>
      <c r="K15" s="946">
        <v>29386.913</v>
      </c>
      <c r="L15" s="947">
        <v>303814.539</v>
      </c>
    </row>
    <row r="16" spans="1:12" s="800" customFormat="1" ht="20.1" customHeight="1">
      <c r="A16" s="20" t="s">
        <v>902</v>
      </c>
      <c r="B16" s="946">
        <v>44112.313</v>
      </c>
      <c r="C16" s="946">
        <v>155516.104</v>
      </c>
      <c r="D16" s="946">
        <v>178867.536</v>
      </c>
      <c r="E16" s="946">
        <v>539.336</v>
      </c>
      <c r="F16" s="946">
        <v>8013.841</v>
      </c>
      <c r="G16" s="946">
        <v>48.144</v>
      </c>
      <c r="H16" s="946">
        <v>0</v>
      </c>
      <c r="I16" s="946">
        <v>74032.389</v>
      </c>
      <c r="J16" s="946">
        <v>55464.936</v>
      </c>
      <c r="K16" s="946">
        <v>80926.169</v>
      </c>
      <c r="L16" s="947">
        <v>597520.7679999999</v>
      </c>
    </row>
    <row r="17" spans="1:12" s="800" customFormat="1" ht="20.1" customHeight="1">
      <c r="A17" s="20" t="s">
        <v>903</v>
      </c>
      <c r="B17" s="946">
        <v>318.946</v>
      </c>
      <c r="C17" s="946">
        <v>1212.962</v>
      </c>
      <c r="D17" s="946">
        <v>2804.283</v>
      </c>
      <c r="E17" s="946">
        <v>33.718</v>
      </c>
      <c r="F17" s="946">
        <v>0</v>
      </c>
      <c r="G17" s="946">
        <v>0</v>
      </c>
      <c r="H17" s="946">
        <v>0</v>
      </c>
      <c r="I17" s="946">
        <v>496.59</v>
      </c>
      <c r="J17" s="946">
        <v>3927.112</v>
      </c>
      <c r="K17" s="946">
        <v>550.633</v>
      </c>
      <c r="L17" s="947">
        <v>9344.244</v>
      </c>
    </row>
    <row r="18" spans="1:12" s="800" customFormat="1" ht="20.1" customHeight="1">
      <c r="A18" s="20" t="s">
        <v>904</v>
      </c>
      <c r="B18" s="946">
        <v>42691.312</v>
      </c>
      <c r="C18" s="946">
        <v>158538.241</v>
      </c>
      <c r="D18" s="946">
        <v>35443.122</v>
      </c>
      <c r="E18" s="946">
        <v>328.04</v>
      </c>
      <c r="F18" s="946">
        <v>6663.889</v>
      </c>
      <c r="G18" s="946">
        <v>134.541</v>
      </c>
      <c r="H18" s="946">
        <v>0</v>
      </c>
      <c r="I18" s="946">
        <v>55569.272</v>
      </c>
      <c r="J18" s="946">
        <v>57068.561</v>
      </c>
      <c r="K18" s="946">
        <v>64574.725</v>
      </c>
      <c r="L18" s="947">
        <v>421011.703</v>
      </c>
    </row>
    <row r="19" spans="1:12" s="800" customFormat="1" ht="20.1" customHeight="1">
      <c r="A19" s="20" t="s">
        <v>905</v>
      </c>
      <c r="B19" s="946">
        <v>1703.443</v>
      </c>
      <c r="C19" s="946">
        <v>5438.849</v>
      </c>
      <c r="D19" s="946">
        <v>2889.664</v>
      </c>
      <c r="E19" s="946">
        <v>148.49</v>
      </c>
      <c r="F19" s="946">
        <v>21.672</v>
      </c>
      <c r="G19" s="946">
        <v>0</v>
      </c>
      <c r="H19" s="946">
        <v>0</v>
      </c>
      <c r="I19" s="946">
        <v>587.16</v>
      </c>
      <c r="J19" s="946">
        <v>3196.141</v>
      </c>
      <c r="K19" s="946">
        <v>2468.061</v>
      </c>
      <c r="L19" s="947">
        <v>16453.48</v>
      </c>
    </row>
    <row r="20" spans="1:12" s="800" customFormat="1" ht="20.1" customHeight="1">
      <c r="A20" s="20" t="s">
        <v>906</v>
      </c>
      <c r="B20" s="946">
        <v>3409.105</v>
      </c>
      <c r="C20" s="946">
        <v>7369.53</v>
      </c>
      <c r="D20" s="946">
        <v>7037.412</v>
      </c>
      <c r="E20" s="946">
        <v>50.508</v>
      </c>
      <c r="F20" s="946">
        <v>93.419</v>
      </c>
      <c r="G20" s="946">
        <v>19.23</v>
      </c>
      <c r="H20" s="946">
        <v>0</v>
      </c>
      <c r="I20" s="946">
        <v>479.567</v>
      </c>
      <c r="J20" s="946">
        <v>3434.957</v>
      </c>
      <c r="K20" s="946">
        <v>2219.262</v>
      </c>
      <c r="L20" s="947">
        <v>24112.989999999998</v>
      </c>
    </row>
    <row r="21" spans="1:12" s="800" customFormat="1" ht="20.1" customHeight="1">
      <c r="A21" s="20" t="s">
        <v>907</v>
      </c>
      <c r="B21" s="946">
        <v>3596.402</v>
      </c>
      <c r="C21" s="946">
        <v>13829.635</v>
      </c>
      <c r="D21" s="946">
        <v>12389.71</v>
      </c>
      <c r="E21" s="946">
        <v>24.676</v>
      </c>
      <c r="F21" s="946">
        <v>1248.608</v>
      </c>
      <c r="G21" s="946">
        <v>2.762</v>
      </c>
      <c r="H21" s="946">
        <v>0</v>
      </c>
      <c r="I21" s="946">
        <v>1344.684</v>
      </c>
      <c r="J21" s="946">
        <v>3389.322</v>
      </c>
      <c r="K21" s="946">
        <v>5878.181</v>
      </c>
      <c r="L21" s="947">
        <v>41703.979999999996</v>
      </c>
    </row>
    <row r="22" spans="1:12" s="800" customFormat="1" ht="20.1" customHeight="1">
      <c r="A22" s="20" t="s">
        <v>908</v>
      </c>
      <c r="B22" s="946">
        <v>50560.444</v>
      </c>
      <c r="C22" s="946">
        <v>103097.407</v>
      </c>
      <c r="D22" s="946">
        <v>13059.362</v>
      </c>
      <c r="E22" s="946">
        <v>68.643</v>
      </c>
      <c r="F22" s="946">
        <v>8488.066</v>
      </c>
      <c r="G22" s="946">
        <v>41.884</v>
      </c>
      <c r="H22" s="946">
        <v>0</v>
      </c>
      <c r="I22" s="946">
        <v>26247.783</v>
      </c>
      <c r="J22" s="946">
        <v>12131.556</v>
      </c>
      <c r="K22" s="946">
        <v>71474.226</v>
      </c>
      <c r="L22" s="947">
        <v>285169.37100000004</v>
      </c>
    </row>
    <row r="23" spans="1:12" s="800" customFormat="1" ht="20.1" customHeight="1">
      <c r="A23" s="20" t="s">
        <v>909</v>
      </c>
      <c r="B23" s="946">
        <v>47516.489</v>
      </c>
      <c r="C23" s="946">
        <v>10336.978</v>
      </c>
      <c r="D23" s="946">
        <v>11549.611</v>
      </c>
      <c r="E23" s="946">
        <v>100624.45</v>
      </c>
      <c r="F23" s="946">
        <v>164.157</v>
      </c>
      <c r="G23" s="946">
        <v>2350.676</v>
      </c>
      <c r="H23" s="946">
        <v>0</v>
      </c>
      <c r="I23" s="946">
        <v>99665.965</v>
      </c>
      <c r="J23" s="946">
        <v>4895.259</v>
      </c>
      <c r="K23" s="946">
        <v>529.857</v>
      </c>
      <c r="L23" s="947">
        <v>277633.44200000004</v>
      </c>
    </row>
    <row r="24" spans="1:12" s="800" customFormat="1" ht="15" customHeight="1">
      <c r="A24" s="20"/>
      <c r="B24" s="949"/>
      <c r="C24" s="949"/>
      <c r="D24" s="949"/>
      <c r="E24" s="949"/>
      <c r="F24" s="949"/>
      <c r="G24" s="949"/>
      <c r="H24" s="949"/>
      <c r="I24" s="949"/>
      <c r="J24" s="949"/>
      <c r="K24" s="949"/>
      <c r="L24" s="950"/>
    </row>
    <row r="25" spans="1:12" s="800" customFormat="1" ht="24" customHeight="1">
      <c r="A25" s="951" t="s">
        <v>910</v>
      </c>
      <c r="B25" s="947">
        <v>593443.591</v>
      </c>
      <c r="C25" s="947">
        <v>2483775.2419999996</v>
      </c>
      <c r="D25" s="947">
        <v>1610961.0359999998</v>
      </c>
      <c r="E25" s="947">
        <v>104070.095</v>
      </c>
      <c r="F25" s="947">
        <v>166470.16199999995</v>
      </c>
      <c r="G25" s="947">
        <v>3185.349</v>
      </c>
      <c r="H25" s="947">
        <v>0</v>
      </c>
      <c r="I25" s="947">
        <v>363905.904</v>
      </c>
      <c r="J25" s="947">
        <v>494398.135</v>
      </c>
      <c r="K25" s="947">
        <v>714313.5069999999</v>
      </c>
      <c r="L25" s="947">
        <v>6534523.020999999</v>
      </c>
    </row>
    <row r="26" spans="1:12" ht="3" customHeight="1" thickBot="1">
      <c r="A26" s="952"/>
      <c r="B26" s="952"/>
      <c r="C26" s="953"/>
      <c r="D26" s="953"/>
      <c r="E26" s="953"/>
      <c r="F26" s="953"/>
      <c r="G26" s="953"/>
      <c r="H26" s="953"/>
      <c r="I26" s="953"/>
      <c r="J26" s="953"/>
      <c r="K26" s="953"/>
      <c r="L26" s="954"/>
    </row>
    <row r="27" spans="1:12" ht="12" customHeight="1">
      <c r="A27" s="20"/>
      <c r="B27" s="20"/>
      <c r="C27" s="955"/>
      <c r="D27" s="955"/>
      <c r="E27" s="955"/>
      <c r="F27" s="955"/>
      <c r="G27" s="955"/>
      <c r="H27" s="955"/>
      <c r="I27" s="955"/>
      <c r="J27" s="955"/>
      <c r="K27" s="955"/>
      <c r="L27" s="956"/>
    </row>
    <row r="28" spans="1:12" ht="13.5">
      <c r="A28" s="83" t="s">
        <v>911</v>
      </c>
      <c r="B28" s="957"/>
      <c r="C28" s="958"/>
      <c r="D28" s="958"/>
      <c r="E28" s="958"/>
      <c r="F28" s="958"/>
      <c r="G28" s="958"/>
      <c r="H28" s="958"/>
      <c r="I28" s="958"/>
      <c r="J28" s="958"/>
      <c r="K28" s="958"/>
      <c r="L28" s="958"/>
    </row>
    <row r="29" spans="1:12" ht="12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</row>
    <row r="30" spans="1:12" ht="15">
      <c r="A30" s="959"/>
      <c r="B30" s="959"/>
      <c r="C30" s="959"/>
      <c r="D30" s="959"/>
      <c r="E30" s="959"/>
      <c r="F30" s="959"/>
      <c r="G30" s="959"/>
      <c r="H30" s="959"/>
      <c r="I30" s="959"/>
      <c r="J30" s="959"/>
      <c r="K30" s="959"/>
      <c r="L30" s="959"/>
    </row>
    <row r="31" spans="1:12" ht="15">
      <c r="A31" s="959"/>
      <c r="B31" s="959"/>
      <c r="C31" s="959"/>
      <c r="D31" s="959"/>
      <c r="E31" s="959"/>
      <c r="F31" s="959"/>
      <c r="G31" s="959"/>
      <c r="H31" s="959"/>
      <c r="I31" s="959"/>
      <c r="J31" s="959"/>
      <c r="K31" s="959"/>
      <c r="L31" s="959"/>
    </row>
    <row r="32" spans="1:12" ht="15">
      <c r="A32" s="959"/>
      <c r="B32" s="959"/>
      <c r="C32" s="959"/>
      <c r="D32" s="959"/>
      <c r="E32" s="959"/>
      <c r="F32" s="959"/>
      <c r="G32" s="959"/>
      <c r="H32" s="959"/>
      <c r="I32" s="960"/>
      <c r="J32" s="959"/>
      <c r="K32" s="959"/>
      <c r="L32" s="959"/>
    </row>
    <row r="33" spans="1:12" ht="15">
      <c r="A33" s="959"/>
      <c r="B33" s="959"/>
      <c r="C33" s="959"/>
      <c r="D33" s="959"/>
      <c r="E33" s="959"/>
      <c r="F33" s="959"/>
      <c r="G33" s="959"/>
      <c r="H33" s="959"/>
      <c r="I33" s="959"/>
      <c r="J33" s="959"/>
      <c r="K33" s="959"/>
      <c r="L33" s="959"/>
    </row>
    <row r="34" spans="1:12" ht="15">
      <c r="A34" s="959"/>
      <c r="B34" s="959"/>
      <c r="C34" s="959"/>
      <c r="D34" s="959"/>
      <c r="E34" s="959"/>
      <c r="F34" s="959"/>
      <c r="G34" s="959"/>
      <c r="H34" s="959"/>
      <c r="I34" s="959"/>
      <c r="J34" s="959"/>
      <c r="K34" s="959"/>
      <c r="L34" s="959"/>
    </row>
    <row r="35" spans="1:12" ht="15">
      <c r="A35" s="959"/>
      <c r="B35" s="959"/>
      <c r="C35" s="959"/>
      <c r="D35" s="959"/>
      <c r="E35" s="959"/>
      <c r="F35" s="959"/>
      <c r="G35" s="959"/>
      <c r="H35" s="959"/>
      <c r="I35" s="959"/>
      <c r="J35" s="959"/>
      <c r="K35" s="959"/>
      <c r="L35" s="959"/>
    </row>
    <row r="36" spans="1:12" ht="15">
      <c r="A36" s="959"/>
      <c r="B36" s="959"/>
      <c r="C36" s="959"/>
      <c r="D36" s="959"/>
      <c r="E36" s="959"/>
      <c r="F36" s="959"/>
      <c r="G36" s="959"/>
      <c r="H36" s="959"/>
      <c r="I36" s="959"/>
      <c r="J36" s="959"/>
      <c r="K36" s="959"/>
      <c r="L36" s="959"/>
    </row>
    <row r="37" spans="1:12" ht="15">
      <c r="A37" s="959"/>
      <c r="B37" s="959"/>
      <c r="C37" s="959"/>
      <c r="D37" s="959"/>
      <c r="E37" s="959"/>
      <c r="F37" s="959"/>
      <c r="G37" s="959"/>
      <c r="H37" s="959"/>
      <c r="I37" s="959"/>
      <c r="J37" s="959"/>
      <c r="K37" s="959"/>
      <c r="L37" s="959"/>
    </row>
    <row r="38" spans="1:12" ht="15">
      <c r="A38" s="959"/>
      <c r="B38" s="959"/>
      <c r="C38" s="959"/>
      <c r="D38" s="959"/>
      <c r="E38" s="959"/>
      <c r="F38" s="959"/>
      <c r="G38" s="959"/>
      <c r="H38" s="959"/>
      <c r="I38" s="959"/>
      <c r="J38" s="959"/>
      <c r="K38" s="959"/>
      <c r="L38" s="959"/>
    </row>
    <row r="39" spans="1:12" ht="15">
      <c r="A39" s="959"/>
      <c r="B39" s="959"/>
      <c r="C39" s="959"/>
      <c r="D39" s="959"/>
      <c r="E39" s="959"/>
      <c r="F39" s="959"/>
      <c r="G39" s="959"/>
      <c r="H39" s="959"/>
      <c r="I39" s="959"/>
      <c r="J39" s="959"/>
      <c r="K39" s="959"/>
      <c r="L39" s="959"/>
    </row>
    <row r="40" spans="1:12" ht="15">
      <c r="A40" s="959"/>
      <c r="B40" s="959"/>
      <c r="C40" s="959"/>
      <c r="D40" s="959"/>
      <c r="E40" s="959"/>
      <c r="F40" s="959"/>
      <c r="G40" s="959"/>
      <c r="H40" s="959"/>
      <c r="I40" s="959"/>
      <c r="J40" s="959"/>
      <c r="K40" s="959"/>
      <c r="L40" s="959"/>
    </row>
    <row r="41" spans="1:12" ht="15">
      <c r="A41" s="959"/>
      <c r="B41" s="959"/>
      <c r="C41" s="959"/>
      <c r="D41" s="959"/>
      <c r="E41" s="959"/>
      <c r="F41" s="959"/>
      <c r="G41" s="959"/>
      <c r="H41" s="959"/>
      <c r="I41" s="959"/>
      <c r="J41" s="959"/>
      <c r="K41" s="959"/>
      <c r="L41" s="959"/>
    </row>
    <row r="42" spans="1:12" ht="15">
      <c r="A42" s="959"/>
      <c r="B42" s="959"/>
      <c r="C42" s="959"/>
      <c r="D42" s="959"/>
      <c r="E42" s="959"/>
      <c r="F42" s="959"/>
      <c r="G42" s="959"/>
      <c r="H42" s="959"/>
      <c r="I42" s="959"/>
      <c r="J42" s="959"/>
      <c r="K42" s="959"/>
      <c r="L42" s="959"/>
    </row>
    <row r="43" spans="1:12" ht="15">
      <c r="A43" s="959"/>
      <c r="B43" s="959"/>
      <c r="C43" s="959"/>
      <c r="D43" s="959"/>
      <c r="E43" s="959"/>
      <c r="F43" s="959"/>
      <c r="G43" s="959"/>
      <c r="H43" s="959"/>
      <c r="I43" s="959"/>
      <c r="J43" s="959"/>
      <c r="K43" s="959"/>
      <c r="L43" s="959"/>
    </row>
    <row r="44" spans="1:12" ht="15">
      <c r="A44" s="959"/>
      <c r="B44" s="959"/>
      <c r="C44" s="959"/>
      <c r="D44" s="959"/>
      <c r="E44" s="959"/>
      <c r="F44" s="959"/>
      <c r="G44" s="959"/>
      <c r="H44" s="959"/>
      <c r="I44" s="959"/>
      <c r="J44" s="959"/>
      <c r="K44" s="959"/>
      <c r="L44" s="959"/>
    </row>
    <row r="45" spans="1:12" ht="15">
      <c r="A45" s="959"/>
      <c r="B45" s="959"/>
      <c r="C45" s="959"/>
      <c r="D45" s="959"/>
      <c r="E45" s="959"/>
      <c r="F45" s="959"/>
      <c r="G45" s="959"/>
      <c r="H45" s="959"/>
      <c r="I45" s="959"/>
      <c r="J45" s="959"/>
      <c r="K45" s="959"/>
      <c r="L45" s="959"/>
    </row>
    <row r="46" spans="1:12" ht="15">
      <c r="A46" s="959"/>
      <c r="B46" s="959"/>
      <c r="C46" s="959"/>
      <c r="D46" s="959"/>
      <c r="E46" s="959"/>
      <c r="F46" s="959"/>
      <c r="G46" s="959"/>
      <c r="H46" s="959"/>
      <c r="I46" s="959"/>
      <c r="J46" s="959"/>
      <c r="K46" s="959"/>
      <c r="L46" s="959"/>
    </row>
    <row r="47" spans="1:12" ht="15">
      <c r="A47" s="959"/>
      <c r="B47" s="959"/>
      <c r="C47" s="959"/>
      <c r="D47" s="959"/>
      <c r="E47" s="959"/>
      <c r="F47" s="959"/>
      <c r="G47" s="959"/>
      <c r="H47" s="959"/>
      <c r="I47" s="959"/>
      <c r="J47" s="959"/>
      <c r="K47" s="959"/>
      <c r="L47" s="959"/>
    </row>
    <row r="48" spans="1:12" ht="15">
      <c r="A48" s="959"/>
      <c r="B48" s="959"/>
      <c r="C48" s="959"/>
      <c r="D48" s="959"/>
      <c r="E48" s="959"/>
      <c r="F48" s="959"/>
      <c r="G48" s="959"/>
      <c r="H48" s="959"/>
      <c r="I48" s="959"/>
      <c r="J48" s="959"/>
      <c r="K48" s="959"/>
      <c r="L48" s="959"/>
    </row>
    <row r="49" spans="1:12" ht="15">
      <c r="A49" s="959"/>
      <c r="B49" s="959"/>
      <c r="C49" s="959"/>
      <c r="D49" s="959"/>
      <c r="E49" s="959"/>
      <c r="F49" s="959"/>
      <c r="G49" s="959"/>
      <c r="H49" s="959"/>
      <c r="I49" s="959"/>
      <c r="J49" s="959"/>
      <c r="K49" s="959"/>
      <c r="L49" s="959"/>
    </row>
    <row r="50" spans="1:12" ht="15">
      <c r="A50" s="959"/>
      <c r="B50" s="959"/>
      <c r="C50" s="959"/>
      <c r="D50" s="959"/>
      <c r="E50" s="959"/>
      <c r="F50" s="959"/>
      <c r="G50" s="959"/>
      <c r="H50" s="959"/>
      <c r="I50" s="959"/>
      <c r="J50" s="959"/>
      <c r="K50" s="959"/>
      <c r="L50" s="959"/>
    </row>
    <row r="51" spans="1:12" ht="15">
      <c r="A51" s="959"/>
      <c r="B51" s="959"/>
      <c r="C51" s="959"/>
      <c r="D51" s="959"/>
      <c r="E51" s="959"/>
      <c r="F51" s="959"/>
      <c r="G51" s="959"/>
      <c r="H51" s="959"/>
      <c r="I51" s="959"/>
      <c r="J51" s="959"/>
      <c r="K51" s="959"/>
      <c r="L51" s="959"/>
    </row>
    <row r="52" spans="1:12" ht="15">
      <c r="A52" s="959"/>
      <c r="B52" s="959"/>
      <c r="C52" s="959"/>
      <c r="D52" s="959"/>
      <c r="E52" s="959"/>
      <c r="F52" s="959"/>
      <c r="G52" s="959"/>
      <c r="H52" s="959"/>
      <c r="I52" s="959"/>
      <c r="J52" s="959"/>
      <c r="K52" s="959"/>
      <c r="L52" s="959"/>
    </row>
    <row r="53" spans="1:12" ht="15">
      <c r="A53" s="959"/>
      <c r="B53" s="959"/>
      <c r="C53" s="959"/>
      <c r="D53" s="959"/>
      <c r="E53" s="959"/>
      <c r="F53" s="959"/>
      <c r="G53" s="959"/>
      <c r="H53" s="959"/>
      <c r="I53" s="959"/>
      <c r="J53" s="959"/>
      <c r="K53" s="959"/>
      <c r="L53" s="959"/>
    </row>
    <row r="54" spans="1:12" ht="15">
      <c r="A54" s="959"/>
      <c r="B54" s="959"/>
      <c r="C54" s="959"/>
      <c r="D54" s="959"/>
      <c r="E54" s="959"/>
      <c r="F54" s="959"/>
      <c r="G54" s="959"/>
      <c r="H54" s="959"/>
      <c r="I54" s="959"/>
      <c r="J54" s="959"/>
      <c r="K54" s="959"/>
      <c r="L54" s="959"/>
    </row>
    <row r="55" spans="1:12" ht="15">
      <c r="A55" s="959"/>
      <c r="B55" s="959"/>
      <c r="C55" s="959"/>
      <c r="D55" s="959"/>
      <c r="E55" s="959"/>
      <c r="F55" s="959"/>
      <c r="G55" s="959"/>
      <c r="H55" s="959"/>
      <c r="I55" s="959"/>
      <c r="J55" s="959"/>
      <c r="K55" s="959"/>
      <c r="L55" s="959"/>
    </row>
    <row r="56" spans="1:12" ht="15">
      <c r="A56" s="959"/>
      <c r="B56" s="959"/>
      <c r="C56" s="959"/>
      <c r="D56" s="959"/>
      <c r="E56" s="959"/>
      <c r="F56" s="959"/>
      <c r="G56" s="959"/>
      <c r="H56" s="959"/>
      <c r="I56" s="959"/>
      <c r="J56" s="959"/>
      <c r="K56" s="959"/>
      <c r="L56" s="959"/>
    </row>
    <row r="57" spans="1:12" ht="15">
      <c r="A57" s="959"/>
      <c r="B57" s="959"/>
      <c r="C57" s="959"/>
      <c r="D57" s="959"/>
      <c r="E57" s="959"/>
      <c r="F57" s="959"/>
      <c r="G57" s="959"/>
      <c r="H57" s="959"/>
      <c r="I57" s="959"/>
      <c r="J57" s="959"/>
      <c r="K57" s="959"/>
      <c r="L57" s="959"/>
    </row>
    <row r="58" spans="1:12" ht="15">
      <c r="A58" s="959"/>
      <c r="B58" s="959"/>
      <c r="C58" s="959"/>
      <c r="D58" s="959"/>
      <c r="E58" s="959"/>
      <c r="F58" s="959"/>
      <c r="G58" s="959"/>
      <c r="H58" s="959"/>
      <c r="I58" s="959"/>
      <c r="J58" s="959"/>
      <c r="K58" s="959"/>
      <c r="L58" s="959"/>
    </row>
    <row r="59" spans="1:12" ht="15">
      <c r="A59" s="959"/>
      <c r="B59" s="959"/>
      <c r="C59" s="959"/>
      <c r="D59" s="959"/>
      <c r="E59" s="959"/>
      <c r="F59" s="959"/>
      <c r="G59" s="959"/>
      <c r="H59" s="959"/>
      <c r="I59" s="959"/>
      <c r="J59" s="959"/>
      <c r="K59" s="959"/>
      <c r="L59" s="959"/>
    </row>
    <row r="60" spans="1:12" ht="15">
      <c r="A60" s="959"/>
      <c r="B60" s="959"/>
      <c r="C60" s="959"/>
      <c r="D60" s="959"/>
      <c r="E60" s="959"/>
      <c r="F60" s="959"/>
      <c r="G60" s="959"/>
      <c r="H60" s="959"/>
      <c r="I60" s="959"/>
      <c r="J60" s="959"/>
      <c r="K60" s="959"/>
      <c r="L60" s="959"/>
    </row>
    <row r="61" spans="1:12" ht="15">
      <c r="A61" s="959"/>
      <c r="B61" s="959"/>
      <c r="C61" s="959"/>
      <c r="D61" s="959"/>
      <c r="E61" s="959"/>
      <c r="F61" s="959"/>
      <c r="G61" s="959"/>
      <c r="H61" s="959"/>
      <c r="I61" s="959"/>
      <c r="J61" s="959"/>
      <c r="K61" s="959"/>
      <c r="L61" s="959"/>
    </row>
    <row r="62" spans="1:12" ht="15">
      <c r="A62" s="959"/>
      <c r="B62" s="959"/>
      <c r="C62" s="959"/>
      <c r="D62" s="959"/>
      <c r="E62" s="959"/>
      <c r="F62" s="959"/>
      <c r="G62" s="959"/>
      <c r="H62" s="959"/>
      <c r="I62" s="959"/>
      <c r="J62" s="959"/>
      <c r="K62" s="959"/>
      <c r="L62" s="959"/>
    </row>
    <row r="63" spans="1:12" ht="15">
      <c r="A63" s="959"/>
      <c r="B63" s="959"/>
      <c r="C63" s="959"/>
      <c r="D63" s="959"/>
      <c r="E63" s="959"/>
      <c r="F63" s="959"/>
      <c r="G63" s="959"/>
      <c r="H63" s="959"/>
      <c r="I63" s="959"/>
      <c r="J63" s="959"/>
      <c r="K63" s="959"/>
      <c r="L63" s="959"/>
    </row>
    <row r="64" spans="1:12" ht="15">
      <c r="A64" s="959"/>
      <c r="B64" s="959"/>
      <c r="C64" s="959"/>
      <c r="D64" s="959"/>
      <c r="E64" s="959"/>
      <c r="F64" s="959"/>
      <c r="G64" s="959"/>
      <c r="H64" s="959"/>
      <c r="I64" s="959"/>
      <c r="J64" s="959"/>
      <c r="K64" s="959"/>
      <c r="L64" s="959"/>
    </row>
    <row r="65" spans="1:12" ht="15">
      <c r="A65" s="959"/>
      <c r="B65" s="959"/>
      <c r="C65" s="959"/>
      <c r="D65" s="959"/>
      <c r="E65" s="959"/>
      <c r="F65" s="959"/>
      <c r="G65" s="959"/>
      <c r="H65" s="959"/>
      <c r="I65" s="959"/>
      <c r="J65" s="959"/>
      <c r="K65" s="959"/>
      <c r="L65" s="959"/>
    </row>
    <row r="66" spans="1:12" ht="15">
      <c r="A66" s="959"/>
      <c r="B66" s="959"/>
      <c r="C66" s="959"/>
      <c r="D66" s="959"/>
      <c r="E66" s="959"/>
      <c r="F66" s="959"/>
      <c r="G66" s="959"/>
      <c r="H66" s="959"/>
      <c r="I66" s="959"/>
      <c r="J66" s="959"/>
      <c r="K66" s="959"/>
      <c r="L66" s="959"/>
    </row>
    <row r="67" spans="1:12" ht="15">
      <c r="A67" s="959"/>
      <c r="B67" s="959"/>
      <c r="C67" s="959"/>
      <c r="D67" s="959"/>
      <c r="E67" s="959"/>
      <c r="F67" s="959"/>
      <c r="G67" s="959"/>
      <c r="H67" s="959"/>
      <c r="I67" s="959"/>
      <c r="J67" s="959"/>
      <c r="K67" s="959"/>
      <c r="L67" s="959"/>
    </row>
    <row r="68" spans="1:12" ht="15">
      <c r="A68" s="959"/>
      <c r="B68" s="959"/>
      <c r="C68" s="959"/>
      <c r="D68" s="959"/>
      <c r="E68" s="959"/>
      <c r="F68" s="959"/>
      <c r="G68" s="959"/>
      <c r="H68" s="959"/>
      <c r="I68" s="959"/>
      <c r="J68" s="959"/>
      <c r="K68" s="959"/>
      <c r="L68" s="959"/>
    </row>
    <row r="69" spans="1:12" ht="15">
      <c r="A69" s="959"/>
      <c r="B69" s="959"/>
      <c r="C69" s="959"/>
      <c r="D69" s="959"/>
      <c r="E69" s="959"/>
      <c r="F69" s="959"/>
      <c r="G69" s="959"/>
      <c r="H69" s="959"/>
      <c r="I69" s="959"/>
      <c r="J69" s="959"/>
      <c r="K69" s="959"/>
      <c r="L69" s="959"/>
    </row>
    <row r="70" spans="1:12" ht="15">
      <c r="A70" s="959"/>
      <c r="B70" s="959"/>
      <c r="C70" s="959"/>
      <c r="D70" s="959"/>
      <c r="E70" s="959"/>
      <c r="F70" s="959"/>
      <c r="G70" s="959"/>
      <c r="H70" s="959"/>
      <c r="I70" s="959"/>
      <c r="J70" s="959"/>
      <c r="K70" s="959"/>
      <c r="L70" s="959"/>
    </row>
    <row r="71" spans="1:12" ht="15">
      <c r="A71" s="959"/>
      <c r="B71" s="959"/>
      <c r="C71" s="959"/>
      <c r="D71" s="959"/>
      <c r="E71" s="959"/>
      <c r="F71" s="959"/>
      <c r="G71" s="959"/>
      <c r="H71" s="959"/>
      <c r="I71" s="959"/>
      <c r="J71" s="959"/>
      <c r="K71" s="959"/>
      <c r="L71" s="959"/>
    </row>
    <row r="72" spans="1:12" ht="15">
      <c r="A72" s="959"/>
      <c r="B72" s="959"/>
      <c r="C72" s="959"/>
      <c r="D72" s="959"/>
      <c r="E72" s="959"/>
      <c r="F72" s="959"/>
      <c r="G72" s="959"/>
      <c r="H72" s="959"/>
      <c r="I72" s="959"/>
      <c r="J72" s="959"/>
      <c r="K72" s="959"/>
      <c r="L72" s="959"/>
    </row>
    <row r="73" spans="1:12" ht="15">
      <c r="A73" s="959"/>
      <c r="B73" s="959"/>
      <c r="C73" s="959"/>
      <c r="D73" s="959"/>
      <c r="E73" s="959"/>
      <c r="F73" s="959"/>
      <c r="G73" s="959"/>
      <c r="H73" s="959"/>
      <c r="I73" s="959"/>
      <c r="J73" s="959"/>
      <c r="K73" s="959"/>
      <c r="L73" s="959"/>
    </row>
    <row r="74" spans="1:12" ht="15">
      <c r="A74" s="959"/>
      <c r="B74" s="959"/>
      <c r="C74" s="959"/>
      <c r="D74" s="959"/>
      <c r="E74" s="959"/>
      <c r="F74" s="959"/>
      <c r="G74" s="959"/>
      <c r="H74" s="959"/>
      <c r="I74" s="959"/>
      <c r="J74" s="959"/>
      <c r="K74" s="959"/>
      <c r="L74" s="959"/>
    </row>
    <row r="75" spans="1:12" ht="15">
      <c r="A75" s="959"/>
      <c r="B75" s="959"/>
      <c r="C75" s="959"/>
      <c r="D75" s="959"/>
      <c r="E75" s="959"/>
      <c r="F75" s="959"/>
      <c r="G75" s="959"/>
      <c r="H75" s="959"/>
      <c r="I75" s="959"/>
      <c r="J75" s="959"/>
      <c r="K75" s="959"/>
      <c r="L75" s="959"/>
    </row>
    <row r="76" spans="1:12" ht="15">
      <c r="A76" s="959"/>
      <c r="B76" s="959"/>
      <c r="C76" s="959"/>
      <c r="D76" s="959"/>
      <c r="E76" s="959"/>
      <c r="F76" s="959"/>
      <c r="G76" s="959"/>
      <c r="H76" s="959"/>
      <c r="I76" s="959"/>
      <c r="J76" s="959"/>
      <c r="K76" s="959"/>
      <c r="L76" s="959"/>
    </row>
    <row r="77" spans="1:12" ht="15">
      <c r="A77" s="959"/>
      <c r="B77" s="959"/>
      <c r="C77" s="959"/>
      <c r="D77" s="959"/>
      <c r="E77" s="959"/>
      <c r="F77" s="959"/>
      <c r="G77" s="959"/>
      <c r="H77" s="959"/>
      <c r="I77" s="959"/>
      <c r="J77" s="959"/>
      <c r="K77" s="959"/>
      <c r="L77" s="959"/>
    </row>
    <row r="78" spans="1:12" ht="15">
      <c r="A78" s="959"/>
      <c r="B78" s="959"/>
      <c r="C78" s="959"/>
      <c r="D78" s="959"/>
      <c r="E78" s="959"/>
      <c r="F78" s="959"/>
      <c r="G78" s="959"/>
      <c r="H78" s="959"/>
      <c r="I78" s="959"/>
      <c r="J78" s="959"/>
      <c r="K78" s="959"/>
      <c r="L78" s="959"/>
    </row>
    <row r="200" ht="15">
      <c r="C200" s="783" t="s">
        <v>517</v>
      </c>
    </row>
  </sheetData>
  <mergeCells count="3">
    <mergeCell ref="A2:L2"/>
    <mergeCell ref="A3:L3"/>
    <mergeCell ref="A4:L4"/>
  </mergeCells>
  <hyperlinks>
    <hyperlink ref="A1" location="Índice!A1" display="Volver al Índice"/>
  </hyperlinks>
  <printOptions horizont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 topLeftCell="A1"/>
  </sheetViews>
  <sheetFormatPr defaultColWidth="11.421875" defaultRowHeight="15"/>
  <cols>
    <col min="1" max="1" width="29.57421875" style="996" customWidth="1"/>
    <col min="2" max="2" width="8.28125" style="996" customWidth="1"/>
    <col min="3" max="10" width="12.7109375" style="996" customWidth="1"/>
    <col min="11" max="11" width="10.8515625" style="996" customWidth="1"/>
    <col min="12" max="12" width="22.421875" style="996" customWidth="1"/>
    <col min="13" max="256" width="10.8515625" style="996" customWidth="1"/>
    <col min="257" max="257" width="29.57421875" style="996" customWidth="1"/>
    <col min="258" max="258" width="8.28125" style="996" customWidth="1"/>
    <col min="259" max="266" width="12.7109375" style="996" customWidth="1"/>
    <col min="267" max="512" width="10.8515625" style="996" customWidth="1"/>
    <col min="513" max="513" width="29.57421875" style="996" customWidth="1"/>
    <col min="514" max="514" width="8.28125" style="996" customWidth="1"/>
    <col min="515" max="522" width="12.7109375" style="996" customWidth="1"/>
    <col min="523" max="768" width="10.8515625" style="996" customWidth="1"/>
    <col min="769" max="769" width="29.57421875" style="996" customWidth="1"/>
    <col min="770" max="770" width="8.28125" style="996" customWidth="1"/>
    <col min="771" max="778" width="12.7109375" style="996" customWidth="1"/>
    <col min="779" max="1024" width="10.8515625" style="996" customWidth="1"/>
    <col min="1025" max="1025" width="29.57421875" style="996" customWidth="1"/>
    <col min="1026" max="1026" width="8.28125" style="996" customWidth="1"/>
    <col min="1027" max="1034" width="12.7109375" style="996" customWidth="1"/>
    <col min="1035" max="1280" width="10.8515625" style="996" customWidth="1"/>
    <col min="1281" max="1281" width="29.57421875" style="996" customWidth="1"/>
    <col min="1282" max="1282" width="8.28125" style="996" customWidth="1"/>
    <col min="1283" max="1290" width="12.7109375" style="996" customWidth="1"/>
    <col min="1291" max="1536" width="10.8515625" style="996" customWidth="1"/>
    <col min="1537" max="1537" width="29.57421875" style="996" customWidth="1"/>
    <col min="1538" max="1538" width="8.28125" style="996" customWidth="1"/>
    <col min="1539" max="1546" width="12.7109375" style="996" customWidth="1"/>
    <col min="1547" max="1792" width="10.8515625" style="996" customWidth="1"/>
    <col min="1793" max="1793" width="29.57421875" style="996" customWidth="1"/>
    <col min="1794" max="1794" width="8.28125" style="996" customWidth="1"/>
    <col min="1795" max="1802" width="12.7109375" style="996" customWidth="1"/>
    <col min="1803" max="2048" width="10.8515625" style="996" customWidth="1"/>
    <col min="2049" max="2049" width="29.57421875" style="996" customWidth="1"/>
    <col min="2050" max="2050" width="8.28125" style="996" customWidth="1"/>
    <col min="2051" max="2058" width="12.7109375" style="996" customWidth="1"/>
    <col min="2059" max="2304" width="10.8515625" style="996" customWidth="1"/>
    <col min="2305" max="2305" width="29.57421875" style="996" customWidth="1"/>
    <col min="2306" max="2306" width="8.28125" style="996" customWidth="1"/>
    <col min="2307" max="2314" width="12.7109375" style="996" customWidth="1"/>
    <col min="2315" max="2560" width="10.8515625" style="996" customWidth="1"/>
    <col min="2561" max="2561" width="29.57421875" style="996" customWidth="1"/>
    <col min="2562" max="2562" width="8.28125" style="996" customWidth="1"/>
    <col min="2563" max="2570" width="12.7109375" style="996" customWidth="1"/>
    <col min="2571" max="2816" width="10.8515625" style="996" customWidth="1"/>
    <col min="2817" max="2817" width="29.57421875" style="996" customWidth="1"/>
    <col min="2818" max="2818" width="8.28125" style="996" customWidth="1"/>
    <col min="2819" max="2826" width="12.7109375" style="996" customWidth="1"/>
    <col min="2827" max="3072" width="10.8515625" style="996" customWidth="1"/>
    <col min="3073" max="3073" width="29.57421875" style="996" customWidth="1"/>
    <col min="3074" max="3074" width="8.28125" style="996" customWidth="1"/>
    <col min="3075" max="3082" width="12.7109375" style="996" customWidth="1"/>
    <col min="3083" max="3328" width="10.8515625" style="996" customWidth="1"/>
    <col min="3329" max="3329" width="29.57421875" style="996" customWidth="1"/>
    <col min="3330" max="3330" width="8.28125" style="996" customWidth="1"/>
    <col min="3331" max="3338" width="12.7109375" style="996" customWidth="1"/>
    <col min="3339" max="3584" width="10.8515625" style="996" customWidth="1"/>
    <col min="3585" max="3585" width="29.57421875" style="996" customWidth="1"/>
    <col min="3586" max="3586" width="8.28125" style="996" customWidth="1"/>
    <col min="3587" max="3594" width="12.7109375" style="996" customWidth="1"/>
    <col min="3595" max="3840" width="10.8515625" style="996" customWidth="1"/>
    <col min="3841" max="3841" width="29.57421875" style="996" customWidth="1"/>
    <col min="3842" max="3842" width="8.28125" style="996" customWidth="1"/>
    <col min="3843" max="3850" width="12.7109375" style="996" customWidth="1"/>
    <col min="3851" max="4096" width="10.8515625" style="996" customWidth="1"/>
    <col min="4097" max="4097" width="29.57421875" style="996" customWidth="1"/>
    <col min="4098" max="4098" width="8.28125" style="996" customWidth="1"/>
    <col min="4099" max="4106" width="12.7109375" style="996" customWidth="1"/>
    <col min="4107" max="4352" width="10.8515625" style="996" customWidth="1"/>
    <col min="4353" max="4353" width="29.57421875" style="996" customWidth="1"/>
    <col min="4354" max="4354" width="8.28125" style="996" customWidth="1"/>
    <col min="4355" max="4362" width="12.7109375" style="996" customWidth="1"/>
    <col min="4363" max="4608" width="10.8515625" style="996" customWidth="1"/>
    <col min="4609" max="4609" width="29.57421875" style="996" customWidth="1"/>
    <col min="4610" max="4610" width="8.28125" style="996" customWidth="1"/>
    <col min="4611" max="4618" width="12.7109375" style="996" customWidth="1"/>
    <col min="4619" max="4864" width="10.8515625" style="996" customWidth="1"/>
    <col min="4865" max="4865" width="29.57421875" style="996" customWidth="1"/>
    <col min="4866" max="4866" width="8.28125" style="996" customWidth="1"/>
    <col min="4867" max="4874" width="12.7109375" style="996" customWidth="1"/>
    <col min="4875" max="5120" width="10.8515625" style="996" customWidth="1"/>
    <col min="5121" max="5121" width="29.57421875" style="996" customWidth="1"/>
    <col min="5122" max="5122" width="8.28125" style="996" customWidth="1"/>
    <col min="5123" max="5130" width="12.7109375" style="996" customWidth="1"/>
    <col min="5131" max="5376" width="10.8515625" style="996" customWidth="1"/>
    <col min="5377" max="5377" width="29.57421875" style="996" customWidth="1"/>
    <col min="5378" max="5378" width="8.28125" style="996" customWidth="1"/>
    <col min="5379" max="5386" width="12.7109375" style="996" customWidth="1"/>
    <col min="5387" max="5632" width="10.8515625" style="996" customWidth="1"/>
    <col min="5633" max="5633" width="29.57421875" style="996" customWidth="1"/>
    <col min="5634" max="5634" width="8.28125" style="996" customWidth="1"/>
    <col min="5635" max="5642" width="12.7109375" style="996" customWidth="1"/>
    <col min="5643" max="5888" width="10.8515625" style="996" customWidth="1"/>
    <col min="5889" max="5889" width="29.57421875" style="996" customWidth="1"/>
    <col min="5890" max="5890" width="8.28125" style="996" customWidth="1"/>
    <col min="5891" max="5898" width="12.7109375" style="996" customWidth="1"/>
    <col min="5899" max="6144" width="10.8515625" style="996" customWidth="1"/>
    <col min="6145" max="6145" width="29.57421875" style="996" customWidth="1"/>
    <col min="6146" max="6146" width="8.28125" style="996" customWidth="1"/>
    <col min="6147" max="6154" width="12.7109375" style="996" customWidth="1"/>
    <col min="6155" max="6400" width="10.8515625" style="996" customWidth="1"/>
    <col min="6401" max="6401" width="29.57421875" style="996" customWidth="1"/>
    <col min="6402" max="6402" width="8.28125" style="996" customWidth="1"/>
    <col min="6403" max="6410" width="12.7109375" style="996" customWidth="1"/>
    <col min="6411" max="6656" width="10.8515625" style="996" customWidth="1"/>
    <col min="6657" max="6657" width="29.57421875" style="996" customWidth="1"/>
    <col min="6658" max="6658" width="8.28125" style="996" customWidth="1"/>
    <col min="6659" max="6666" width="12.7109375" style="996" customWidth="1"/>
    <col min="6667" max="6912" width="10.8515625" style="996" customWidth="1"/>
    <col min="6913" max="6913" width="29.57421875" style="996" customWidth="1"/>
    <col min="6914" max="6914" width="8.28125" style="996" customWidth="1"/>
    <col min="6915" max="6922" width="12.7109375" style="996" customWidth="1"/>
    <col min="6923" max="7168" width="10.8515625" style="996" customWidth="1"/>
    <col min="7169" max="7169" width="29.57421875" style="996" customWidth="1"/>
    <col min="7170" max="7170" width="8.28125" style="996" customWidth="1"/>
    <col min="7171" max="7178" width="12.7109375" style="996" customWidth="1"/>
    <col min="7179" max="7424" width="10.8515625" style="996" customWidth="1"/>
    <col min="7425" max="7425" width="29.57421875" style="996" customWidth="1"/>
    <col min="7426" max="7426" width="8.28125" style="996" customWidth="1"/>
    <col min="7427" max="7434" width="12.7109375" style="996" customWidth="1"/>
    <col min="7435" max="7680" width="10.8515625" style="996" customWidth="1"/>
    <col min="7681" max="7681" width="29.57421875" style="996" customWidth="1"/>
    <col min="7682" max="7682" width="8.28125" style="996" customWidth="1"/>
    <col min="7683" max="7690" width="12.7109375" style="996" customWidth="1"/>
    <col min="7691" max="7936" width="10.8515625" style="996" customWidth="1"/>
    <col min="7937" max="7937" width="29.57421875" style="996" customWidth="1"/>
    <col min="7938" max="7938" width="8.28125" style="996" customWidth="1"/>
    <col min="7939" max="7946" width="12.7109375" style="996" customWidth="1"/>
    <col min="7947" max="8192" width="10.8515625" style="996" customWidth="1"/>
    <col min="8193" max="8193" width="29.57421875" style="996" customWidth="1"/>
    <col min="8194" max="8194" width="8.28125" style="996" customWidth="1"/>
    <col min="8195" max="8202" width="12.7109375" style="996" customWidth="1"/>
    <col min="8203" max="8448" width="10.8515625" style="996" customWidth="1"/>
    <col min="8449" max="8449" width="29.57421875" style="996" customWidth="1"/>
    <col min="8450" max="8450" width="8.28125" style="996" customWidth="1"/>
    <col min="8451" max="8458" width="12.7109375" style="996" customWidth="1"/>
    <col min="8459" max="8704" width="10.8515625" style="996" customWidth="1"/>
    <col min="8705" max="8705" width="29.57421875" style="996" customWidth="1"/>
    <col min="8706" max="8706" width="8.28125" style="996" customWidth="1"/>
    <col min="8707" max="8714" width="12.7109375" style="996" customWidth="1"/>
    <col min="8715" max="8960" width="10.8515625" style="996" customWidth="1"/>
    <col min="8961" max="8961" width="29.57421875" style="996" customWidth="1"/>
    <col min="8962" max="8962" width="8.28125" style="996" customWidth="1"/>
    <col min="8963" max="8970" width="12.7109375" style="996" customWidth="1"/>
    <col min="8971" max="9216" width="10.8515625" style="996" customWidth="1"/>
    <col min="9217" max="9217" width="29.57421875" style="996" customWidth="1"/>
    <col min="9218" max="9218" width="8.28125" style="996" customWidth="1"/>
    <col min="9219" max="9226" width="12.7109375" style="996" customWidth="1"/>
    <col min="9227" max="9472" width="10.8515625" style="996" customWidth="1"/>
    <col min="9473" max="9473" width="29.57421875" style="996" customWidth="1"/>
    <col min="9474" max="9474" width="8.28125" style="996" customWidth="1"/>
    <col min="9475" max="9482" width="12.7109375" style="996" customWidth="1"/>
    <col min="9483" max="9728" width="10.8515625" style="996" customWidth="1"/>
    <col min="9729" max="9729" width="29.57421875" style="996" customWidth="1"/>
    <col min="9730" max="9730" width="8.28125" style="996" customWidth="1"/>
    <col min="9731" max="9738" width="12.7109375" style="996" customWidth="1"/>
    <col min="9739" max="9984" width="10.8515625" style="996" customWidth="1"/>
    <col min="9985" max="9985" width="29.57421875" style="996" customWidth="1"/>
    <col min="9986" max="9986" width="8.28125" style="996" customWidth="1"/>
    <col min="9987" max="9994" width="12.7109375" style="996" customWidth="1"/>
    <col min="9995" max="10240" width="10.8515625" style="996" customWidth="1"/>
    <col min="10241" max="10241" width="29.57421875" style="996" customWidth="1"/>
    <col min="10242" max="10242" width="8.28125" style="996" customWidth="1"/>
    <col min="10243" max="10250" width="12.7109375" style="996" customWidth="1"/>
    <col min="10251" max="10496" width="10.8515625" style="996" customWidth="1"/>
    <col min="10497" max="10497" width="29.57421875" style="996" customWidth="1"/>
    <col min="10498" max="10498" width="8.28125" style="996" customWidth="1"/>
    <col min="10499" max="10506" width="12.7109375" style="996" customWidth="1"/>
    <col min="10507" max="10752" width="10.8515625" style="996" customWidth="1"/>
    <col min="10753" max="10753" width="29.57421875" style="996" customWidth="1"/>
    <col min="10754" max="10754" width="8.28125" style="996" customWidth="1"/>
    <col min="10755" max="10762" width="12.7109375" style="996" customWidth="1"/>
    <col min="10763" max="11008" width="10.8515625" style="996" customWidth="1"/>
    <col min="11009" max="11009" width="29.57421875" style="996" customWidth="1"/>
    <col min="11010" max="11010" width="8.28125" style="996" customWidth="1"/>
    <col min="11011" max="11018" width="12.7109375" style="996" customWidth="1"/>
    <col min="11019" max="11264" width="10.8515625" style="996" customWidth="1"/>
    <col min="11265" max="11265" width="29.57421875" style="996" customWidth="1"/>
    <col min="11266" max="11266" width="8.28125" style="996" customWidth="1"/>
    <col min="11267" max="11274" width="12.7109375" style="996" customWidth="1"/>
    <col min="11275" max="11520" width="10.8515625" style="996" customWidth="1"/>
    <col min="11521" max="11521" width="29.57421875" style="996" customWidth="1"/>
    <col min="11522" max="11522" width="8.28125" style="996" customWidth="1"/>
    <col min="11523" max="11530" width="12.7109375" style="996" customWidth="1"/>
    <col min="11531" max="11776" width="10.8515625" style="996" customWidth="1"/>
    <col min="11777" max="11777" width="29.57421875" style="996" customWidth="1"/>
    <col min="11778" max="11778" width="8.28125" style="996" customWidth="1"/>
    <col min="11779" max="11786" width="12.7109375" style="996" customWidth="1"/>
    <col min="11787" max="12032" width="10.8515625" style="996" customWidth="1"/>
    <col min="12033" max="12033" width="29.57421875" style="996" customWidth="1"/>
    <col min="12034" max="12034" width="8.28125" style="996" customWidth="1"/>
    <col min="12035" max="12042" width="12.7109375" style="996" customWidth="1"/>
    <col min="12043" max="12288" width="10.8515625" style="996" customWidth="1"/>
    <col min="12289" max="12289" width="29.57421875" style="996" customWidth="1"/>
    <col min="12290" max="12290" width="8.28125" style="996" customWidth="1"/>
    <col min="12291" max="12298" width="12.7109375" style="996" customWidth="1"/>
    <col min="12299" max="12544" width="10.8515625" style="996" customWidth="1"/>
    <col min="12545" max="12545" width="29.57421875" style="996" customWidth="1"/>
    <col min="12546" max="12546" width="8.28125" style="996" customWidth="1"/>
    <col min="12547" max="12554" width="12.7109375" style="996" customWidth="1"/>
    <col min="12555" max="12800" width="10.8515625" style="996" customWidth="1"/>
    <col min="12801" max="12801" width="29.57421875" style="996" customWidth="1"/>
    <col min="12802" max="12802" width="8.28125" style="996" customWidth="1"/>
    <col min="12803" max="12810" width="12.7109375" style="996" customWidth="1"/>
    <col min="12811" max="13056" width="10.8515625" style="996" customWidth="1"/>
    <col min="13057" max="13057" width="29.57421875" style="996" customWidth="1"/>
    <col min="13058" max="13058" width="8.28125" style="996" customWidth="1"/>
    <col min="13059" max="13066" width="12.7109375" style="996" customWidth="1"/>
    <col min="13067" max="13312" width="10.8515625" style="996" customWidth="1"/>
    <col min="13313" max="13313" width="29.57421875" style="996" customWidth="1"/>
    <col min="13314" max="13314" width="8.28125" style="996" customWidth="1"/>
    <col min="13315" max="13322" width="12.7109375" style="996" customWidth="1"/>
    <col min="13323" max="13568" width="10.8515625" style="996" customWidth="1"/>
    <col min="13569" max="13569" width="29.57421875" style="996" customWidth="1"/>
    <col min="13570" max="13570" width="8.28125" style="996" customWidth="1"/>
    <col min="13571" max="13578" width="12.7109375" style="996" customWidth="1"/>
    <col min="13579" max="13824" width="10.8515625" style="996" customWidth="1"/>
    <col min="13825" max="13825" width="29.57421875" style="996" customWidth="1"/>
    <col min="13826" max="13826" width="8.28125" style="996" customWidth="1"/>
    <col min="13827" max="13834" width="12.7109375" style="996" customWidth="1"/>
    <col min="13835" max="14080" width="10.8515625" style="996" customWidth="1"/>
    <col min="14081" max="14081" width="29.57421875" style="996" customWidth="1"/>
    <col min="14082" max="14082" width="8.28125" style="996" customWidth="1"/>
    <col min="14083" max="14090" width="12.7109375" style="996" customWidth="1"/>
    <col min="14091" max="14336" width="10.8515625" style="996" customWidth="1"/>
    <col min="14337" max="14337" width="29.57421875" style="996" customWidth="1"/>
    <col min="14338" max="14338" width="8.28125" style="996" customWidth="1"/>
    <col min="14339" max="14346" width="12.7109375" style="996" customWidth="1"/>
    <col min="14347" max="14592" width="10.8515625" style="996" customWidth="1"/>
    <col min="14593" max="14593" width="29.57421875" style="996" customWidth="1"/>
    <col min="14594" max="14594" width="8.28125" style="996" customWidth="1"/>
    <col min="14595" max="14602" width="12.7109375" style="996" customWidth="1"/>
    <col min="14603" max="14848" width="10.8515625" style="996" customWidth="1"/>
    <col min="14849" max="14849" width="29.57421875" style="996" customWidth="1"/>
    <col min="14850" max="14850" width="8.28125" style="996" customWidth="1"/>
    <col min="14851" max="14858" width="12.7109375" style="996" customWidth="1"/>
    <col min="14859" max="15104" width="10.8515625" style="996" customWidth="1"/>
    <col min="15105" max="15105" width="29.57421875" style="996" customWidth="1"/>
    <col min="15106" max="15106" width="8.28125" style="996" customWidth="1"/>
    <col min="15107" max="15114" width="12.7109375" style="996" customWidth="1"/>
    <col min="15115" max="15360" width="10.8515625" style="996" customWidth="1"/>
    <col min="15361" max="15361" width="29.57421875" style="996" customWidth="1"/>
    <col min="15362" max="15362" width="8.28125" style="996" customWidth="1"/>
    <col min="15363" max="15370" width="12.7109375" style="996" customWidth="1"/>
    <col min="15371" max="15616" width="10.8515625" style="996" customWidth="1"/>
    <col min="15617" max="15617" width="29.57421875" style="996" customWidth="1"/>
    <col min="15618" max="15618" width="8.28125" style="996" customWidth="1"/>
    <col min="15619" max="15626" width="12.7109375" style="996" customWidth="1"/>
    <col min="15627" max="15872" width="10.8515625" style="996" customWidth="1"/>
    <col min="15873" max="15873" width="29.57421875" style="996" customWidth="1"/>
    <col min="15874" max="15874" width="8.28125" style="996" customWidth="1"/>
    <col min="15875" max="15882" width="12.7109375" style="996" customWidth="1"/>
    <col min="15883" max="16128" width="10.8515625" style="996" customWidth="1"/>
    <col min="16129" max="16129" width="29.57421875" style="996" customWidth="1"/>
    <col min="16130" max="16130" width="8.28125" style="996" customWidth="1"/>
    <col min="16131" max="16138" width="12.7109375" style="996" customWidth="1"/>
    <col min="16139" max="16384" width="10.8515625" style="996" customWidth="1"/>
  </cols>
  <sheetData>
    <row r="1" ht="15">
      <c r="A1" s="1206" t="s">
        <v>1040</v>
      </c>
    </row>
    <row r="2" spans="1:10" s="997" customFormat="1" ht="27.75">
      <c r="A2" s="1402" t="s">
        <v>925</v>
      </c>
      <c r="B2" s="1402"/>
      <c r="C2" s="1402"/>
      <c r="D2" s="1402"/>
      <c r="E2" s="1402"/>
      <c r="F2" s="1402"/>
      <c r="G2" s="1402"/>
      <c r="H2" s="1402"/>
      <c r="I2" s="1402"/>
      <c r="J2" s="1402"/>
    </row>
    <row r="3" spans="1:12" s="998" customFormat="1" ht="26.25">
      <c r="A3" s="1403" t="s">
        <v>926</v>
      </c>
      <c r="B3" s="1403"/>
      <c r="C3" s="1403"/>
      <c r="D3" s="1403"/>
      <c r="E3" s="1403"/>
      <c r="F3" s="1403"/>
      <c r="G3" s="1403"/>
      <c r="H3" s="1403"/>
      <c r="I3" s="1403"/>
      <c r="J3" s="1403"/>
      <c r="L3" s="999"/>
    </row>
    <row r="4" spans="1:10" ht="21.75" customHeight="1">
      <c r="A4" s="1404" t="s">
        <v>927</v>
      </c>
      <c r="B4" s="1404"/>
      <c r="C4" s="1404"/>
      <c r="D4" s="1404"/>
      <c r="E4" s="1404"/>
      <c r="F4" s="1404"/>
      <c r="G4" s="1404"/>
      <c r="H4" s="1404"/>
      <c r="I4" s="1404"/>
      <c r="J4" s="1404"/>
    </row>
    <row r="5" ht="15.75" thickBot="1"/>
    <row r="6" spans="1:10" ht="20.25" customHeight="1">
      <c r="A6" s="1405"/>
      <c r="B6" s="1000"/>
      <c r="C6" s="1407" t="s">
        <v>928</v>
      </c>
      <c r="D6" s="1407"/>
      <c r="E6" s="1407"/>
      <c r="F6" s="1407"/>
      <c r="G6" s="1407"/>
      <c r="H6" s="1407"/>
      <c r="I6" s="1407"/>
      <c r="J6" s="1408" t="s">
        <v>99</v>
      </c>
    </row>
    <row r="7" spans="1:10" ht="33.75" customHeight="1">
      <c r="A7" s="1406"/>
      <c r="B7" s="1001"/>
      <c r="C7" s="1002" t="s">
        <v>929</v>
      </c>
      <c r="D7" s="1003" t="s">
        <v>930</v>
      </c>
      <c r="E7" s="1004" t="s">
        <v>882</v>
      </c>
      <c r="F7" s="1004" t="s">
        <v>883</v>
      </c>
      <c r="G7" s="1004" t="s">
        <v>46</v>
      </c>
      <c r="H7" s="1004" t="s">
        <v>931</v>
      </c>
      <c r="I7" s="1004" t="s">
        <v>932</v>
      </c>
      <c r="J7" s="1409"/>
    </row>
    <row r="8" spans="1:10" ht="3" customHeight="1">
      <c r="A8" s="1005"/>
      <c r="B8" s="1005"/>
      <c r="C8" s="1006"/>
      <c r="D8" s="1007"/>
      <c r="E8" s="1007"/>
      <c r="J8" s="1008"/>
    </row>
    <row r="9" spans="1:11" s="1014" customFormat="1" ht="24.95" customHeight="1">
      <c r="A9" s="1009" t="s">
        <v>28</v>
      </c>
      <c r="B9" s="1010"/>
      <c r="C9" s="1011" t="s">
        <v>39</v>
      </c>
      <c r="D9" s="1011" t="s">
        <v>39</v>
      </c>
      <c r="E9" s="1011">
        <v>14.306</v>
      </c>
      <c r="F9" s="1011">
        <v>2130.911</v>
      </c>
      <c r="G9" s="1011">
        <v>2074.469</v>
      </c>
      <c r="H9" s="1011">
        <v>38361.684</v>
      </c>
      <c r="I9" s="1011" t="s">
        <v>39</v>
      </c>
      <c r="J9" s="1012">
        <v>42581.37</v>
      </c>
      <c r="K9" s="1013"/>
    </row>
    <row r="10" spans="1:11" s="1014" customFormat="1" ht="24.95" customHeight="1">
      <c r="A10" s="1009" t="s">
        <v>29</v>
      </c>
      <c r="B10" s="1010"/>
      <c r="C10" s="1011" t="s">
        <v>39</v>
      </c>
      <c r="D10" s="1011" t="s">
        <v>39</v>
      </c>
      <c r="E10" s="1011" t="s">
        <v>39</v>
      </c>
      <c r="F10" s="1011">
        <v>6332.268</v>
      </c>
      <c r="G10" s="1011">
        <v>9079.624</v>
      </c>
      <c r="H10" s="1011">
        <v>1172.201</v>
      </c>
      <c r="I10" s="1011" t="s">
        <v>39</v>
      </c>
      <c r="J10" s="1012">
        <v>16584.093</v>
      </c>
      <c r="K10" s="1013"/>
    </row>
    <row r="11" spans="1:11" s="1014" customFormat="1" ht="24.95" customHeight="1">
      <c r="A11" s="1009" t="s">
        <v>30</v>
      </c>
      <c r="B11" s="1010"/>
      <c r="C11" s="1011" t="s">
        <v>39</v>
      </c>
      <c r="D11" s="1011" t="s">
        <v>39</v>
      </c>
      <c r="E11" s="1011" t="s">
        <v>39</v>
      </c>
      <c r="F11" s="1011" t="s">
        <v>39</v>
      </c>
      <c r="G11" s="1011" t="s">
        <v>39</v>
      </c>
      <c r="H11" s="1011" t="s">
        <v>39</v>
      </c>
      <c r="I11" s="1011" t="s">
        <v>39</v>
      </c>
      <c r="J11" s="1012" t="s">
        <v>39</v>
      </c>
      <c r="K11" s="1013"/>
    </row>
    <row r="12" spans="1:11" s="1014" customFormat="1" ht="24.95" customHeight="1">
      <c r="A12" s="1009" t="s">
        <v>31</v>
      </c>
      <c r="B12" s="1010"/>
      <c r="C12" s="1011" t="s">
        <v>39</v>
      </c>
      <c r="D12" s="1011" t="s">
        <v>39</v>
      </c>
      <c r="E12" s="1011" t="s">
        <v>39</v>
      </c>
      <c r="F12" s="1011" t="s">
        <v>39</v>
      </c>
      <c r="G12" s="1011" t="s">
        <v>39</v>
      </c>
      <c r="H12" s="1011" t="s">
        <v>39</v>
      </c>
      <c r="I12" s="1011" t="s">
        <v>39</v>
      </c>
      <c r="J12" s="1012" t="s">
        <v>39</v>
      </c>
      <c r="K12" s="1013"/>
    </row>
    <row r="13" spans="1:11" s="1014" customFormat="1" ht="24.95" customHeight="1">
      <c r="A13" s="1009" t="s">
        <v>32</v>
      </c>
      <c r="B13" s="1010"/>
      <c r="C13" s="1011" t="s">
        <v>39</v>
      </c>
      <c r="D13" s="1011" t="s">
        <v>39</v>
      </c>
      <c r="E13" s="1011" t="s">
        <v>39</v>
      </c>
      <c r="F13" s="1011" t="s">
        <v>39</v>
      </c>
      <c r="G13" s="1011" t="s">
        <v>39</v>
      </c>
      <c r="H13" s="1011" t="s">
        <v>39</v>
      </c>
      <c r="I13" s="1011" t="s">
        <v>39</v>
      </c>
      <c r="J13" s="1012" t="s">
        <v>39</v>
      </c>
      <c r="K13" s="1013"/>
    </row>
    <row r="14" spans="1:11" s="1014" customFormat="1" ht="24.95" customHeight="1">
      <c r="A14" s="1009" t="s">
        <v>33</v>
      </c>
      <c r="B14" s="1010"/>
      <c r="C14" s="1011" t="s">
        <v>39</v>
      </c>
      <c r="D14" s="1011" t="s">
        <v>39</v>
      </c>
      <c r="E14" s="1011" t="s">
        <v>39</v>
      </c>
      <c r="F14" s="1011" t="s">
        <v>39</v>
      </c>
      <c r="G14" s="1011" t="s">
        <v>39</v>
      </c>
      <c r="H14" s="1011">
        <v>4840.631</v>
      </c>
      <c r="I14" s="1011" t="s">
        <v>39</v>
      </c>
      <c r="J14" s="1012">
        <v>4840.631</v>
      </c>
      <c r="K14" s="1013"/>
    </row>
    <row r="15" spans="1:11" s="1014" customFormat="1" ht="24.95" customHeight="1">
      <c r="A15" s="1009" t="s">
        <v>34</v>
      </c>
      <c r="B15" s="1010"/>
      <c r="C15" s="1011" t="s">
        <v>39</v>
      </c>
      <c r="D15" s="1011" t="s">
        <v>39</v>
      </c>
      <c r="E15" s="1011" t="s">
        <v>39</v>
      </c>
      <c r="F15" s="1011" t="s">
        <v>39</v>
      </c>
      <c r="G15" s="1011" t="s">
        <v>39</v>
      </c>
      <c r="H15" s="1011" t="s">
        <v>39</v>
      </c>
      <c r="I15" s="1011" t="s">
        <v>39</v>
      </c>
      <c r="J15" s="1012" t="s">
        <v>39</v>
      </c>
      <c r="K15" s="1013"/>
    </row>
    <row r="16" spans="1:11" s="1014" customFormat="1" ht="24.95" customHeight="1">
      <c r="A16" s="1009" t="s">
        <v>35</v>
      </c>
      <c r="B16" s="1010"/>
      <c r="C16" s="1011" t="s">
        <v>39</v>
      </c>
      <c r="D16" s="1011" t="s">
        <v>39</v>
      </c>
      <c r="E16" s="1011" t="s">
        <v>39</v>
      </c>
      <c r="F16" s="1011">
        <v>49.874</v>
      </c>
      <c r="G16" s="1011">
        <v>398.955</v>
      </c>
      <c r="H16" s="1011">
        <v>1445.766</v>
      </c>
      <c r="I16" s="1011" t="s">
        <v>39</v>
      </c>
      <c r="J16" s="1012">
        <v>1894.595</v>
      </c>
      <c r="K16" s="1013"/>
    </row>
    <row r="17" spans="1:11" s="1014" customFormat="1" ht="24.95" customHeight="1">
      <c r="A17" s="1009" t="s">
        <v>36</v>
      </c>
      <c r="B17" s="1010"/>
      <c r="C17" s="1011" t="s">
        <v>39</v>
      </c>
      <c r="D17" s="1011" t="s">
        <v>39</v>
      </c>
      <c r="E17" s="1011" t="s">
        <v>39</v>
      </c>
      <c r="F17" s="1011">
        <v>1.308</v>
      </c>
      <c r="G17" s="1011">
        <v>92.796</v>
      </c>
      <c r="H17" s="1011">
        <v>34.056</v>
      </c>
      <c r="I17" s="1011" t="s">
        <v>39</v>
      </c>
      <c r="J17" s="1012">
        <v>128.16000000000003</v>
      </c>
      <c r="K17" s="1013"/>
    </row>
    <row r="18" spans="1:11" s="1014" customFormat="1" ht="24.95" customHeight="1">
      <c r="A18" s="1009" t="s">
        <v>37</v>
      </c>
      <c r="B18" s="1010"/>
      <c r="C18" s="1011" t="s">
        <v>39</v>
      </c>
      <c r="D18" s="1011" t="s">
        <v>39</v>
      </c>
      <c r="E18" s="1011">
        <v>17.022</v>
      </c>
      <c r="F18" s="1011">
        <v>1848.429</v>
      </c>
      <c r="G18" s="1011">
        <v>927.711</v>
      </c>
      <c r="H18" s="1011">
        <v>407.805</v>
      </c>
      <c r="I18" s="1011" t="s">
        <v>39</v>
      </c>
      <c r="J18" s="1012">
        <v>3200.967</v>
      </c>
      <c r="K18" s="1013"/>
    </row>
    <row r="19" spans="1:11" s="1017" customFormat="1" ht="30.75" customHeight="1" thickBot="1">
      <c r="A19" s="1015" t="s">
        <v>933</v>
      </c>
      <c r="B19" s="1015"/>
      <c r="C19" s="1016" t="s">
        <v>39</v>
      </c>
      <c r="D19" s="1016" t="s">
        <v>39</v>
      </c>
      <c r="E19" s="1016">
        <v>31.327999999999996</v>
      </c>
      <c r="F19" s="1016">
        <v>10362.79</v>
      </c>
      <c r="G19" s="1016">
        <v>12573.555</v>
      </c>
      <c r="H19" s="1016">
        <v>46262.143000000004</v>
      </c>
      <c r="I19" s="1016" t="s">
        <v>39</v>
      </c>
      <c r="J19" s="1016">
        <v>69229.816</v>
      </c>
      <c r="K19" s="1013"/>
    </row>
    <row r="20" s="1014" customFormat="1" ht="15" customHeight="1">
      <c r="A20" s="1018" t="s">
        <v>934</v>
      </c>
    </row>
    <row r="21" ht="15">
      <c r="A21" s="83"/>
    </row>
  </sheetData>
  <mergeCells count="6">
    <mergeCell ref="A2:J2"/>
    <mergeCell ref="A3:J3"/>
    <mergeCell ref="A4:J4"/>
    <mergeCell ref="A6:A7"/>
    <mergeCell ref="C6:I6"/>
    <mergeCell ref="J6:J7"/>
  </mergeCells>
  <hyperlinks>
    <hyperlink ref="A1" location="Índice!A1" display="Volver al Índice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="75" zoomScaleNormal="75" workbookViewId="0" topLeftCell="A1"/>
  </sheetViews>
  <sheetFormatPr defaultColWidth="11.421875" defaultRowHeight="15"/>
  <cols>
    <col min="1" max="1" width="31.00390625" style="5" customWidth="1"/>
    <col min="2" max="3" width="19.7109375" style="5" customWidth="1"/>
    <col min="4" max="4" width="20.7109375" style="5" customWidth="1"/>
    <col min="5" max="5" width="4.28125" style="5" customWidth="1"/>
    <col min="6" max="8" width="19.7109375" style="5" customWidth="1"/>
    <col min="9" max="256" width="10.8515625" style="5" customWidth="1"/>
    <col min="257" max="257" width="31.00390625" style="5" customWidth="1"/>
    <col min="258" max="259" width="19.7109375" style="5" customWidth="1"/>
    <col min="260" max="260" width="20.7109375" style="5" customWidth="1"/>
    <col min="261" max="261" width="4.28125" style="5" customWidth="1"/>
    <col min="262" max="264" width="19.7109375" style="5" customWidth="1"/>
    <col min="265" max="512" width="10.8515625" style="5" customWidth="1"/>
    <col min="513" max="513" width="31.00390625" style="5" customWidth="1"/>
    <col min="514" max="515" width="19.7109375" style="5" customWidth="1"/>
    <col min="516" max="516" width="20.7109375" style="5" customWidth="1"/>
    <col min="517" max="517" width="4.28125" style="5" customWidth="1"/>
    <col min="518" max="520" width="19.7109375" style="5" customWidth="1"/>
    <col min="521" max="768" width="10.8515625" style="5" customWidth="1"/>
    <col min="769" max="769" width="31.00390625" style="5" customWidth="1"/>
    <col min="770" max="771" width="19.7109375" style="5" customWidth="1"/>
    <col min="772" max="772" width="20.7109375" style="5" customWidth="1"/>
    <col min="773" max="773" width="4.28125" style="5" customWidth="1"/>
    <col min="774" max="776" width="19.7109375" style="5" customWidth="1"/>
    <col min="777" max="1024" width="10.8515625" style="5" customWidth="1"/>
    <col min="1025" max="1025" width="31.00390625" style="5" customWidth="1"/>
    <col min="1026" max="1027" width="19.7109375" style="5" customWidth="1"/>
    <col min="1028" max="1028" width="20.7109375" style="5" customWidth="1"/>
    <col min="1029" max="1029" width="4.28125" style="5" customWidth="1"/>
    <col min="1030" max="1032" width="19.7109375" style="5" customWidth="1"/>
    <col min="1033" max="1280" width="10.8515625" style="5" customWidth="1"/>
    <col min="1281" max="1281" width="31.00390625" style="5" customWidth="1"/>
    <col min="1282" max="1283" width="19.7109375" style="5" customWidth="1"/>
    <col min="1284" max="1284" width="20.7109375" style="5" customWidth="1"/>
    <col min="1285" max="1285" width="4.28125" style="5" customWidth="1"/>
    <col min="1286" max="1288" width="19.7109375" style="5" customWidth="1"/>
    <col min="1289" max="1536" width="10.8515625" style="5" customWidth="1"/>
    <col min="1537" max="1537" width="31.00390625" style="5" customWidth="1"/>
    <col min="1538" max="1539" width="19.7109375" style="5" customWidth="1"/>
    <col min="1540" max="1540" width="20.7109375" style="5" customWidth="1"/>
    <col min="1541" max="1541" width="4.28125" style="5" customWidth="1"/>
    <col min="1542" max="1544" width="19.7109375" style="5" customWidth="1"/>
    <col min="1545" max="1792" width="10.8515625" style="5" customWidth="1"/>
    <col min="1793" max="1793" width="31.00390625" style="5" customWidth="1"/>
    <col min="1794" max="1795" width="19.7109375" style="5" customWidth="1"/>
    <col min="1796" max="1796" width="20.7109375" style="5" customWidth="1"/>
    <col min="1797" max="1797" width="4.28125" style="5" customWidth="1"/>
    <col min="1798" max="1800" width="19.7109375" style="5" customWidth="1"/>
    <col min="1801" max="2048" width="10.8515625" style="5" customWidth="1"/>
    <col min="2049" max="2049" width="31.00390625" style="5" customWidth="1"/>
    <col min="2050" max="2051" width="19.7109375" style="5" customWidth="1"/>
    <col min="2052" max="2052" width="20.7109375" style="5" customWidth="1"/>
    <col min="2053" max="2053" width="4.28125" style="5" customWidth="1"/>
    <col min="2054" max="2056" width="19.7109375" style="5" customWidth="1"/>
    <col min="2057" max="2304" width="10.8515625" style="5" customWidth="1"/>
    <col min="2305" max="2305" width="31.00390625" style="5" customWidth="1"/>
    <col min="2306" max="2307" width="19.7109375" style="5" customWidth="1"/>
    <col min="2308" max="2308" width="20.7109375" style="5" customWidth="1"/>
    <col min="2309" max="2309" width="4.28125" style="5" customWidth="1"/>
    <col min="2310" max="2312" width="19.7109375" style="5" customWidth="1"/>
    <col min="2313" max="2560" width="10.8515625" style="5" customWidth="1"/>
    <col min="2561" max="2561" width="31.00390625" style="5" customWidth="1"/>
    <col min="2562" max="2563" width="19.7109375" style="5" customWidth="1"/>
    <col min="2564" max="2564" width="20.7109375" style="5" customWidth="1"/>
    <col min="2565" max="2565" width="4.28125" style="5" customWidth="1"/>
    <col min="2566" max="2568" width="19.7109375" style="5" customWidth="1"/>
    <col min="2569" max="2816" width="10.8515625" style="5" customWidth="1"/>
    <col min="2817" max="2817" width="31.00390625" style="5" customWidth="1"/>
    <col min="2818" max="2819" width="19.7109375" style="5" customWidth="1"/>
    <col min="2820" max="2820" width="20.7109375" style="5" customWidth="1"/>
    <col min="2821" max="2821" width="4.28125" style="5" customWidth="1"/>
    <col min="2822" max="2824" width="19.7109375" style="5" customWidth="1"/>
    <col min="2825" max="3072" width="10.8515625" style="5" customWidth="1"/>
    <col min="3073" max="3073" width="31.00390625" style="5" customWidth="1"/>
    <col min="3074" max="3075" width="19.7109375" style="5" customWidth="1"/>
    <col min="3076" max="3076" width="20.7109375" style="5" customWidth="1"/>
    <col min="3077" max="3077" width="4.28125" style="5" customWidth="1"/>
    <col min="3078" max="3080" width="19.7109375" style="5" customWidth="1"/>
    <col min="3081" max="3328" width="10.8515625" style="5" customWidth="1"/>
    <col min="3329" max="3329" width="31.00390625" style="5" customWidth="1"/>
    <col min="3330" max="3331" width="19.7109375" style="5" customWidth="1"/>
    <col min="3332" max="3332" width="20.7109375" style="5" customWidth="1"/>
    <col min="3333" max="3333" width="4.28125" style="5" customWidth="1"/>
    <col min="3334" max="3336" width="19.7109375" style="5" customWidth="1"/>
    <col min="3337" max="3584" width="10.8515625" style="5" customWidth="1"/>
    <col min="3585" max="3585" width="31.00390625" style="5" customWidth="1"/>
    <col min="3586" max="3587" width="19.7109375" style="5" customWidth="1"/>
    <col min="3588" max="3588" width="20.7109375" style="5" customWidth="1"/>
    <col min="3589" max="3589" width="4.28125" style="5" customWidth="1"/>
    <col min="3590" max="3592" width="19.7109375" style="5" customWidth="1"/>
    <col min="3593" max="3840" width="10.8515625" style="5" customWidth="1"/>
    <col min="3841" max="3841" width="31.00390625" style="5" customWidth="1"/>
    <col min="3842" max="3843" width="19.7109375" style="5" customWidth="1"/>
    <col min="3844" max="3844" width="20.7109375" style="5" customWidth="1"/>
    <col min="3845" max="3845" width="4.28125" style="5" customWidth="1"/>
    <col min="3846" max="3848" width="19.7109375" style="5" customWidth="1"/>
    <col min="3849" max="4096" width="10.8515625" style="5" customWidth="1"/>
    <col min="4097" max="4097" width="31.00390625" style="5" customWidth="1"/>
    <col min="4098" max="4099" width="19.7109375" style="5" customWidth="1"/>
    <col min="4100" max="4100" width="20.7109375" style="5" customWidth="1"/>
    <col min="4101" max="4101" width="4.28125" style="5" customWidth="1"/>
    <col min="4102" max="4104" width="19.7109375" style="5" customWidth="1"/>
    <col min="4105" max="4352" width="10.8515625" style="5" customWidth="1"/>
    <col min="4353" max="4353" width="31.00390625" style="5" customWidth="1"/>
    <col min="4354" max="4355" width="19.7109375" style="5" customWidth="1"/>
    <col min="4356" max="4356" width="20.7109375" style="5" customWidth="1"/>
    <col min="4357" max="4357" width="4.28125" style="5" customWidth="1"/>
    <col min="4358" max="4360" width="19.7109375" style="5" customWidth="1"/>
    <col min="4361" max="4608" width="10.8515625" style="5" customWidth="1"/>
    <col min="4609" max="4609" width="31.00390625" style="5" customWidth="1"/>
    <col min="4610" max="4611" width="19.7109375" style="5" customWidth="1"/>
    <col min="4612" max="4612" width="20.7109375" style="5" customWidth="1"/>
    <col min="4613" max="4613" width="4.28125" style="5" customWidth="1"/>
    <col min="4614" max="4616" width="19.7109375" style="5" customWidth="1"/>
    <col min="4617" max="4864" width="10.8515625" style="5" customWidth="1"/>
    <col min="4865" max="4865" width="31.00390625" style="5" customWidth="1"/>
    <col min="4866" max="4867" width="19.7109375" style="5" customWidth="1"/>
    <col min="4868" max="4868" width="20.7109375" style="5" customWidth="1"/>
    <col min="4869" max="4869" width="4.28125" style="5" customWidth="1"/>
    <col min="4870" max="4872" width="19.7109375" style="5" customWidth="1"/>
    <col min="4873" max="5120" width="10.8515625" style="5" customWidth="1"/>
    <col min="5121" max="5121" width="31.00390625" style="5" customWidth="1"/>
    <col min="5122" max="5123" width="19.7109375" style="5" customWidth="1"/>
    <col min="5124" max="5124" width="20.7109375" style="5" customWidth="1"/>
    <col min="5125" max="5125" width="4.28125" style="5" customWidth="1"/>
    <col min="5126" max="5128" width="19.7109375" style="5" customWidth="1"/>
    <col min="5129" max="5376" width="10.8515625" style="5" customWidth="1"/>
    <col min="5377" max="5377" width="31.00390625" style="5" customWidth="1"/>
    <col min="5378" max="5379" width="19.7109375" style="5" customWidth="1"/>
    <col min="5380" max="5380" width="20.7109375" style="5" customWidth="1"/>
    <col min="5381" max="5381" width="4.28125" style="5" customWidth="1"/>
    <col min="5382" max="5384" width="19.7109375" style="5" customWidth="1"/>
    <col min="5385" max="5632" width="10.8515625" style="5" customWidth="1"/>
    <col min="5633" max="5633" width="31.00390625" style="5" customWidth="1"/>
    <col min="5634" max="5635" width="19.7109375" style="5" customWidth="1"/>
    <col min="5636" max="5636" width="20.7109375" style="5" customWidth="1"/>
    <col min="5637" max="5637" width="4.28125" style="5" customWidth="1"/>
    <col min="5638" max="5640" width="19.7109375" style="5" customWidth="1"/>
    <col min="5641" max="5888" width="10.8515625" style="5" customWidth="1"/>
    <col min="5889" max="5889" width="31.00390625" style="5" customWidth="1"/>
    <col min="5890" max="5891" width="19.7109375" style="5" customWidth="1"/>
    <col min="5892" max="5892" width="20.7109375" style="5" customWidth="1"/>
    <col min="5893" max="5893" width="4.28125" style="5" customWidth="1"/>
    <col min="5894" max="5896" width="19.7109375" style="5" customWidth="1"/>
    <col min="5897" max="6144" width="10.8515625" style="5" customWidth="1"/>
    <col min="6145" max="6145" width="31.00390625" style="5" customWidth="1"/>
    <col min="6146" max="6147" width="19.7109375" style="5" customWidth="1"/>
    <col min="6148" max="6148" width="20.7109375" style="5" customWidth="1"/>
    <col min="6149" max="6149" width="4.28125" style="5" customWidth="1"/>
    <col min="6150" max="6152" width="19.7109375" style="5" customWidth="1"/>
    <col min="6153" max="6400" width="10.8515625" style="5" customWidth="1"/>
    <col min="6401" max="6401" width="31.00390625" style="5" customWidth="1"/>
    <col min="6402" max="6403" width="19.7109375" style="5" customWidth="1"/>
    <col min="6404" max="6404" width="20.7109375" style="5" customWidth="1"/>
    <col min="6405" max="6405" width="4.28125" style="5" customWidth="1"/>
    <col min="6406" max="6408" width="19.7109375" style="5" customWidth="1"/>
    <col min="6409" max="6656" width="10.8515625" style="5" customWidth="1"/>
    <col min="6657" max="6657" width="31.00390625" style="5" customWidth="1"/>
    <col min="6658" max="6659" width="19.7109375" style="5" customWidth="1"/>
    <col min="6660" max="6660" width="20.7109375" style="5" customWidth="1"/>
    <col min="6661" max="6661" width="4.28125" style="5" customWidth="1"/>
    <col min="6662" max="6664" width="19.7109375" style="5" customWidth="1"/>
    <col min="6665" max="6912" width="10.8515625" style="5" customWidth="1"/>
    <col min="6913" max="6913" width="31.00390625" style="5" customWidth="1"/>
    <col min="6914" max="6915" width="19.7109375" style="5" customWidth="1"/>
    <col min="6916" max="6916" width="20.7109375" style="5" customWidth="1"/>
    <col min="6917" max="6917" width="4.28125" style="5" customWidth="1"/>
    <col min="6918" max="6920" width="19.7109375" style="5" customWidth="1"/>
    <col min="6921" max="7168" width="10.8515625" style="5" customWidth="1"/>
    <col min="7169" max="7169" width="31.00390625" style="5" customWidth="1"/>
    <col min="7170" max="7171" width="19.7109375" style="5" customWidth="1"/>
    <col min="7172" max="7172" width="20.7109375" style="5" customWidth="1"/>
    <col min="7173" max="7173" width="4.28125" style="5" customWidth="1"/>
    <col min="7174" max="7176" width="19.7109375" style="5" customWidth="1"/>
    <col min="7177" max="7424" width="10.8515625" style="5" customWidth="1"/>
    <col min="7425" max="7425" width="31.00390625" style="5" customWidth="1"/>
    <col min="7426" max="7427" width="19.7109375" style="5" customWidth="1"/>
    <col min="7428" max="7428" width="20.7109375" style="5" customWidth="1"/>
    <col min="7429" max="7429" width="4.28125" style="5" customWidth="1"/>
    <col min="7430" max="7432" width="19.7109375" style="5" customWidth="1"/>
    <col min="7433" max="7680" width="10.8515625" style="5" customWidth="1"/>
    <col min="7681" max="7681" width="31.00390625" style="5" customWidth="1"/>
    <col min="7682" max="7683" width="19.7109375" style="5" customWidth="1"/>
    <col min="7684" max="7684" width="20.7109375" style="5" customWidth="1"/>
    <col min="7685" max="7685" width="4.28125" style="5" customWidth="1"/>
    <col min="7686" max="7688" width="19.7109375" style="5" customWidth="1"/>
    <col min="7689" max="7936" width="10.8515625" style="5" customWidth="1"/>
    <col min="7937" max="7937" width="31.00390625" style="5" customWidth="1"/>
    <col min="7938" max="7939" width="19.7109375" style="5" customWidth="1"/>
    <col min="7940" max="7940" width="20.7109375" style="5" customWidth="1"/>
    <col min="7941" max="7941" width="4.28125" style="5" customWidth="1"/>
    <col min="7942" max="7944" width="19.7109375" style="5" customWidth="1"/>
    <col min="7945" max="8192" width="10.8515625" style="5" customWidth="1"/>
    <col min="8193" max="8193" width="31.00390625" style="5" customWidth="1"/>
    <col min="8194" max="8195" width="19.7109375" style="5" customWidth="1"/>
    <col min="8196" max="8196" width="20.7109375" style="5" customWidth="1"/>
    <col min="8197" max="8197" width="4.28125" style="5" customWidth="1"/>
    <col min="8198" max="8200" width="19.7109375" style="5" customWidth="1"/>
    <col min="8201" max="8448" width="10.8515625" style="5" customWidth="1"/>
    <col min="8449" max="8449" width="31.00390625" style="5" customWidth="1"/>
    <col min="8450" max="8451" width="19.7109375" style="5" customWidth="1"/>
    <col min="8452" max="8452" width="20.7109375" style="5" customWidth="1"/>
    <col min="8453" max="8453" width="4.28125" style="5" customWidth="1"/>
    <col min="8454" max="8456" width="19.7109375" style="5" customWidth="1"/>
    <col min="8457" max="8704" width="10.8515625" style="5" customWidth="1"/>
    <col min="8705" max="8705" width="31.00390625" style="5" customWidth="1"/>
    <col min="8706" max="8707" width="19.7109375" style="5" customWidth="1"/>
    <col min="8708" max="8708" width="20.7109375" style="5" customWidth="1"/>
    <col min="8709" max="8709" width="4.28125" style="5" customWidth="1"/>
    <col min="8710" max="8712" width="19.7109375" style="5" customWidth="1"/>
    <col min="8713" max="8960" width="10.8515625" style="5" customWidth="1"/>
    <col min="8961" max="8961" width="31.00390625" style="5" customWidth="1"/>
    <col min="8962" max="8963" width="19.7109375" style="5" customWidth="1"/>
    <col min="8964" max="8964" width="20.7109375" style="5" customWidth="1"/>
    <col min="8965" max="8965" width="4.28125" style="5" customWidth="1"/>
    <col min="8966" max="8968" width="19.7109375" style="5" customWidth="1"/>
    <col min="8969" max="9216" width="10.8515625" style="5" customWidth="1"/>
    <col min="9217" max="9217" width="31.00390625" style="5" customWidth="1"/>
    <col min="9218" max="9219" width="19.7109375" style="5" customWidth="1"/>
    <col min="9220" max="9220" width="20.7109375" style="5" customWidth="1"/>
    <col min="9221" max="9221" width="4.28125" style="5" customWidth="1"/>
    <col min="9222" max="9224" width="19.7109375" style="5" customWidth="1"/>
    <col min="9225" max="9472" width="10.8515625" style="5" customWidth="1"/>
    <col min="9473" max="9473" width="31.00390625" style="5" customWidth="1"/>
    <col min="9474" max="9475" width="19.7109375" style="5" customWidth="1"/>
    <col min="9476" max="9476" width="20.7109375" style="5" customWidth="1"/>
    <col min="9477" max="9477" width="4.28125" style="5" customWidth="1"/>
    <col min="9478" max="9480" width="19.7109375" style="5" customWidth="1"/>
    <col min="9481" max="9728" width="10.8515625" style="5" customWidth="1"/>
    <col min="9729" max="9729" width="31.00390625" style="5" customWidth="1"/>
    <col min="9730" max="9731" width="19.7109375" style="5" customWidth="1"/>
    <col min="9732" max="9732" width="20.7109375" style="5" customWidth="1"/>
    <col min="9733" max="9733" width="4.28125" style="5" customWidth="1"/>
    <col min="9734" max="9736" width="19.7109375" style="5" customWidth="1"/>
    <col min="9737" max="9984" width="10.8515625" style="5" customWidth="1"/>
    <col min="9985" max="9985" width="31.00390625" style="5" customWidth="1"/>
    <col min="9986" max="9987" width="19.7109375" style="5" customWidth="1"/>
    <col min="9988" max="9988" width="20.7109375" style="5" customWidth="1"/>
    <col min="9989" max="9989" width="4.28125" style="5" customWidth="1"/>
    <col min="9990" max="9992" width="19.7109375" style="5" customWidth="1"/>
    <col min="9993" max="10240" width="10.8515625" style="5" customWidth="1"/>
    <col min="10241" max="10241" width="31.00390625" style="5" customWidth="1"/>
    <col min="10242" max="10243" width="19.7109375" style="5" customWidth="1"/>
    <col min="10244" max="10244" width="20.7109375" style="5" customWidth="1"/>
    <col min="10245" max="10245" width="4.28125" style="5" customWidth="1"/>
    <col min="10246" max="10248" width="19.7109375" style="5" customWidth="1"/>
    <col min="10249" max="10496" width="10.8515625" style="5" customWidth="1"/>
    <col min="10497" max="10497" width="31.00390625" style="5" customWidth="1"/>
    <col min="10498" max="10499" width="19.7109375" style="5" customWidth="1"/>
    <col min="10500" max="10500" width="20.7109375" style="5" customWidth="1"/>
    <col min="10501" max="10501" width="4.28125" style="5" customWidth="1"/>
    <col min="10502" max="10504" width="19.7109375" style="5" customWidth="1"/>
    <col min="10505" max="10752" width="10.8515625" style="5" customWidth="1"/>
    <col min="10753" max="10753" width="31.00390625" style="5" customWidth="1"/>
    <col min="10754" max="10755" width="19.7109375" style="5" customWidth="1"/>
    <col min="10756" max="10756" width="20.7109375" style="5" customWidth="1"/>
    <col min="10757" max="10757" width="4.28125" style="5" customWidth="1"/>
    <col min="10758" max="10760" width="19.7109375" style="5" customWidth="1"/>
    <col min="10761" max="11008" width="10.8515625" style="5" customWidth="1"/>
    <col min="11009" max="11009" width="31.00390625" style="5" customWidth="1"/>
    <col min="11010" max="11011" width="19.7109375" style="5" customWidth="1"/>
    <col min="11012" max="11012" width="20.7109375" style="5" customWidth="1"/>
    <col min="11013" max="11013" width="4.28125" style="5" customWidth="1"/>
    <col min="11014" max="11016" width="19.7109375" style="5" customWidth="1"/>
    <col min="11017" max="11264" width="10.8515625" style="5" customWidth="1"/>
    <col min="11265" max="11265" width="31.00390625" style="5" customWidth="1"/>
    <col min="11266" max="11267" width="19.7109375" style="5" customWidth="1"/>
    <col min="11268" max="11268" width="20.7109375" style="5" customWidth="1"/>
    <col min="11269" max="11269" width="4.28125" style="5" customWidth="1"/>
    <col min="11270" max="11272" width="19.7109375" style="5" customWidth="1"/>
    <col min="11273" max="11520" width="10.8515625" style="5" customWidth="1"/>
    <col min="11521" max="11521" width="31.00390625" style="5" customWidth="1"/>
    <col min="11522" max="11523" width="19.7109375" style="5" customWidth="1"/>
    <col min="11524" max="11524" width="20.7109375" style="5" customWidth="1"/>
    <col min="11525" max="11525" width="4.28125" style="5" customWidth="1"/>
    <col min="11526" max="11528" width="19.7109375" style="5" customWidth="1"/>
    <col min="11529" max="11776" width="10.8515625" style="5" customWidth="1"/>
    <col min="11777" max="11777" width="31.00390625" style="5" customWidth="1"/>
    <col min="11778" max="11779" width="19.7109375" style="5" customWidth="1"/>
    <col min="11780" max="11780" width="20.7109375" style="5" customWidth="1"/>
    <col min="11781" max="11781" width="4.28125" style="5" customWidth="1"/>
    <col min="11782" max="11784" width="19.7109375" style="5" customWidth="1"/>
    <col min="11785" max="12032" width="10.8515625" style="5" customWidth="1"/>
    <col min="12033" max="12033" width="31.00390625" style="5" customWidth="1"/>
    <col min="12034" max="12035" width="19.7109375" style="5" customWidth="1"/>
    <col min="12036" max="12036" width="20.7109375" style="5" customWidth="1"/>
    <col min="12037" max="12037" width="4.28125" style="5" customWidth="1"/>
    <col min="12038" max="12040" width="19.7109375" style="5" customWidth="1"/>
    <col min="12041" max="12288" width="10.8515625" style="5" customWidth="1"/>
    <col min="12289" max="12289" width="31.00390625" style="5" customWidth="1"/>
    <col min="12290" max="12291" width="19.7109375" style="5" customWidth="1"/>
    <col min="12292" max="12292" width="20.7109375" style="5" customWidth="1"/>
    <col min="12293" max="12293" width="4.28125" style="5" customWidth="1"/>
    <col min="12294" max="12296" width="19.7109375" style="5" customWidth="1"/>
    <col min="12297" max="12544" width="10.8515625" style="5" customWidth="1"/>
    <col min="12545" max="12545" width="31.00390625" style="5" customWidth="1"/>
    <col min="12546" max="12547" width="19.7109375" style="5" customWidth="1"/>
    <col min="12548" max="12548" width="20.7109375" style="5" customWidth="1"/>
    <col min="12549" max="12549" width="4.28125" style="5" customWidth="1"/>
    <col min="12550" max="12552" width="19.7109375" style="5" customWidth="1"/>
    <col min="12553" max="12800" width="10.8515625" style="5" customWidth="1"/>
    <col min="12801" max="12801" width="31.00390625" style="5" customWidth="1"/>
    <col min="12802" max="12803" width="19.7109375" style="5" customWidth="1"/>
    <col min="12804" max="12804" width="20.7109375" style="5" customWidth="1"/>
    <col min="12805" max="12805" width="4.28125" style="5" customWidth="1"/>
    <col min="12806" max="12808" width="19.7109375" style="5" customWidth="1"/>
    <col min="12809" max="13056" width="10.8515625" style="5" customWidth="1"/>
    <col min="13057" max="13057" width="31.00390625" style="5" customWidth="1"/>
    <col min="13058" max="13059" width="19.7109375" style="5" customWidth="1"/>
    <col min="13060" max="13060" width="20.7109375" style="5" customWidth="1"/>
    <col min="13061" max="13061" width="4.28125" style="5" customWidth="1"/>
    <col min="13062" max="13064" width="19.7109375" style="5" customWidth="1"/>
    <col min="13065" max="13312" width="10.8515625" style="5" customWidth="1"/>
    <col min="13313" max="13313" width="31.00390625" style="5" customWidth="1"/>
    <col min="13314" max="13315" width="19.7109375" style="5" customWidth="1"/>
    <col min="13316" max="13316" width="20.7109375" style="5" customWidth="1"/>
    <col min="13317" max="13317" width="4.28125" style="5" customWidth="1"/>
    <col min="13318" max="13320" width="19.7109375" style="5" customWidth="1"/>
    <col min="13321" max="13568" width="10.8515625" style="5" customWidth="1"/>
    <col min="13569" max="13569" width="31.00390625" style="5" customWidth="1"/>
    <col min="13570" max="13571" width="19.7109375" style="5" customWidth="1"/>
    <col min="13572" max="13572" width="20.7109375" style="5" customWidth="1"/>
    <col min="13573" max="13573" width="4.28125" style="5" customWidth="1"/>
    <col min="13574" max="13576" width="19.7109375" style="5" customWidth="1"/>
    <col min="13577" max="13824" width="10.8515625" style="5" customWidth="1"/>
    <col min="13825" max="13825" width="31.00390625" style="5" customWidth="1"/>
    <col min="13826" max="13827" width="19.7109375" style="5" customWidth="1"/>
    <col min="13828" max="13828" width="20.7109375" style="5" customWidth="1"/>
    <col min="13829" max="13829" width="4.28125" style="5" customWidth="1"/>
    <col min="13830" max="13832" width="19.7109375" style="5" customWidth="1"/>
    <col min="13833" max="14080" width="10.8515625" style="5" customWidth="1"/>
    <col min="14081" max="14081" width="31.00390625" style="5" customWidth="1"/>
    <col min="14082" max="14083" width="19.7109375" style="5" customWidth="1"/>
    <col min="14084" max="14084" width="20.7109375" style="5" customWidth="1"/>
    <col min="14085" max="14085" width="4.28125" style="5" customWidth="1"/>
    <col min="14086" max="14088" width="19.7109375" style="5" customWidth="1"/>
    <col min="14089" max="14336" width="10.8515625" style="5" customWidth="1"/>
    <col min="14337" max="14337" width="31.00390625" style="5" customWidth="1"/>
    <col min="14338" max="14339" width="19.7109375" style="5" customWidth="1"/>
    <col min="14340" max="14340" width="20.7109375" style="5" customWidth="1"/>
    <col min="14341" max="14341" width="4.28125" style="5" customWidth="1"/>
    <col min="14342" max="14344" width="19.7109375" style="5" customWidth="1"/>
    <col min="14345" max="14592" width="10.8515625" style="5" customWidth="1"/>
    <col min="14593" max="14593" width="31.00390625" style="5" customWidth="1"/>
    <col min="14594" max="14595" width="19.7109375" style="5" customWidth="1"/>
    <col min="14596" max="14596" width="20.7109375" style="5" customWidth="1"/>
    <col min="14597" max="14597" width="4.28125" style="5" customWidth="1"/>
    <col min="14598" max="14600" width="19.7109375" style="5" customWidth="1"/>
    <col min="14601" max="14848" width="10.8515625" style="5" customWidth="1"/>
    <col min="14849" max="14849" width="31.00390625" style="5" customWidth="1"/>
    <col min="14850" max="14851" width="19.7109375" style="5" customWidth="1"/>
    <col min="14852" max="14852" width="20.7109375" style="5" customWidth="1"/>
    <col min="14853" max="14853" width="4.28125" style="5" customWidth="1"/>
    <col min="14854" max="14856" width="19.7109375" style="5" customWidth="1"/>
    <col min="14857" max="15104" width="10.8515625" style="5" customWidth="1"/>
    <col min="15105" max="15105" width="31.00390625" style="5" customWidth="1"/>
    <col min="15106" max="15107" width="19.7109375" style="5" customWidth="1"/>
    <col min="15108" max="15108" width="20.7109375" style="5" customWidth="1"/>
    <col min="15109" max="15109" width="4.28125" style="5" customWidth="1"/>
    <col min="15110" max="15112" width="19.7109375" style="5" customWidth="1"/>
    <col min="15113" max="15360" width="10.8515625" style="5" customWidth="1"/>
    <col min="15361" max="15361" width="31.00390625" style="5" customWidth="1"/>
    <col min="15362" max="15363" width="19.7109375" style="5" customWidth="1"/>
    <col min="15364" max="15364" width="20.7109375" style="5" customWidth="1"/>
    <col min="15365" max="15365" width="4.28125" style="5" customWidth="1"/>
    <col min="15366" max="15368" width="19.7109375" style="5" customWidth="1"/>
    <col min="15369" max="15616" width="10.8515625" style="5" customWidth="1"/>
    <col min="15617" max="15617" width="31.00390625" style="5" customWidth="1"/>
    <col min="15618" max="15619" width="19.7109375" style="5" customWidth="1"/>
    <col min="15620" max="15620" width="20.7109375" style="5" customWidth="1"/>
    <col min="15621" max="15621" width="4.28125" style="5" customWidth="1"/>
    <col min="15622" max="15624" width="19.7109375" style="5" customWidth="1"/>
    <col min="15625" max="15872" width="10.8515625" style="5" customWidth="1"/>
    <col min="15873" max="15873" width="31.00390625" style="5" customWidth="1"/>
    <col min="15874" max="15875" width="19.7109375" style="5" customWidth="1"/>
    <col min="15876" max="15876" width="20.7109375" style="5" customWidth="1"/>
    <col min="15877" max="15877" width="4.28125" style="5" customWidth="1"/>
    <col min="15878" max="15880" width="19.7109375" style="5" customWidth="1"/>
    <col min="15881" max="16128" width="10.8515625" style="5" customWidth="1"/>
    <col min="16129" max="16129" width="31.00390625" style="5" customWidth="1"/>
    <col min="16130" max="16131" width="19.7109375" style="5" customWidth="1"/>
    <col min="16132" max="16132" width="20.7109375" style="5" customWidth="1"/>
    <col min="16133" max="16133" width="4.28125" style="5" customWidth="1"/>
    <col min="16134" max="16136" width="19.7109375" style="5" customWidth="1"/>
    <col min="16137" max="16384" width="10.8515625" style="5" customWidth="1"/>
  </cols>
  <sheetData>
    <row r="1" spans="1:8" s="94" customFormat="1" ht="27.75" customHeight="1">
      <c r="A1" s="1202" t="s">
        <v>1040</v>
      </c>
      <c r="B1" s="175"/>
      <c r="C1" s="175"/>
      <c r="D1" s="175"/>
      <c r="E1" s="175"/>
      <c r="F1" s="175"/>
      <c r="G1" s="175"/>
      <c r="H1" s="175"/>
    </row>
    <row r="2" spans="1:8" s="1119" customFormat="1" ht="34.5" customHeight="1">
      <c r="A2" s="358" t="s">
        <v>994</v>
      </c>
      <c r="B2" s="358"/>
      <c r="C2" s="358"/>
      <c r="D2" s="358"/>
      <c r="E2" s="358"/>
      <c r="F2" s="358"/>
      <c r="G2" s="358"/>
      <c r="H2" s="358"/>
    </row>
    <row r="3" spans="1:8" s="219" customFormat="1" ht="28.5" customHeight="1">
      <c r="A3" s="95">
        <v>44104</v>
      </c>
      <c r="B3" s="95"/>
      <c r="C3" s="95"/>
      <c r="D3" s="95"/>
      <c r="E3" s="95"/>
      <c r="F3" s="95"/>
      <c r="G3" s="95"/>
      <c r="H3" s="95"/>
    </row>
    <row r="4" s="70" customFormat="1" ht="6" customHeight="1" thickBot="1"/>
    <row r="5" spans="1:12" s="1121" customFormat="1" ht="35.1" customHeight="1">
      <c r="A5" s="1356" t="s">
        <v>1</v>
      </c>
      <c r="B5" s="1410" t="s">
        <v>995</v>
      </c>
      <c r="C5" s="1410"/>
      <c r="D5" s="1410"/>
      <c r="E5" s="689"/>
      <c r="F5" s="1410" t="s">
        <v>996</v>
      </c>
      <c r="G5" s="1410"/>
      <c r="H5" s="1410"/>
      <c r="I5" s="1120"/>
      <c r="J5" s="1120"/>
      <c r="K5" s="1120"/>
      <c r="L5" s="1120"/>
    </row>
    <row r="6" spans="1:12" s="1121" customFormat="1" ht="54.95" customHeight="1">
      <c r="A6" s="1357"/>
      <c r="B6" s="528" t="s">
        <v>997</v>
      </c>
      <c r="C6" s="528" t="s">
        <v>998</v>
      </c>
      <c r="D6" s="528" t="s">
        <v>999</v>
      </c>
      <c r="E6" s="690"/>
      <c r="F6" s="528" t="s">
        <v>1000</v>
      </c>
      <c r="G6" s="528" t="s">
        <v>1001</v>
      </c>
      <c r="H6" s="1122" t="s">
        <v>1002</v>
      </c>
      <c r="I6" s="1120"/>
      <c r="J6" s="1120"/>
      <c r="K6" s="1120"/>
      <c r="L6" s="1120"/>
    </row>
    <row r="7" spans="1:12" s="1121" customFormat="1" ht="12" customHeight="1">
      <c r="A7" s="1123"/>
      <c r="B7" s="649"/>
      <c r="C7" s="649"/>
      <c r="D7" s="649"/>
      <c r="E7" s="649"/>
      <c r="F7" s="649"/>
      <c r="G7" s="649"/>
      <c r="H7" s="1124"/>
      <c r="I7" s="1120"/>
      <c r="J7" s="1120"/>
      <c r="K7" s="1120"/>
      <c r="L7" s="1120"/>
    </row>
    <row r="8" spans="1:13" s="20" customFormat="1" ht="20.1" customHeight="1">
      <c r="A8" s="1125" t="s">
        <v>28</v>
      </c>
      <c r="B8" s="1126">
        <v>832041.47798</v>
      </c>
      <c r="C8" s="1126">
        <v>2841205.2252399996</v>
      </c>
      <c r="D8" s="197">
        <v>29.28</v>
      </c>
      <c r="E8" s="197"/>
      <c r="F8" s="1126">
        <v>40923.54612</v>
      </c>
      <c r="G8" s="1126">
        <v>31863.83688</v>
      </c>
      <c r="H8" s="197">
        <v>128.43</v>
      </c>
      <c r="L8" s="1127"/>
      <c r="M8" s="1127"/>
    </row>
    <row r="9" spans="1:13" s="20" customFormat="1" ht="20.1" customHeight="1">
      <c r="A9" s="1125" t="s">
        <v>29</v>
      </c>
      <c r="B9" s="1126">
        <v>1061706.2289800001</v>
      </c>
      <c r="C9" s="1126">
        <v>2309526.6955500003</v>
      </c>
      <c r="D9" s="197">
        <v>45.97</v>
      </c>
      <c r="E9" s="197"/>
      <c r="F9" s="1126">
        <v>3705.18767</v>
      </c>
      <c r="G9" s="1126">
        <v>4001.28431</v>
      </c>
      <c r="H9" s="197">
        <v>92.6</v>
      </c>
      <c r="L9" s="1127"/>
      <c r="M9" s="1127"/>
    </row>
    <row r="10" spans="1:13" s="20" customFormat="1" ht="20.1" customHeight="1">
      <c r="A10" s="1125" t="s">
        <v>30</v>
      </c>
      <c r="B10" s="1126">
        <v>354198.03761</v>
      </c>
      <c r="C10" s="1126">
        <v>1223436.0207</v>
      </c>
      <c r="D10" s="197">
        <v>28.95</v>
      </c>
      <c r="E10" s="197"/>
      <c r="F10" s="1126">
        <v>21671.12077</v>
      </c>
      <c r="G10" s="1126">
        <v>9209.717849999999</v>
      </c>
      <c r="H10" s="197">
        <v>235.31</v>
      </c>
      <c r="L10" s="1127"/>
      <c r="M10" s="1127"/>
    </row>
    <row r="11" spans="1:13" s="20" customFormat="1" ht="20.1" customHeight="1">
      <c r="A11" s="1125" t="s">
        <v>31</v>
      </c>
      <c r="B11" s="1126">
        <v>218158.0537</v>
      </c>
      <c r="C11" s="1126">
        <v>341879.98480000003</v>
      </c>
      <c r="D11" s="197">
        <v>63.81</v>
      </c>
      <c r="E11" s="197"/>
      <c r="F11" s="1126">
        <v>33.48309</v>
      </c>
      <c r="G11" s="1126">
        <v>5.03946</v>
      </c>
      <c r="H11" s="197">
        <v>664.42</v>
      </c>
      <c r="L11" s="1127"/>
      <c r="M11" s="1127"/>
    </row>
    <row r="12" spans="1:13" s="20" customFormat="1" ht="20.1" customHeight="1">
      <c r="A12" s="1125" t="s">
        <v>32</v>
      </c>
      <c r="B12" s="1126">
        <v>137917.19031</v>
      </c>
      <c r="C12" s="1126">
        <v>219650.88121000002</v>
      </c>
      <c r="D12" s="197">
        <v>62.79</v>
      </c>
      <c r="E12" s="197"/>
      <c r="F12" s="1126">
        <v>237.78718</v>
      </c>
      <c r="G12" s="1126">
        <v>487.03012</v>
      </c>
      <c r="H12" s="197">
        <v>48.82</v>
      </c>
      <c r="L12" s="1127"/>
      <c r="M12" s="1127"/>
    </row>
    <row r="13" spans="1:13" s="20" customFormat="1" ht="20.1" customHeight="1">
      <c r="A13" s="1125" t="s">
        <v>33</v>
      </c>
      <c r="B13" s="1126">
        <v>667091.31848</v>
      </c>
      <c r="C13" s="1126">
        <v>975471.98409</v>
      </c>
      <c r="D13" s="197">
        <v>68.39</v>
      </c>
      <c r="E13" s="197"/>
      <c r="F13" s="1126">
        <v>688.47444</v>
      </c>
      <c r="G13" s="1126" t="s">
        <v>39</v>
      </c>
      <c r="H13" s="197" t="s">
        <v>39</v>
      </c>
      <c r="L13" s="1127"/>
      <c r="M13" s="1127"/>
    </row>
    <row r="14" spans="1:13" s="20" customFormat="1" ht="20.1" customHeight="1">
      <c r="A14" s="1125" t="s">
        <v>34</v>
      </c>
      <c r="B14" s="1126" t="s">
        <v>39</v>
      </c>
      <c r="C14" s="1126" t="s">
        <v>39</v>
      </c>
      <c r="D14" s="197" t="s">
        <v>39</v>
      </c>
      <c r="E14" s="197"/>
      <c r="F14" s="1126" t="s">
        <v>39</v>
      </c>
      <c r="G14" s="1126" t="s">
        <v>39</v>
      </c>
      <c r="H14" s="197" t="s">
        <v>39</v>
      </c>
      <c r="L14" s="1127"/>
      <c r="M14" s="1127"/>
    </row>
    <row r="15" spans="1:13" s="20" customFormat="1" ht="20.1" customHeight="1">
      <c r="A15" s="1125" t="s">
        <v>1003</v>
      </c>
      <c r="B15" s="1126">
        <v>14513.589109999999</v>
      </c>
      <c r="C15" s="1126">
        <v>140289.56354</v>
      </c>
      <c r="D15" s="197">
        <v>10.35</v>
      </c>
      <c r="E15" s="197"/>
      <c r="F15" s="1126">
        <v>9460.991619999999</v>
      </c>
      <c r="G15" s="1126">
        <v>36014.12617</v>
      </c>
      <c r="H15" s="197">
        <v>26.27</v>
      </c>
      <c r="L15" s="1127"/>
      <c r="M15" s="1127"/>
    </row>
    <row r="16" spans="1:13" s="20" customFormat="1" ht="20.1" customHeight="1">
      <c r="A16" s="1125" t="s">
        <v>36</v>
      </c>
      <c r="B16" s="1126">
        <v>105287.91</v>
      </c>
      <c r="C16" s="1126">
        <v>258726.19894</v>
      </c>
      <c r="D16" s="197">
        <v>40.69</v>
      </c>
      <c r="E16" s="197"/>
      <c r="F16" s="1126">
        <v>980.9131</v>
      </c>
      <c r="G16" s="1126">
        <v>1942.62297</v>
      </c>
      <c r="H16" s="197">
        <v>50.49</v>
      </c>
      <c r="L16" s="1127"/>
      <c r="M16" s="1127"/>
    </row>
    <row r="17" spans="1:13" s="20" customFormat="1" ht="20.1" customHeight="1">
      <c r="A17" s="1125" t="s">
        <v>37</v>
      </c>
      <c r="B17" s="1126">
        <v>158283.46198</v>
      </c>
      <c r="C17" s="1126">
        <v>617903.4145800001</v>
      </c>
      <c r="D17" s="197">
        <v>25.62</v>
      </c>
      <c r="E17" s="197"/>
      <c r="F17" s="1126">
        <v>7146.213610000001</v>
      </c>
      <c r="G17" s="1126">
        <v>8470.763449999999</v>
      </c>
      <c r="H17" s="197">
        <v>84.36</v>
      </c>
      <c r="L17" s="1127"/>
      <c r="M17" s="1127"/>
    </row>
    <row r="18" spans="1:13" s="1130" customFormat="1" ht="24.75" customHeight="1" thickBot="1">
      <c r="A18" s="85" t="s">
        <v>38</v>
      </c>
      <c r="B18" s="781">
        <v>3549197.2681500004</v>
      </c>
      <c r="C18" s="781">
        <v>8928089.96865</v>
      </c>
      <c r="D18" s="1128">
        <v>39.75315303287281</v>
      </c>
      <c r="E18" s="781"/>
      <c r="F18" s="781">
        <v>84847.71760000002</v>
      </c>
      <c r="G18" s="781">
        <v>91994.42121</v>
      </c>
      <c r="H18" s="1129">
        <v>92.2313728202215</v>
      </c>
      <c r="I18" s="121"/>
      <c r="J18" s="121"/>
      <c r="K18" s="121"/>
      <c r="L18" s="1127"/>
      <c r="M18" s="1127"/>
    </row>
    <row r="19" spans="1:12" s="70" customFormat="1" ht="15">
      <c r="A19" s="121"/>
      <c r="B19" s="1131"/>
      <c r="C19" s="1131"/>
      <c r="D19" s="1131"/>
      <c r="E19" s="1131"/>
      <c r="F19" s="1131"/>
      <c r="G19" s="1131"/>
      <c r="H19" s="1131"/>
      <c r="I19" s="626"/>
      <c r="J19" s="626"/>
      <c r="K19" s="626"/>
      <c r="L19" s="626"/>
    </row>
    <row r="20" spans="1:12" s="1133" customFormat="1" ht="15">
      <c r="A20" s="134" t="s">
        <v>1004</v>
      </c>
      <c r="B20" s="134"/>
      <c r="C20" s="134"/>
      <c r="D20" s="134"/>
      <c r="E20" s="134"/>
      <c r="F20" s="134"/>
      <c r="G20" s="134"/>
      <c r="H20" s="134"/>
      <c r="I20" s="1132"/>
      <c r="J20" s="1132"/>
      <c r="K20" s="1132"/>
      <c r="L20" s="1132"/>
    </row>
    <row r="21" spans="1:8" s="70" customFormat="1" ht="13.5">
      <c r="A21" s="218"/>
      <c r="B21" s="123"/>
      <c r="C21" s="123"/>
      <c r="D21" s="123"/>
      <c r="E21" s="123"/>
      <c r="F21" s="123"/>
      <c r="G21" s="123"/>
      <c r="H21" s="123"/>
    </row>
    <row r="22" spans="1:8" ht="13.5">
      <c r="A22" s="27"/>
      <c r="B22" s="27"/>
      <c r="C22" s="27"/>
      <c r="D22" s="27"/>
      <c r="E22" s="27"/>
      <c r="F22" s="27"/>
      <c r="G22" s="27"/>
      <c r="H22" s="27"/>
    </row>
    <row r="23" spans="1:8" ht="13.5">
      <c r="A23" s="27"/>
      <c r="B23" s="27"/>
      <c r="C23" s="27"/>
      <c r="D23" s="27"/>
      <c r="E23" s="27"/>
      <c r="F23" s="27"/>
      <c r="G23" s="27"/>
      <c r="H23" s="27"/>
    </row>
    <row r="24" spans="1:8" ht="15">
      <c r="A24" s="25"/>
      <c r="B24" s="25"/>
      <c r="C24" s="25"/>
      <c r="D24" s="25"/>
      <c r="E24" s="25"/>
      <c r="F24" s="25"/>
      <c r="G24" s="25"/>
      <c r="H24" s="25"/>
    </row>
  </sheetData>
  <mergeCells count="3">
    <mergeCell ref="A5:A6"/>
    <mergeCell ref="B5:D5"/>
    <mergeCell ref="F5:H5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workbookViewId="0" topLeftCell="A1"/>
  </sheetViews>
  <sheetFormatPr defaultColWidth="11.421875" defaultRowHeight="15"/>
  <cols>
    <col min="1" max="1" width="34.140625" style="5" customWidth="1"/>
    <col min="2" max="6" width="19.421875" style="5" customWidth="1"/>
    <col min="7" max="7" width="24.00390625" style="5" bestFit="1" customWidth="1"/>
    <col min="8" max="8" width="12.00390625" style="5" customWidth="1"/>
    <col min="9" max="256" width="11.421875" style="5" customWidth="1"/>
    <col min="257" max="257" width="34.140625" style="5" customWidth="1"/>
    <col min="258" max="262" width="19.421875" style="5" customWidth="1"/>
    <col min="263" max="263" width="24.00390625" style="5" bestFit="1" customWidth="1"/>
    <col min="264" max="264" width="12.00390625" style="5" customWidth="1"/>
    <col min="265" max="512" width="11.421875" style="5" customWidth="1"/>
    <col min="513" max="513" width="34.140625" style="5" customWidth="1"/>
    <col min="514" max="518" width="19.421875" style="5" customWidth="1"/>
    <col min="519" max="519" width="24.00390625" style="5" bestFit="1" customWidth="1"/>
    <col min="520" max="520" width="12.00390625" style="5" customWidth="1"/>
    <col min="521" max="768" width="11.421875" style="5" customWidth="1"/>
    <col min="769" max="769" width="34.140625" style="5" customWidth="1"/>
    <col min="770" max="774" width="19.421875" style="5" customWidth="1"/>
    <col min="775" max="775" width="24.00390625" style="5" bestFit="1" customWidth="1"/>
    <col min="776" max="776" width="12.00390625" style="5" customWidth="1"/>
    <col min="777" max="1024" width="11.421875" style="5" customWidth="1"/>
    <col min="1025" max="1025" width="34.140625" style="5" customWidth="1"/>
    <col min="1026" max="1030" width="19.421875" style="5" customWidth="1"/>
    <col min="1031" max="1031" width="24.00390625" style="5" bestFit="1" customWidth="1"/>
    <col min="1032" max="1032" width="12.00390625" style="5" customWidth="1"/>
    <col min="1033" max="1280" width="11.421875" style="5" customWidth="1"/>
    <col min="1281" max="1281" width="34.140625" style="5" customWidth="1"/>
    <col min="1282" max="1286" width="19.421875" style="5" customWidth="1"/>
    <col min="1287" max="1287" width="24.00390625" style="5" bestFit="1" customWidth="1"/>
    <col min="1288" max="1288" width="12.00390625" style="5" customWidth="1"/>
    <col min="1289" max="1536" width="11.421875" style="5" customWidth="1"/>
    <col min="1537" max="1537" width="34.140625" style="5" customWidth="1"/>
    <col min="1538" max="1542" width="19.421875" style="5" customWidth="1"/>
    <col min="1543" max="1543" width="24.00390625" style="5" bestFit="1" customWidth="1"/>
    <col min="1544" max="1544" width="12.00390625" style="5" customWidth="1"/>
    <col min="1545" max="1792" width="11.421875" style="5" customWidth="1"/>
    <col min="1793" max="1793" width="34.140625" style="5" customWidth="1"/>
    <col min="1794" max="1798" width="19.421875" style="5" customWidth="1"/>
    <col min="1799" max="1799" width="24.00390625" style="5" bestFit="1" customWidth="1"/>
    <col min="1800" max="1800" width="12.00390625" style="5" customWidth="1"/>
    <col min="1801" max="2048" width="11.421875" style="5" customWidth="1"/>
    <col min="2049" max="2049" width="34.140625" style="5" customWidth="1"/>
    <col min="2050" max="2054" width="19.421875" style="5" customWidth="1"/>
    <col min="2055" max="2055" width="24.00390625" style="5" bestFit="1" customWidth="1"/>
    <col min="2056" max="2056" width="12.00390625" style="5" customWidth="1"/>
    <col min="2057" max="2304" width="11.421875" style="5" customWidth="1"/>
    <col min="2305" max="2305" width="34.140625" style="5" customWidth="1"/>
    <col min="2306" max="2310" width="19.421875" style="5" customWidth="1"/>
    <col min="2311" max="2311" width="24.00390625" style="5" bestFit="1" customWidth="1"/>
    <col min="2312" max="2312" width="12.00390625" style="5" customWidth="1"/>
    <col min="2313" max="2560" width="11.421875" style="5" customWidth="1"/>
    <col min="2561" max="2561" width="34.140625" style="5" customWidth="1"/>
    <col min="2562" max="2566" width="19.421875" style="5" customWidth="1"/>
    <col min="2567" max="2567" width="24.00390625" style="5" bestFit="1" customWidth="1"/>
    <col min="2568" max="2568" width="12.00390625" style="5" customWidth="1"/>
    <col min="2569" max="2816" width="11.421875" style="5" customWidth="1"/>
    <col min="2817" max="2817" width="34.140625" style="5" customWidth="1"/>
    <col min="2818" max="2822" width="19.421875" style="5" customWidth="1"/>
    <col min="2823" max="2823" width="24.00390625" style="5" bestFit="1" customWidth="1"/>
    <col min="2824" max="2824" width="12.00390625" style="5" customWidth="1"/>
    <col min="2825" max="3072" width="11.421875" style="5" customWidth="1"/>
    <col min="3073" max="3073" width="34.140625" style="5" customWidth="1"/>
    <col min="3074" max="3078" width="19.421875" style="5" customWidth="1"/>
    <col min="3079" max="3079" width="24.00390625" style="5" bestFit="1" customWidth="1"/>
    <col min="3080" max="3080" width="12.00390625" style="5" customWidth="1"/>
    <col min="3081" max="3328" width="11.421875" style="5" customWidth="1"/>
    <col min="3329" max="3329" width="34.140625" style="5" customWidth="1"/>
    <col min="3330" max="3334" width="19.421875" style="5" customWidth="1"/>
    <col min="3335" max="3335" width="24.00390625" style="5" bestFit="1" customWidth="1"/>
    <col min="3336" max="3336" width="12.00390625" style="5" customWidth="1"/>
    <col min="3337" max="3584" width="11.421875" style="5" customWidth="1"/>
    <col min="3585" max="3585" width="34.140625" style="5" customWidth="1"/>
    <col min="3586" max="3590" width="19.421875" style="5" customWidth="1"/>
    <col min="3591" max="3591" width="24.00390625" style="5" bestFit="1" customWidth="1"/>
    <col min="3592" max="3592" width="12.00390625" style="5" customWidth="1"/>
    <col min="3593" max="3840" width="11.421875" style="5" customWidth="1"/>
    <col min="3841" max="3841" width="34.140625" style="5" customWidth="1"/>
    <col min="3842" max="3846" width="19.421875" style="5" customWidth="1"/>
    <col min="3847" max="3847" width="24.00390625" style="5" bestFit="1" customWidth="1"/>
    <col min="3848" max="3848" width="12.00390625" style="5" customWidth="1"/>
    <col min="3849" max="4096" width="11.421875" style="5" customWidth="1"/>
    <col min="4097" max="4097" width="34.140625" style="5" customWidth="1"/>
    <col min="4098" max="4102" width="19.421875" style="5" customWidth="1"/>
    <col min="4103" max="4103" width="24.00390625" style="5" bestFit="1" customWidth="1"/>
    <col min="4104" max="4104" width="12.00390625" style="5" customWidth="1"/>
    <col min="4105" max="4352" width="11.421875" style="5" customWidth="1"/>
    <col min="4353" max="4353" width="34.140625" style="5" customWidth="1"/>
    <col min="4354" max="4358" width="19.421875" style="5" customWidth="1"/>
    <col min="4359" max="4359" width="24.00390625" style="5" bestFit="1" customWidth="1"/>
    <col min="4360" max="4360" width="12.00390625" style="5" customWidth="1"/>
    <col min="4361" max="4608" width="11.421875" style="5" customWidth="1"/>
    <col min="4609" max="4609" width="34.140625" style="5" customWidth="1"/>
    <col min="4610" max="4614" width="19.421875" style="5" customWidth="1"/>
    <col min="4615" max="4615" width="24.00390625" style="5" bestFit="1" customWidth="1"/>
    <col min="4616" max="4616" width="12.00390625" style="5" customWidth="1"/>
    <col min="4617" max="4864" width="11.421875" style="5" customWidth="1"/>
    <col min="4865" max="4865" width="34.140625" style="5" customWidth="1"/>
    <col min="4866" max="4870" width="19.421875" style="5" customWidth="1"/>
    <col min="4871" max="4871" width="24.00390625" style="5" bestFit="1" customWidth="1"/>
    <col min="4872" max="4872" width="12.00390625" style="5" customWidth="1"/>
    <col min="4873" max="5120" width="11.421875" style="5" customWidth="1"/>
    <col min="5121" max="5121" width="34.140625" style="5" customWidth="1"/>
    <col min="5122" max="5126" width="19.421875" style="5" customWidth="1"/>
    <col min="5127" max="5127" width="24.00390625" style="5" bestFit="1" customWidth="1"/>
    <col min="5128" max="5128" width="12.00390625" style="5" customWidth="1"/>
    <col min="5129" max="5376" width="11.421875" style="5" customWidth="1"/>
    <col min="5377" max="5377" width="34.140625" style="5" customWidth="1"/>
    <col min="5378" max="5382" width="19.421875" style="5" customWidth="1"/>
    <col min="5383" max="5383" width="24.00390625" style="5" bestFit="1" customWidth="1"/>
    <col min="5384" max="5384" width="12.00390625" style="5" customWidth="1"/>
    <col min="5385" max="5632" width="11.421875" style="5" customWidth="1"/>
    <col min="5633" max="5633" width="34.140625" style="5" customWidth="1"/>
    <col min="5634" max="5638" width="19.421875" style="5" customWidth="1"/>
    <col min="5639" max="5639" width="24.00390625" style="5" bestFit="1" customWidth="1"/>
    <col min="5640" max="5640" width="12.00390625" style="5" customWidth="1"/>
    <col min="5641" max="5888" width="11.421875" style="5" customWidth="1"/>
    <col min="5889" max="5889" width="34.140625" style="5" customWidth="1"/>
    <col min="5890" max="5894" width="19.421875" style="5" customWidth="1"/>
    <col min="5895" max="5895" width="24.00390625" style="5" bestFit="1" customWidth="1"/>
    <col min="5896" max="5896" width="12.00390625" style="5" customWidth="1"/>
    <col min="5897" max="6144" width="11.421875" style="5" customWidth="1"/>
    <col min="6145" max="6145" width="34.140625" style="5" customWidth="1"/>
    <col min="6146" max="6150" width="19.421875" style="5" customWidth="1"/>
    <col min="6151" max="6151" width="24.00390625" style="5" bestFit="1" customWidth="1"/>
    <col min="6152" max="6152" width="12.00390625" style="5" customWidth="1"/>
    <col min="6153" max="6400" width="11.421875" style="5" customWidth="1"/>
    <col min="6401" max="6401" width="34.140625" style="5" customWidth="1"/>
    <col min="6402" max="6406" width="19.421875" style="5" customWidth="1"/>
    <col min="6407" max="6407" width="24.00390625" style="5" bestFit="1" customWidth="1"/>
    <col min="6408" max="6408" width="12.00390625" style="5" customWidth="1"/>
    <col min="6409" max="6656" width="11.421875" style="5" customWidth="1"/>
    <col min="6657" max="6657" width="34.140625" style="5" customWidth="1"/>
    <col min="6658" max="6662" width="19.421875" style="5" customWidth="1"/>
    <col min="6663" max="6663" width="24.00390625" style="5" bestFit="1" customWidth="1"/>
    <col min="6664" max="6664" width="12.00390625" style="5" customWidth="1"/>
    <col min="6665" max="6912" width="11.421875" style="5" customWidth="1"/>
    <col min="6913" max="6913" width="34.140625" style="5" customWidth="1"/>
    <col min="6914" max="6918" width="19.421875" style="5" customWidth="1"/>
    <col min="6919" max="6919" width="24.00390625" style="5" bestFit="1" customWidth="1"/>
    <col min="6920" max="6920" width="12.00390625" style="5" customWidth="1"/>
    <col min="6921" max="7168" width="11.421875" style="5" customWidth="1"/>
    <col min="7169" max="7169" width="34.140625" style="5" customWidth="1"/>
    <col min="7170" max="7174" width="19.421875" style="5" customWidth="1"/>
    <col min="7175" max="7175" width="24.00390625" style="5" bestFit="1" customWidth="1"/>
    <col min="7176" max="7176" width="12.00390625" style="5" customWidth="1"/>
    <col min="7177" max="7424" width="11.421875" style="5" customWidth="1"/>
    <col min="7425" max="7425" width="34.140625" style="5" customWidth="1"/>
    <col min="7426" max="7430" width="19.421875" style="5" customWidth="1"/>
    <col min="7431" max="7431" width="24.00390625" style="5" bestFit="1" customWidth="1"/>
    <col min="7432" max="7432" width="12.00390625" style="5" customWidth="1"/>
    <col min="7433" max="7680" width="11.421875" style="5" customWidth="1"/>
    <col min="7681" max="7681" width="34.140625" style="5" customWidth="1"/>
    <col min="7682" max="7686" width="19.421875" style="5" customWidth="1"/>
    <col min="7687" max="7687" width="24.00390625" style="5" bestFit="1" customWidth="1"/>
    <col min="7688" max="7688" width="12.00390625" style="5" customWidth="1"/>
    <col min="7689" max="7936" width="11.421875" style="5" customWidth="1"/>
    <col min="7937" max="7937" width="34.140625" style="5" customWidth="1"/>
    <col min="7938" max="7942" width="19.421875" style="5" customWidth="1"/>
    <col min="7943" max="7943" width="24.00390625" style="5" bestFit="1" customWidth="1"/>
    <col min="7944" max="7944" width="12.00390625" style="5" customWidth="1"/>
    <col min="7945" max="8192" width="11.421875" style="5" customWidth="1"/>
    <col min="8193" max="8193" width="34.140625" style="5" customWidth="1"/>
    <col min="8194" max="8198" width="19.421875" style="5" customWidth="1"/>
    <col min="8199" max="8199" width="24.00390625" style="5" bestFit="1" customWidth="1"/>
    <col min="8200" max="8200" width="12.00390625" style="5" customWidth="1"/>
    <col min="8201" max="8448" width="11.421875" style="5" customWidth="1"/>
    <col min="8449" max="8449" width="34.140625" style="5" customWidth="1"/>
    <col min="8450" max="8454" width="19.421875" style="5" customWidth="1"/>
    <col min="8455" max="8455" width="24.00390625" style="5" bestFit="1" customWidth="1"/>
    <col min="8456" max="8456" width="12.00390625" style="5" customWidth="1"/>
    <col min="8457" max="8704" width="11.421875" style="5" customWidth="1"/>
    <col min="8705" max="8705" width="34.140625" style="5" customWidth="1"/>
    <col min="8706" max="8710" width="19.421875" style="5" customWidth="1"/>
    <col min="8711" max="8711" width="24.00390625" style="5" bestFit="1" customWidth="1"/>
    <col min="8712" max="8712" width="12.00390625" style="5" customWidth="1"/>
    <col min="8713" max="8960" width="11.421875" style="5" customWidth="1"/>
    <col min="8961" max="8961" width="34.140625" style="5" customWidth="1"/>
    <col min="8962" max="8966" width="19.421875" style="5" customWidth="1"/>
    <col min="8967" max="8967" width="24.00390625" style="5" bestFit="1" customWidth="1"/>
    <col min="8968" max="8968" width="12.00390625" style="5" customWidth="1"/>
    <col min="8969" max="9216" width="11.421875" style="5" customWidth="1"/>
    <col min="9217" max="9217" width="34.140625" style="5" customWidth="1"/>
    <col min="9218" max="9222" width="19.421875" style="5" customWidth="1"/>
    <col min="9223" max="9223" width="24.00390625" style="5" bestFit="1" customWidth="1"/>
    <col min="9224" max="9224" width="12.00390625" style="5" customWidth="1"/>
    <col min="9225" max="9472" width="11.421875" style="5" customWidth="1"/>
    <col min="9473" max="9473" width="34.140625" style="5" customWidth="1"/>
    <col min="9474" max="9478" width="19.421875" style="5" customWidth="1"/>
    <col min="9479" max="9479" width="24.00390625" style="5" bestFit="1" customWidth="1"/>
    <col min="9480" max="9480" width="12.00390625" style="5" customWidth="1"/>
    <col min="9481" max="9728" width="11.421875" style="5" customWidth="1"/>
    <col min="9729" max="9729" width="34.140625" style="5" customWidth="1"/>
    <col min="9730" max="9734" width="19.421875" style="5" customWidth="1"/>
    <col min="9735" max="9735" width="24.00390625" style="5" bestFit="1" customWidth="1"/>
    <col min="9736" max="9736" width="12.00390625" style="5" customWidth="1"/>
    <col min="9737" max="9984" width="11.421875" style="5" customWidth="1"/>
    <col min="9985" max="9985" width="34.140625" style="5" customWidth="1"/>
    <col min="9986" max="9990" width="19.421875" style="5" customWidth="1"/>
    <col min="9991" max="9991" width="24.00390625" style="5" bestFit="1" customWidth="1"/>
    <col min="9992" max="9992" width="12.00390625" style="5" customWidth="1"/>
    <col min="9993" max="10240" width="11.421875" style="5" customWidth="1"/>
    <col min="10241" max="10241" width="34.140625" style="5" customWidth="1"/>
    <col min="10242" max="10246" width="19.421875" style="5" customWidth="1"/>
    <col min="10247" max="10247" width="24.00390625" style="5" bestFit="1" customWidth="1"/>
    <col min="10248" max="10248" width="12.00390625" style="5" customWidth="1"/>
    <col min="10249" max="10496" width="11.421875" style="5" customWidth="1"/>
    <col min="10497" max="10497" width="34.140625" style="5" customWidth="1"/>
    <col min="10498" max="10502" width="19.421875" style="5" customWidth="1"/>
    <col min="10503" max="10503" width="24.00390625" style="5" bestFit="1" customWidth="1"/>
    <col min="10504" max="10504" width="12.00390625" style="5" customWidth="1"/>
    <col min="10505" max="10752" width="11.421875" style="5" customWidth="1"/>
    <col min="10753" max="10753" width="34.140625" style="5" customWidth="1"/>
    <col min="10754" max="10758" width="19.421875" style="5" customWidth="1"/>
    <col min="10759" max="10759" width="24.00390625" style="5" bestFit="1" customWidth="1"/>
    <col min="10760" max="10760" width="12.00390625" style="5" customWidth="1"/>
    <col min="10761" max="11008" width="11.421875" style="5" customWidth="1"/>
    <col min="11009" max="11009" width="34.140625" style="5" customWidth="1"/>
    <col min="11010" max="11014" width="19.421875" style="5" customWidth="1"/>
    <col min="11015" max="11015" width="24.00390625" style="5" bestFit="1" customWidth="1"/>
    <col min="11016" max="11016" width="12.00390625" style="5" customWidth="1"/>
    <col min="11017" max="11264" width="11.421875" style="5" customWidth="1"/>
    <col min="11265" max="11265" width="34.140625" style="5" customWidth="1"/>
    <col min="11266" max="11270" width="19.421875" style="5" customWidth="1"/>
    <col min="11271" max="11271" width="24.00390625" style="5" bestFit="1" customWidth="1"/>
    <col min="11272" max="11272" width="12.00390625" style="5" customWidth="1"/>
    <col min="11273" max="11520" width="11.421875" style="5" customWidth="1"/>
    <col min="11521" max="11521" width="34.140625" style="5" customWidth="1"/>
    <col min="11522" max="11526" width="19.421875" style="5" customWidth="1"/>
    <col min="11527" max="11527" width="24.00390625" style="5" bestFit="1" customWidth="1"/>
    <col min="11528" max="11528" width="12.00390625" style="5" customWidth="1"/>
    <col min="11529" max="11776" width="11.421875" style="5" customWidth="1"/>
    <col min="11777" max="11777" width="34.140625" style="5" customWidth="1"/>
    <col min="11778" max="11782" width="19.421875" style="5" customWidth="1"/>
    <col min="11783" max="11783" width="24.00390625" style="5" bestFit="1" customWidth="1"/>
    <col min="11784" max="11784" width="12.00390625" style="5" customWidth="1"/>
    <col min="11785" max="12032" width="11.421875" style="5" customWidth="1"/>
    <col min="12033" max="12033" width="34.140625" style="5" customWidth="1"/>
    <col min="12034" max="12038" width="19.421875" style="5" customWidth="1"/>
    <col min="12039" max="12039" width="24.00390625" style="5" bestFit="1" customWidth="1"/>
    <col min="12040" max="12040" width="12.00390625" style="5" customWidth="1"/>
    <col min="12041" max="12288" width="11.421875" style="5" customWidth="1"/>
    <col min="12289" max="12289" width="34.140625" style="5" customWidth="1"/>
    <col min="12290" max="12294" width="19.421875" style="5" customWidth="1"/>
    <col min="12295" max="12295" width="24.00390625" style="5" bestFit="1" customWidth="1"/>
    <col min="12296" max="12296" width="12.00390625" style="5" customWidth="1"/>
    <col min="12297" max="12544" width="11.421875" style="5" customWidth="1"/>
    <col min="12545" max="12545" width="34.140625" style="5" customWidth="1"/>
    <col min="12546" max="12550" width="19.421875" style="5" customWidth="1"/>
    <col min="12551" max="12551" width="24.00390625" style="5" bestFit="1" customWidth="1"/>
    <col min="12552" max="12552" width="12.00390625" style="5" customWidth="1"/>
    <col min="12553" max="12800" width="11.421875" style="5" customWidth="1"/>
    <col min="12801" max="12801" width="34.140625" style="5" customWidth="1"/>
    <col min="12802" max="12806" width="19.421875" style="5" customWidth="1"/>
    <col min="12807" max="12807" width="24.00390625" style="5" bestFit="1" customWidth="1"/>
    <col min="12808" max="12808" width="12.00390625" style="5" customWidth="1"/>
    <col min="12809" max="13056" width="11.421875" style="5" customWidth="1"/>
    <col min="13057" max="13057" width="34.140625" style="5" customWidth="1"/>
    <col min="13058" max="13062" width="19.421875" style="5" customWidth="1"/>
    <col min="13063" max="13063" width="24.00390625" style="5" bestFit="1" customWidth="1"/>
    <col min="13064" max="13064" width="12.00390625" style="5" customWidth="1"/>
    <col min="13065" max="13312" width="11.421875" style="5" customWidth="1"/>
    <col min="13313" max="13313" width="34.140625" style="5" customWidth="1"/>
    <col min="13314" max="13318" width="19.421875" style="5" customWidth="1"/>
    <col min="13319" max="13319" width="24.00390625" style="5" bestFit="1" customWidth="1"/>
    <col min="13320" max="13320" width="12.00390625" style="5" customWidth="1"/>
    <col min="13321" max="13568" width="11.421875" style="5" customWidth="1"/>
    <col min="13569" max="13569" width="34.140625" style="5" customWidth="1"/>
    <col min="13570" max="13574" width="19.421875" style="5" customWidth="1"/>
    <col min="13575" max="13575" width="24.00390625" style="5" bestFit="1" customWidth="1"/>
    <col min="13576" max="13576" width="12.00390625" style="5" customWidth="1"/>
    <col min="13577" max="13824" width="11.421875" style="5" customWidth="1"/>
    <col min="13825" max="13825" width="34.140625" style="5" customWidth="1"/>
    <col min="13826" max="13830" width="19.421875" style="5" customWidth="1"/>
    <col min="13831" max="13831" width="24.00390625" style="5" bestFit="1" customWidth="1"/>
    <col min="13832" max="13832" width="12.00390625" style="5" customWidth="1"/>
    <col min="13833" max="14080" width="11.421875" style="5" customWidth="1"/>
    <col min="14081" max="14081" width="34.140625" style="5" customWidth="1"/>
    <col min="14082" max="14086" width="19.421875" style="5" customWidth="1"/>
    <col min="14087" max="14087" width="24.00390625" style="5" bestFit="1" customWidth="1"/>
    <col min="14088" max="14088" width="12.00390625" style="5" customWidth="1"/>
    <col min="14089" max="14336" width="11.421875" style="5" customWidth="1"/>
    <col min="14337" max="14337" width="34.140625" style="5" customWidth="1"/>
    <col min="14338" max="14342" width="19.421875" style="5" customWidth="1"/>
    <col min="14343" max="14343" width="24.00390625" style="5" bestFit="1" customWidth="1"/>
    <col min="14344" max="14344" width="12.00390625" style="5" customWidth="1"/>
    <col min="14345" max="14592" width="11.421875" style="5" customWidth="1"/>
    <col min="14593" max="14593" width="34.140625" style="5" customWidth="1"/>
    <col min="14594" max="14598" width="19.421875" style="5" customWidth="1"/>
    <col min="14599" max="14599" width="24.00390625" style="5" bestFit="1" customWidth="1"/>
    <col min="14600" max="14600" width="12.00390625" style="5" customWidth="1"/>
    <col min="14601" max="14848" width="11.421875" style="5" customWidth="1"/>
    <col min="14849" max="14849" width="34.140625" style="5" customWidth="1"/>
    <col min="14850" max="14854" width="19.421875" style="5" customWidth="1"/>
    <col min="14855" max="14855" width="24.00390625" style="5" bestFit="1" customWidth="1"/>
    <col min="14856" max="14856" width="12.00390625" style="5" customWidth="1"/>
    <col min="14857" max="15104" width="11.421875" style="5" customWidth="1"/>
    <col min="15105" max="15105" width="34.140625" style="5" customWidth="1"/>
    <col min="15106" max="15110" width="19.421875" style="5" customWidth="1"/>
    <col min="15111" max="15111" width="24.00390625" style="5" bestFit="1" customWidth="1"/>
    <col min="15112" max="15112" width="12.00390625" style="5" customWidth="1"/>
    <col min="15113" max="15360" width="11.421875" style="5" customWidth="1"/>
    <col min="15361" max="15361" width="34.140625" style="5" customWidth="1"/>
    <col min="15362" max="15366" width="19.421875" style="5" customWidth="1"/>
    <col min="15367" max="15367" width="24.00390625" style="5" bestFit="1" customWidth="1"/>
    <col min="15368" max="15368" width="12.00390625" style="5" customWidth="1"/>
    <col min="15369" max="15616" width="11.421875" style="5" customWidth="1"/>
    <col min="15617" max="15617" width="34.140625" style="5" customWidth="1"/>
    <col min="15618" max="15622" width="19.421875" style="5" customWidth="1"/>
    <col min="15623" max="15623" width="24.00390625" style="5" bestFit="1" customWidth="1"/>
    <col min="15624" max="15624" width="12.00390625" style="5" customWidth="1"/>
    <col min="15625" max="15872" width="11.421875" style="5" customWidth="1"/>
    <col min="15873" max="15873" width="34.140625" style="5" customWidth="1"/>
    <col min="15874" max="15878" width="19.421875" style="5" customWidth="1"/>
    <col min="15879" max="15879" width="24.00390625" style="5" bestFit="1" customWidth="1"/>
    <col min="15880" max="15880" width="12.00390625" style="5" customWidth="1"/>
    <col min="15881" max="16128" width="11.421875" style="5" customWidth="1"/>
    <col min="16129" max="16129" width="34.140625" style="5" customWidth="1"/>
    <col min="16130" max="16134" width="19.421875" style="5" customWidth="1"/>
    <col min="16135" max="16135" width="24.00390625" style="5" bestFit="1" customWidth="1"/>
    <col min="16136" max="16136" width="12.00390625" style="5" customWidth="1"/>
    <col min="16137" max="16384" width="11.421875" style="5" customWidth="1"/>
  </cols>
  <sheetData>
    <row r="1" spans="1:7" s="357" customFormat="1" ht="16.5" customHeight="1">
      <c r="A1" s="1202" t="s">
        <v>1040</v>
      </c>
      <c r="B1" s="1"/>
      <c r="C1" s="1"/>
      <c r="D1" s="1"/>
      <c r="E1" s="1"/>
      <c r="F1" s="1"/>
      <c r="G1" s="1"/>
    </row>
    <row r="2" spans="1:7" s="504" customFormat="1" ht="24" customHeight="1">
      <c r="A2" s="1335" t="s">
        <v>985</v>
      </c>
      <c r="B2" s="1335"/>
      <c r="C2" s="1335"/>
      <c r="D2" s="1335"/>
      <c r="E2" s="1335"/>
      <c r="F2" s="1335"/>
      <c r="G2" s="1335"/>
    </row>
    <row r="3" spans="1:7" s="505" customFormat="1" ht="19.5" customHeight="1">
      <c r="A3" s="1336">
        <v>44104</v>
      </c>
      <c r="B3" s="1336"/>
      <c r="C3" s="1336"/>
      <c r="D3" s="1336"/>
      <c r="E3" s="1336"/>
      <c r="F3" s="1336"/>
      <c r="G3" s="1336"/>
    </row>
    <row r="4" spans="1:7" s="506" customFormat="1" ht="18.75" customHeight="1">
      <c r="A4" s="1337" t="s">
        <v>69</v>
      </c>
      <c r="B4" s="1337"/>
      <c r="C4" s="1337"/>
      <c r="D4" s="1337"/>
      <c r="E4" s="1337"/>
      <c r="F4" s="1337"/>
      <c r="G4" s="1337"/>
    </row>
    <row r="5" s="508" customFormat="1" ht="8.25" customHeight="1" thickBot="1"/>
    <row r="6" spans="1:8" s="1101" customFormat="1" ht="33.75" customHeight="1">
      <c r="A6" s="550" t="s">
        <v>1</v>
      </c>
      <c r="B6" s="1100" t="s">
        <v>986</v>
      </c>
      <c r="C6" s="1100" t="s">
        <v>987</v>
      </c>
      <c r="D6" s="1100" t="s">
        <v>988</v>
      </c>
      <c r="E6" s="1100" t="s">
        <v>989</v>
      </c>
      <c r="F6" s="1100" t="s">
        <v>990</v>
      </c>
      <c r="G6" s="788" t="s">
        <v>991</v>
      </c>
      <c r="H6" s="5"/>
    </row>
    <row r="7" spans="1:8" s="1101" customFormat="1" ht="6.75" customHeight="1">
      <c r="A7" s="1102"/>
      <c r="B7" s="1102"/>
      <c r="C7" s="1102"/>
      <c r="D7" s="1102"/>
      <c r="E7" s="1102"/>
      <c r="F7" s="1102"/>
      <c r="G7" s="1103"/>
      <c r="H7" s="5"/>
    </row>
    <row r="8" spans="1:8" s="1106" customFormat="1" ht="15" customHeight="1">
      <c r="A8" s="79" t="s">
        <v>28</v>
      </c>
      <c r="B8" s="1104">
        <v>4562810</v>
      </c>
      <c r="C8" s="1104">
        <v>2515492.126</v>
      </c>
      <c r="D8" s="1104">
        <v>826237.492</v>
      </c>
      <c r="E8" s="1104">
        <v>49810.038</v>
      </c>
      <c r="F8" s="1104">
        <v>1006108.583</v>
      </c>
      <c r="G8" s="1105">
        <v>2385431.073</v>
      </c>
      <c r="H8" s="5"/>
    </row>
    <row r="9" spans="1:8" s="1106" customFormat="1" ht="15" customHeight="1">
      <c r="A9" s="14" t="s">
        <v>29</v>
      </c>
      <c r="B9" s="1104">
        <v>156207</v>
      </c>
      <c r="C9" s="1104">
        <v>2005250.944</v>
      </c>
      <c r="D9" s="1104">
        <v>141474.787</v>
      </c>
      <c r="E9" s="1104">
        <v>0</v>
      </c>
      <c r="F9" s="1104">
        <v>183799.946</v>
      </c>
      <c r="G9" s="1105">
        <v>1962925.785</v>
      </c>
      <c r="H9" s="5"/>
    </row>
    <row r="10" spans="1:8" s="1106" customFormat="1" ht="15" customHeight="1">
      <c r="A10" s="14" t="s">
        <v>30</v>
      </c>
      <c r="B10" s="1104">
        <v>949946</v>
      </c>
      <c r="C10" s="1104">
        <v>1486074.837</v>
      </c>
      <c r="D10" s="1104">
        <v>687978.526</v>
      </c>
      <c r="E10" s="1104">
        <v>1519.176</v>
      </c>
      <c r="F10" s="1104">
        <v>649686.04</v>
      </c>
      <c r="G10" s="1105">
        <v>1525886.5</v>
      </c>
      <c r="H10" s="5"/>
    </row>
    <row r="11" spans="1:8" s="1106" customFormat="1" ht="15" customHeight="1">
      <c r="A11" s="14" t="s">
        <v>31</v>
      </c>
      <c r="B11" s="1104">
        <v>3214</v>
      </c>
      <c r="C11" s="1104">
        <v>504143.704</v>
      </c>
      <c r="D11" s="1104">
        <v>14565.429</v>
      </c>
      <c r="E11" s="1104">
        <v>161.855</v>
      </c>
      <c r="F11" s="1104">
        <v>6886.048</v>
      </c>
      <c r="G11" s="1105">
        <v>511984.94</v>
      </c>
      <c r="H11" s="5"/>
    </row>
    <row r="12" spans="1:8" s="1106" customFormat="1" ht="15" customHeight="1">
      <c r="A12" s="14" t="s">
        <v>32</v>
      </c>
      <c r="B12" s="1104">
        <v>15807</v>
      </c>
      <c r="C12" s="1104">
        <v>231042.474</v>
      </c>
      <c r="D12" s="1104">
        <v>34613.53</v>
      </c>
      <c r="E12" s="1104">
        <v>670.834</v>
      </c>
      <c r="F12" s="1104">
        <v>26443.546</v>
      </c>
      <c r="G12" s="1105">
        <v>239883.292</v>
      </c>
      <c r="H12" s="5"/>
    </row>
    <row r="13" spans="1:12" s="1106" customFormat="1" ht="15" customHeight="1">
      <c r="A13" s="14" t="s">
        <v>33</v>
      </c>
      <c r="B13" s="1104">
        <v>43018</v>
      </c>
      <c r="C13" s="1104">
        <v>699417.604</v>
      </c>
      <c r="D13" s="1104">
        <v>15040.415</v>
      </c>
      <c r="E13" s="1104">
        <v>1278.942</v>
      </c>
      <c r="F13" s="1104">
        <v>61161.97</v>
      </c>
      <c r="G13" s="1105">
        <v>654574.992</v>
      </c>
      <c r="H13" s="5"/>
      <c r="I13" s="1107"/>
      <c r="J13" s="1107"/>
      <c r="K13" s="1107"/>
      <c r="L13" s="1107"/>
    </row>
    <row r="14" spans="1:8" s="1106" customFormat="1" ht="15" customHeight="1">
      <c r="A14" s="14" t="s">
        <v>34</v>
      </c>
      <c r="B14" s="1104">
        <v>0</v>
      </c>
      <c r="C14" s="1104">
        <v>0</v>
      </c>
      <c r="D14" s="1104">
        <v>0</v>
      </c>
      <c r="E14" s="1104">
        <v>0</v>
      </c>
      <c r="F14" s="1104">
        <v>0</v>
      </c>
      <c r="G14" s="1105">
        <v>0</v>
      </c>
      <c r="H14" s="5"/>
    </row>
    <row r="15" spans="1:8" s="1106" customFormat="1" ht="14.25" customHeight="1">
      <c r="A15" s="79" t="s">
        <v>35</v>
      </c>
      <c r="B15" s="1104">
        <v>0</v>
      </c>
      <c r="C15" s="1104">
        <v>0</v>
      </c>
      <c r="D15" s="1104">
        <v>0</v>
      </c>
      <c r="E15" s="1104">
        <v>0</v>
      </c>
      <c r="F15" s="1104">
        <v>0</v>
      </c>
      <c r="G15" s="1105">
        <v>0</v>
      </c>
      <c r="H15" s="5"/>
    </row>
    <row r="16" spans="1:8" s="1106" customFormat="1" ht="14.25" customHeight="1">
      <c r="A16" s="79" t="s">
        <v>36</v>
      </c>
      <c r="B16" s="1104">
        <v>39997</v>
      </c>
      <c r="C16" s="1104">
        <v>443211.305</v>
      </c>
      <c r="D16" s="1104">
        <v>70174.305</v>
      </c>
      <c r="E16" s="1104">
        <v>1125.597</v>
      </c>
      <c r="F16" s="1104">
        <v>84462.995</v>
      </c>
      <c r="G16" s="1105">
        <v>430048.211</v>
      </c>
      <c r="H16" s="5"/>
    </row>
    <row r="17" spans="1:8" s="1106" customFormat="1" ht="14.25" customHeight="1">
      <c r="A17" s="79" t="s">
        <v>37</v>
      </c>
      <c r="B17" s="1104">
        <v>92101</v>
      </c>
      <c r="C17" s="1104">
        <v>710803.729</v>
      </c>
      <c r="D17" s="1104">
        <v>93596.936</v>
      </c>
      <c r="E17" s="1104">
        <v>487.353</v>
      </c>
      <c r="F17" s="1104">
        <v>83660.971</v>
      </c>
      <c r="G17" s="1105">
        <v>721227.048</v>
      </c>
      <c r="H17" s="5"/>
    </row>
    <row r="18" spans="1:8" s="1106" customFormat="1" ht="21.95" customHeight="1">
      <c r="A18" s="1108" t="s">
        <v>38</v>
      </c>
      <c r="B18" s="1109">
        <v>5863100</v>
      </c>
      <c r="C18" s="1109">
        <v>8595436.723000001</v>
      </c>
      <c r="D18" s="1109">
        <v>1883681.42</v>
      </c>
      <c r="E18" s="1109">
        <v>55053.79500000001</v>
      </c>
      <c r="F18" s="1109">
        <v>2102210.099</v>
      </c>
      <c r="G18" s="1109">
        <v>8431961.841</v>
      </c>
      <c r="H18" s="5"/>
    </row>
    <row r="19" spans="1:8" s="1101" customFormat="1" ht="6" customHeight="1">
      <c r="A19" s="79"/>
      <c r="B19" s="79"/>
      <c r="C19" s="1110"/>
      <c r="D19" s="1110"/>
      <c r="E19" s="1110"/>
      <c r="F19" s="1110"/>
      <c r="G19" s="1110"/>
      <c r="H19" s="5"/>
    </row>
    <row r="20" spans="1:8" s="1112" customFormat="1" ht="24" customHeight="1">
      <c r="A20" s="1111" t="s">
        <v>992</v>
      </c>
      <c r="B20" s="1111"/>
      <c r="C20" s="1111"/>
      <c r="D20" s="1111"/>
      <c r="E20" s="1111"/>
      <c r="F20" s="1111"/>
      <c r="G20" s="1111"/>
      <c r="H20" s="5"/>
    </row>
    <row r="21" spans="1:8" s="1113" customFormat="1" ht="16.5" customHeight="1">
      <c r="A21" s="218"/>
      <c r="B21" s="27"/>
      <c r="C21" s="27"/>
      <c r="D21" s="27"/>
      <c r="E21" s="27"/>
      <c r="F21" s="27"/>
      <c r="G21" s="27"/>
      <c r="H21" s="5"/>
    </row>
    <row r="22" spans="1:8" s="1114" customFormat="1" ht="16.5" customHeight="1">
      <c r="A22" s="27"/>
      <c r="B22" s="27"/>
      <c r="C22" s="27"/>
      <c r="D22" s="27"/>
      <c r="E22" s="27"/>
      <c r="F22" s="27"/>
      <c r="G22" s="27"/>
      <c r="H22" s="5"/>
    </row>
    <row r="23" spans="1:8" s="508" customFormat="1" ht="7.5" customHeight="1">
      <c r="A23" s="27"/>
      <c r="B23" s="27"/>
      <c r="C23" s="27"/>
      <c r="D23" s="27"/>
      <c r="E23" s="27"/>
      <c r="F23" s="27"/>
      <c r="G23" s="27"/>
      <c r="H23" s="5"/>
    </row>
    <row r="24" s="1101" customFormat="1" ht="31.5" customHeight="1"/>
    <row r="25" s="1101" customFormat="1" ht="5.25" customHeight="1"/>
    <row r="26" s="1106" customFormat="1" ht="15" customHeight="1"/>
    <row r="27" s="1106" customFormat="1" ht="15" customHeight="1"/>
    <row r="28" s="1106" customFormat="1" ht="15" customHeight="1"/>
    <row r="29" s="1106" customFormat="1" ht="15" customHeight="1"/>
    <row r="30" s="1106" customFormat="1" ht="15" customHeight="1"/>
    <row r="31" s="1106" customFormat="1" ht="15" customHeight="1"/>
    <row r="32" spans="8:12" s="1106" customFormat="1" ht="15" customHeight="1">
      <c r="H32" s="1104"/>
      <c r="I32" s="1104"/>
      <c r="J32" s="1104"/>
      <c r="K32" s="1104"/>
      <c r="L32" s="1105"/>
    </row>
    <row r="33" spans="8:12" s="1106" customFormat="1" ht="15" customHeight="1">
      <c r="H33" s="1107"/>
      <c r="I33" s="1107"/>
      <c r="J33" s="1107"/>
      <c r="K33" s="1107"/>
      <c r="L33" s="1107"/>
    </row>
    <row r="34" s="1106" customFormat="1" ht="15" customHeight="1"/>
    <row r="35" s="1115" customFormat="1" ht="13.5" customHeight="1"/>
    <row r="36" s="1115" customFormat="1" ht="13.5" customHeight="1"/>
    <row r="37" s="1115" customFormat="1" ht="13.5" customHeight="1"/>
    <row r="38" s="1115" customFormat="1" ht="21.95" customHeight="1"/>
    <row r="39" s="1116" customFormat="1" ht="8.25" customHeight="1"/>
    <row r="40" s="1117" customFormat="1" ht="9"/>
    <row r="41" ht="15">
      <c r="G41" s="1118"/>
    </row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="7" customFormat="1" ht="15"/>
    <row r="85" s="7" customFormat="1" ht="15"/>
    <row r="86" s="7" customFormat="1" ht="15"/>
    <row r="87" s="7" customFormat="1" ht="15"/>
  </sheetData>
  <mergeCells count="3">
    <mergeCell ref="A2:G2"/>
    <mergeCell ref="A3:G3"/>
    <mergeCell ref="A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1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workbookViewId="0" topLeftCell="A1"/>
  </sheetViews>
  <sheetFormatPr defaultColWidth="11.421875" defaultRowHeight="15"/>
  <cols>
    <col min="1" max="1" width="34.28125" style="5" customWidth="1"/>
    <col min="2" max="7" width="19.57421875" style="5" customWidth="1"/>
    <col min="8" max="256" width="11.421875" style="5" customWidth="1"/>
    <col min="257" max="257" width="34.28125" style="5" customWidth="1"/>
    <col min="258" max="263" width="19.57421875" style="5" customWidth="1"/>
    <col min="264" max="512" width="11.421875" style="5" customWidth="1"/>
    <col min="513" max="513" width="34.28125" style="5" customWidth="1"/>
    <col min="514" max="519" width="19.57421875" style="5" customWidth="1"/>
    <col min="520" max="768" width="11.421875" style="5" customWidth="1"/>
    <col min="769" max="769" width="34.28125" style="5" customWidth="1"/>
    <col min="770" max="775" width="19.57421875" style="5" customWidth="1"/>
    <col min="776" max="1024" width="11.421875" style="5" customWidth="1"/>
    <col min="1025" max="1025" width="34.28125" style="5" customWidth="1"/>
    <col min="1026" max="1031" width="19.57421875" style="5" customWidth="1"/>
    <col min="1032" max="1280" width="11.421875" style="5" customWidth="1"/>
    <col min="1281" max="1281" width="34.28125" style="5" customWidth="1"/>
    <col min="1282" max="1287" width="19.57421875" style="5" customWidth="1"/>
    <col min="1288" max="1536" width="11.421875" style="5" customWidth="1"/>
    <col min="1537" max="1537" width="34.28125" style="5" customWidth="1"/>
    <col min="1538" max="1543" width="19.57421875" style="5" customWidth="1"/>
    <col min="1544" max="1792" width="11.421875" style="5" customWidth="1"/>
    <col min="1793" max="1793" width="34.28125" style="5" customWidth="1"/>
    <col min="1794" max="1799" width="19.57421875" style="5" customWidth="1"/>
    <col min="1800" max="2048" width="11.421875" style="5" customWidth="1"/>
    <col min="2049" max="2049" width="34.28125" style="5" customWidth="1"/>
    <col min="2050" max="2055" width="19.57421875" style="5" customWidth="1"/>
    <col min="2056" max="2304" width="11.421875" style="5" customWidth="1"/>
    <col min="2305" max="2305" width="34.28125" style="5" customWidth="1"/>
    <col min="2306" max="2311" width="19.57421875" style="5" customWidth="1"/>
    <col min="2312" max="2560" width="11.421875" style="5" customWidth="1"/>
    <col min="2561" max="2561" width="34.28125" style="5" customWidth="1"/>
    <col min="2562" max="2567" width="19.57421875" style="5" customWidth="1"/>
    <col min="2568" max="2816" width="11.421875" style="5" customWidth="1"/>
    <col min="2817" max="2817" width="34.28125" style="5" customWidth="1"/>
    <col min="2818" max="2823" width="19.57421875" style="5" customWidth="1"/>
    <col min="2824" max="3072" width="11.421875" style="5" customWidth="1"/>
    <col min="3073" max="3073" width="34.28125" style="5" customWidth="1"/>
    <col min="3074" max="3079" width="19.57421875" style="5" customWidth="1"/>
    <col min="3080" max="3328" width="11.421875" style="5" customWidth="1"/>
    <col min="3329" max="3329" width="34.28125" style="5" customWidth="1"/>
    <col min="3330" max="3335" width="19.57421875" style="5" customWidth="1"/>
    <col min="3336" max="3584" width="11.421875" style="5" customWidth="1"/>
    <col min="3585" max="3585" width="34.28125" style="5" customWidth="1"/>
    <col min="3586" max="3591" width="19.57421875" style="5" customWidth="1"/>
    <col min="3592" max="3840" width="11.421875" style="5" customWidth="1"/>
    <col min="3841" max="3841" width="34.28125" style="5" customWidth="1"/>
    <col min="3842" max="3847" width="19.57421875" style="5" customWidth="1"/>
    <col min="3848" max="4096" width="11.421875" style="5" customWidth="1"/>
    <col min="4097" max="4097" width="34.28125" style="5" customWidth="1"/>
    <col min="4098" max="4103" width="19.57421875" style="5" customWidth="1"/>
    <col min="4104" max="4352" width="11.421875" style="5" customWidth="1"/>
    <col min="4353" max="4353" width="34.28125" style="5" customWidth="1"/>
    <col min="4354" max="4359" width="19.57421875" style="5" customWidth="1"/>
    <col min="4360" max="4608" width="11.421875" style="5" customWidth="1"/>
    <col min="4609" max="4609" width="34.28125" style="5" customWidth="1"/>
    <col min="4610" max="4615" width="19.57421875" style="5" customWidth="1"/>
    <col min="4616" max="4864" width="11.421875" style="5" customWidth="1"/>
    <col min="4865" max="4865" width="34.28125" style="5" customWidth="1"/>
    <col min="4866" max="4871" width="19.57421875" style="5" customWidth="1"/>
    <col min="4872" max="5120" width="11.421875" style="5" customWidth="1"/>
    <col min="5121" max="5121" width="34.28125" style="5" customWidth="1"/>
    <col min="5122" max="5127" width="19.57421875" style="5" customWidth="1"/>
    <col min="5128" max="5376" width="11.421875" style="5" customWidth="1"/>
    <col min="5377" max="5377" width="34.28125" style="5" customWidth="1"/>
    <col min="5378" max="5383" width="19.57421875" style="5" customWidth="1"/>
    <col min="5384" max="5632" width="11.421875" style="5" customWidth="1"/>
    <col min="5633" max="5633" width="34.28125" style="5" customWidth="1"/>
    <col min="5634" max="5639" width="19.57421875" style="5" customWidth="1"/>
    <col min="5640" max="5888" width="11.421875" style="5" customWidth="1"/>
    <col min="5889" max="5889" width="34.28125" style="5" customWidth="1"/>
    <col min="5890" max="5895" width="19.57421875" style="5" customWidth="1"/>
    <col min="5896" max="6144" width="11.421875" style="5" customWidth="1"/>
    <col min="6145" max="6145" width="34.28125" style="5" customWidth="1"/>
    <col min="6146" max="6151" width="19.57421875" style="5" customWidth="1"/>
    <col min="6152" max="6400" width="11.421875" style="5" customWidth="1"/>
    <col min="6401" max="6401" width="34.28125" style="5" customWidth="1"/>
    <col min="6402" max="6407" width="19.57421875" style="5" customWidth="1"/>
    <col min="6408" max="6656" width="11.421875" style="5" customWidth="1"/>
    <col min="6657" max="6657" width="34.28125" style="5" customWidth="1"/>
    <col min="6658" max="6663" width="19.57421875" style="5" customWidth="1"/>
    <col min="6664" max="6912" width="11.421875" style="5" customWidth="1"/>
    <col min="6913" max="6913" width="34.28125" style="5" customWidth="1"/>
    <col min="6914" max="6919" width="19.57421875" style="5" customWidth="1"/>
    <col min="6920" max="7168" width="11.421875" style="5" customWidth="1"/>
    <col min="7169" max="7169" width="34.28125" style="5" customWidth="1"/>
    <col min="7170" max="7175" width="19.57421875" style="5" customWidth="1"/>
    <col min="7176" max="7424" width="11.421875" style="5" customWidth="1"/>
    <col min="7425" max="7425" width="34.28125" style="5" customWidth="1"/>
    <col min="7426" max="7431" width="19.57421875" style="5" customWidth="1"/>
    <col min="7432" max="7680" width="11.421875" style="5" customWidth="1"/>
    <col min="7681" max="7681" width="34.28125" style="5" customWidth="1"/>
    <col min="7682" max="7687" width="19.57421875" style="5" customWidth="1"/>
    <col min="7688" max="7936" width="11.421875" style="5" customWidth="1"/>
    <col min="7937" max="7937" width="34.28125" style="5" customWidth="1"/>
    <col min="7938" max="7943" width="19.57421875" style="5" customWidth="1"/>
    <col min="7944" max="8192" width="11.421875" style="5" customWidth="1"/>
    <col min="8193" max="8193" width="34.28125" style="5" customWidth="1"/>
    <col min="8194" max="8199" width="19.57421875" style="5" customWidth="1"/>
    <col min="8200" max="8448" width="11.421875" style="5" customWidth="1"/>
    <col min="8449" max="8449" width="34.28125" style="5" customWidth="1"/>
    <col min="8450" max="8455" width="19.57421875" style="5" customWidth="1"/>
    <col min="8456" max="8704" width="11.421875" style="5" customWidth="1"/>
    <col min="8705" max="8705" width="34.28125" style="5" customWidth="1"/>
    <col min="8706" max="8711" width="19.57421875" style="5" customWidth="1"/>
    <col min="8712" max="8960" width="11.421875" style="5" customWidth="1"/>
    <col min="8961" max="8961" width="34.28125" style="5" customWidth="1"/>
    <col min="8962" max="8967" width="19.57421875" style="5" customWidth="1"/>
    <col min="8968" max="9216" width="11.421875" style="5" customWidth="1"/>
    <col min="9217" max="9217" width="34.28125" style="5" customWidth="1"/>
    <col min="9218" max="9223" width="19.57421875" style="5" customWidth="1"/>
    <col min="9224" max="9472" width="11.421875" style="5" customWidth="1"/>
    <col min="9473" max="9473" width="34.28125" style="5" customWidth="1"/>
    <col min="9474" max="9479" width="19.57421875" style="5" customWidth="1"/>
    <col min="9480" max="9728" width="11.421875" style="5" customWidth="1"/>
    <col min="9729" max="9729" width="34.28125" style="5" customWidth="1"/>
    <col min="9730" max="9735" width="19.57421875" style="5" customWidth="1"/>
    <col min="9736" max="9984" width="11.421875" style="5" customWidth="1"/>
    <col min="9985" max="9985" width="34.28125" style="5" customWidth="1"/>
    <col min="9986" max="9991" width="19.57421875" style="5" customWidth="1"/>
    <col min="9992" max="10240" width="11.421875" style="5" customWidth="1"/>
    <col min="10241" max="10241" width="34.28125" style="5" customWidth="1"/>
    <col min="10242" max="10247" width="19.57421875" style="5" customWidth="1"/>
    <col min="10248" max="10496" width="11.421875" style="5" customWidth="1"/>
    <col min="10497" max="10497" width="34.28125" style="5" customWidth="1"/>
    <col min="10498" max="10503" width="19.57421875" style="5" customWidth="1"/>
    <col min="10504" max="10752" width="11.421875" style="5" customWidth="1"/>
    <col min="10753" max="10753" width="34.28125" style="5" customWidth="1"/>
    <col min="10754" max="10759" width="19.57421875" style="5" customWidth="1"/>
    <col min="10760" max="11008" width="11.421875" style="5" customWidth="1"/>
    <col min="11009" max="11009" width="34.28125" style="5" customWidth="1"/>
    <col min="11010" max="11015" width="19.57421875" style="5" customWidth="1"/>
    <col min="11016" max="11264" width="11.421875" style="5" customWidth="1"/>
    <col min="11265" max="11265" width="34.28125" style="5" customWidth="1"/>
    <col min="11266" max="11271" width="19.57421875" style="5" customWidth="1"/>
    <col min="11272" max="11520" width="11.421875" style="5" customWidth="1"/>
    <col min="11521" max="11521" width="34.28125" style="5" customWidth="1"/>
    <col min="11522" max="11527" width="19.57421875" style="5" customWidth="1"/>
    <col min="11528" max="11776" width="11.421875" style="5" customWidth="1"/>
    <col min="11777" max="11777" width="34.28125" style="5" customWidth="1"/>
    <col min="11778" max="11783" width="19.57421875" style="5" customWidth="1"/>
    <col min="11784" max="12032" width="11.421875" style="5" customWidth="1"/>
    <col min="12033" max="12033" width="34.28125" style="5" customWidth="1"/>
    <col min="12034" max="12039" width="19.57421875" style="5" customWidth="1"/>
    <col min="12040" max="12288" width="11.421875" style="5" customWidth="1"/>
    <col min="12289" max="12289" width="34.28125" style="5" customWidth="1"/>
    <col min="12290" max="12295" width="19.57421875" style="5" customWidth="1"/>
    <col min="12296" max="12544" width="11.421875" style="5" customWidth="1"/>
    <col min="12545" max="12545" width="34.28125" style="5" customWidth="1"/>
    <col min="12546" max="12551" width="19.57421875" style="5" customWidth="1"/>
    <col min="12552" max="12800" width="11.421875" style="5" customWidth="1"/>
    <col min="12801" max="12801" width="34.28125" style="5" customWidth="1"/>
    <col min="12802" max="12807" width="19.57421875" style="5" customWidth="1"/>
    <col min="12808" max="13056" width="11.421875" style="5" customWidth="1"/>
    <col min="13057" max="13057" width="34.28125" style="5" customWidth="1"/>
    <col min="13058" max="13063" width="19.57421875" style="5" customWidth="1"/>
    <col min="13064" max="13312" width="11.421875" style="5" customWidth="1"/>
    <col min="13313" max="13313" width="34.28125" style="5" customWidth="1"/>
    <col min="13314" max="13319" width="19.57421875" style="5" customWidth="1"/>
    <col min="13320" max="13568" width="11.421875" style="5" customWidth="1"/>
    <col min="13569" max="13569" width="34.28125" style="5" customWidth="1"/>
    <col min="13570" max="13575" width="19.57421875" style="5" customWidth="1"/>
    <col min="13576" max="13824" width="11.421875" style="5" customWidth="1"/>
    <col min="13825" max="13825" width="34.28125" style="5" customWidth="1"/>
    <col min="13826" max="13831" width="19.57421875" style="5" customWidth="1"/>
    <col min="13832" max="14080" width="11.421875" style="5" customWidth="1"/>
    <col min="14081" max="14081" width="34.28125" style="5" customWidth="1"/>
    <col min="14082" max="14087" width="19.57421875" style="5" customWidth="1"/>
    <col min="14088" max="14336" width="11.421875" style="5" customWidth="1"/>
    <col min="14337" max="14337" width="34.28125" style="5" customWidth="1"/>
    <col min="14338" max="14343" width="19.57421875" style="5" customWidth="1"/>
    <col min="14344" max="14592" width="11.421875" style="5" customWidth="1"/>
    <col min="14593" max="14593" width="34.28125" style="5" customWidth="1"/>
    <col min="14594" max="14599" width="19.57421875" style="5" customWidth="1"/>
    <col min="14600" max="14848" width="11.421875" style="5" customWidth="1"/>
    <col min="14849" max="14849" width="34.28125" style="5" customWidth="1"/>
    <col min="14850" max="14855" width="19.57421875" style="5" customWidth="1"/>
    <col min="14856" max="15104" width="11.421875" style="5" customWidth="1"/>
    <col min="15105" max="15105" width="34.28125" style="5" customWidth="1"/>
    <col min="15106" max="15111" width="19.57421875" style="5" customWidth="1"/>
    <col min="15112" max="15360" width="11.421875" style="5" customWidth="1"/>
    <col min="15361" max="15361" width="34.28125" style="5" customWidth="1"/>
    <col min="15362" max="15367" width="19.57421875" style="5" customWidth="1"/>
    <col min="15368" max="15616" width="11.421875" style="5" customWidth="1"/>
    <col min="15617" max="15617" width="34.28125" style="5" customWidth="1"/>
    <col min="15618" max="15623" width="19.57421875" style="5" customWidth="1"/>
    <col min="15624" max="15872" width="11.421875" style="5" customWidth="1"/>
    <col min="15873" max="15873" width="34.28125" style="5" customWidth="1"/>
    <col min="15874" max="15879" width="19.57421875" style="5" customWidth="1"/>
    <col min="15880" max="16128" width="11.421875" style="5" customWidth="1"/>
    <col min="16129" max="16129" width="34.28125" style="5" customWidth="1"/>
    <col min="16130" max="16135" width="19.57421875" style="5" customWidth="1"/>
    <col min="16136" max="16384" width="11.421875" style="5" customWidth="1"/>
  </cols>
  <sheetData>
    <row r="1" spans="1:7" s="357" customFormat="1" ht="16.5" customHeight="1">
      <c r="A1" s="1202" t="s">
        <v>1040</v>
      </c>
      <c r="B1" s="1"/>
      <c r="C1" s="1"/>
      <c r="D1" s="1"/>
      <c r="E1" s="1"/>
      <c r="F1" s="1"/>
      <c r="G1" s="1"/>
    </row>
    <row r="2" spans="1:7" s="504" customFormat="1" ht="24" customHeight="1">
      <c r="A2" s="1335" t="s">
        <v>993</v>
      </c>
      <c r="B2" s="1335"/>
      <c r="C2" s="1335"/>
      <c r="D2" s="1335"/>
      <c r="E2" s="1335"/>
      <c r="F2" s="1335"/>
      <c r="G2" s="1335"/>
    </row>
    <row r="3" spans="1:7" s="505" customFormat="1" ht="19.5" customHeight="1">
      <c r="A3" s="1336">
        <v>44104</v>
      </c>
      <c r="B3" s="1336"/>
      <c r="C3" s="1336"/>
      <c r="D3" s="1336"/>
      <c r="E3" s="1336"/>
      <c r="F3" s="1336"/>
      <c r="G3" s="1336"/>
    </row>
    <row r="4" spans="1:7" s="506" customFormat="1" ht="18.75" customHeight="1">
      <c r="A4" s="1337" t="s">
        <v>69</v>
      </c>
      <c r="B4" s="1337"/>
      <c r="C4" s="1337"/>
      <c r="D4" s="1337"/>
      <c r="E4" s="1337"/>
      <c r="F4" s="1337"/>
      <c r="G4" s="1337"/>
    </row>
    <row r="5" spans="1:7" ht="13.5" thickBot="1">
      <c r="A5" s="508"/>
      <c r="B5" s="508"/>
      <c r="C5" s="508"/>
      <c r="D5" s="508"/>
      <c r="E5" s="508"/>
      <c r="F5" s="508"/>
      <c r="G5" s="508"/>
    </row>
    <row r="6" spans="1:7" ht="25.5">
      <c r="A6" s="550" t="s">
        <v>1</v>
      </c>
      <c r="B6" s="1100" t="s">
        <v>986</v>
      </c>
      <c r="C6" s="1100" t="s">
        <v>987</v>
      </c>
      <c r="D6" s="1100" t="s">
        <v>988</v>
      </c>
      <c r="E6" s="1100" t="s">
        <v>989</v>
      </c>
      <c r="F6" s="1100" t="s">
        <v>990</v>
      </c>
      <c r="G6" s="788" t="s">
        <v>991</v>
      </c>
    </row>
    <row r="7" spans="1:7" ht="13.5">
      <c r="A7" s="1102"/>
      <c r="B7" s="1102"/>
      <c r="C7" s="1102"/>
      <c r="D7" s="1102"/>
      <c r="E7" s="1102"/>
      <c r="F7" s="1102"/>
      <c r="G7" s="1103"/>
    </row>
    <row r="8" spans="1:7" ht="15" customHeight="1">
      <c r="A8" s="79" t="s">
        <v>28</v>
      </c>
      <c r="B8" s="1104">
        <v>101214</v>
      </c>
      <c r="C8" s="1104">
        <v>128628.504</v>
      </c>
      <c r="D8" s="1104">
        <v>10646.072</v>
      </c>
      <c r="E8" s="1104">
        <v>4409.535</v>
      </c>
      <c r="F8" s="1104">
        <v>13075.863</v>
      </c>
      <c r="G8" s="1105">
        <v>130608.248</v>
      </c>
    </row>
    <row r="9" spans="1:7" ht="15" customHeight="1">
      <c r="A9" s="14" t="s">
        <v>29</v>
      </c>
      <c r="B9" s="1104">
        <v>963</v>
      </c>
      <c r="C9" s="1104">
        <v>14171.327</v>
      </c>
      <c r="D9" s="1104">
        <v>3093.104</v>
      </c>
      <c r="E9" s="1104">
        <v>0</v>
      </c>
      <c r="F9" s="1104">
        <v>2508.7</v>
      </c>
      <c r="G9" s="1105">
        <v>14755.731</v>
      </c>
    </row>
    <row r="10" spans="1:7" ht="15" customHeight="1">
      <c r="A10" s="14" t="s">
        <v>30</v>
      </c>
      <c r="B10" s="1104">
        <v>7203</v>
      </c>
      <c r="C10" s="1104">
        <v>28319.215</v>
      </c>
      <c r="D10" s="1104">
        <v>6371.643</v>
      </c>
      <c r="E10" s="1104">
        <v>13.202</v>
      </c>
      <c r="F10" s="1104">
        <v>4416</v>
      </c>
      <c r="G10" s="1105">
        <v>30288.06</v>
      </c>
    </row>
    <row r="11" spans="1:7" ht="15" customHeight="1">
      <c r="A11" s="14" t="s">
        <v>31</v>
      </c>
      <c r="B11" s="1104">
        <v>0</v>
      </c>
      <c r="C11" s="1104">
        <v>0</v>
      </c>
      <c r="D11" s="1104">
        <v>0</v>
      </c>
      <c r="E11" s="1104">
        <v>0</v>
      </c>
      <c r="F11" s="1104">
        <v>0</v>
      </c>
      <c r="G11" s="1105">
        <v>0</v>
      </c>
    </row>
    <row r="12" spans="1:7" ht="15" customHeight="1">
      <c r="A12" s="14" t="s">
        <v>32</v>
      </c>
      <c r="B12" s="1104">
        <v>285</v>
      </c>
      <c r="C12" s="1104">
        <v>2087.398</v>
      </c>
      <c r="D12" s="1104">
        <v>304.649</v>
      </c>
      <c r="E12" s="1104">
        <v>1.137</v>
      </c>
      <c r="F12" s="1104">
        <v>353.63</v>
      </c>
      <c r="G12" s="1105">
        <v>2039.554</v>
      </c>
    </row>
    <row r="13" spans="1:7" ht="15" customHeight="1">
      <c r="A13" s="14" t="s">
        <v>33</v>
      </c>
      <c r="B13" s="1104">
        <v>0</v>
      </c>
      <c r="C13" s="1104">
        <v>0</v>
      </c>
      <c r="D13" s="1104">
        <v>0</v>
      </c>
      <c r="E13" s="1104">
        <v>0</v>
      </c>
      <c r="F13" s="1104">
        <v>0</v>
      </c>
      <c r="G13" s="1105">
        <v>0</v>
      </c>
    </row>
    <row r="14" spans="1:7" ht="15" customHeight="1">
      <c r="A14" s="14" t="s">
        <v>34</v>
      </c>
      <c r="B14" s="1104">
        <v>0</v>
      </c>
      <c r="C14" s="1104">
        <v>0</v>
      </c>
      <c r="D14" s="1104">
        <v>0</v>
      </c>
      <c r="E14" s="1104">
        <v>0</v>
      </c>
      <c r="F14" s="1104">
        <v>0</v>
      </c>
      <c r="G14" s="1105">
        <v>0</v>
      </c>
    </row>
    <row r="15" spans="1:7" ht="15" customHeight="1">
      <c r="A15" s="79" t="s">
        <v>35</v>
      </c>
      <c r="B15" s="1104">
        <v>0</v>
      </c>
      <c r="C15" s="1104">
        <v>0</v>
      </c>
      <c r="D15" s="1104">
        <v>0</v>
      </c>
      <c r="E15" s="1104">
        <v>0</v>
      </c>
      <c r="F15" s="1104">
        <v>0</v>
      </c>
      <c r="G15" s="1105">
        <v>0</v>
      </c>
    </row>
    <row r="16" spans="1:7" ht="15" customHeight="1">
      <c r="A16" s="79" t="s">
        <v>36</v>
      </c>
      <c r="B16" s="1104">
        <v>461</v>
      </c>
      <c r="C16" s="1104">
        <v>4449.066</v>
      </c>
      <c r="D16" s="1104">
        <v>573.776</v>
      </c>
      <c r="E16" s="1104">
        <v>0.403</v>
      </c>
      <c r="F16" s="1104">
        <v>516.995</v>
      </c>
      <c r="G16" s="1105">
        <v>4506.249</v>
      </c>
    </row>
    <row r="17" spans="1:7" ht="15" customHeight="1">
      <c r="A17" s="79" t="s">
        <v>37</v>
      </c>
      <c r="B17" s="1104">
        <v>2803</v>
      </c>
      <c r="C17" s="1104">
        <v>24429.028</v>
      </c>
      <c r="D17" s="1104">
        <v>7179.272</v>
      </c>
      <c r="E17" s="1104">
        <v>6.193</v>
      </c>
      <c r="F17" s="1104">
        <v>6651.06</v>
      </c>
      <c r="G17" s="1105">
        <v>24963.432</v>
      </c>
    </row>
    <row r="18" spans="1:7" ht="15" customHeight="1">
      <c r="A18" s="1108" t="s">
        <v>38</v>
      </c>
      <c r="B18" s="1109">
        <v>112929</v>
      </c>
      <c r="C18" s="1109">
        <v>202084.53799999997</v>
      </c>
      <c r="D18" s="1109">
        <v>28168.516000000003</v>
      </c>
      <c r="E18" s="1109">
        <v>4430.47</v>
      </c>
      <c r="F18" s="1109">
        <v>27522.248</v>
      </c>
      <c r="G18" s="1109">
        <v>207161.274</v>
      </c>
    </row>
    <row r="19" spans="1:7" ht="13.5">
      <c r="A19" s="79"/>
      <c r="B19" s="79"/>
      <c r="C19" s="1110"/>
      <c r="D19" s="1110"/>
      <c r="E19" s="1110"/>
      <c r="F19" s="1110"/>
      <c r="G19" s="1110"/>
    </row>
    <row r="20" spans="1:7" ht="13.5">
      <c r="A20" s="1111" t="s">
        <v>992</v>
      </c>
      <c r="B20" s="1111"/>
      <c r="C20" s="1111"/>
      <c r="D20" s="1111"/>
      <c r="E20" s="1111"/>
      <c r="F20" s="1111"/>
      <c r="G20" s="1111"/>
    </row>
    <row r="21" spans="1:7" ht="13.5">
      <c r="A21" s="218"/>
      <c r="B21" s="27"/>
      <c r="C21" s="27"/>
      <c r="D21" s="27"/>
      <c r="E21" s="27"/>
      <c r="F21" s="27"/>
      <c r="G21" s="27"/>
    </row>
    <row r="22" spans="1:7" ht="13.5">
      <c r="A22" s="27"/>
      <c r="B22" s="27"/>
      <c r="C22" s="27"/>
      <c r="D22" s="27"/>
      <c r="E22" s="27"/>
      <c r="F22" s="27"/>
      <c r="G22" s="27"/>
    </row>
    <row r="23" spans="1:7" ht="13.5">
      <c r="A23" s="27"/>
      <c r="B23" s="27"/>
      <c r="C23" s="27"/>
      <c r="D23" s="27"/>
      <c r="E23" s="27"/>
      <c r="F23" s="27"/>
      <c r="G23" s="27"/>
    </row>
    <row r="24" spans="1:7" ht="13.5">
      <c r="A24" s="27"/>
      <c r="B24" s="27"/>
      <c r="C24" s="27"/>
      <c r="D24" s="27"/>
      <c r="E24" s="27"/>
      <c r="F24" s="27"/>
      <c r="G24" s="27"/>
    </row>
    <row r="25" spans="1:7" ht="15">
      <c r="A25" s="25"/>
      <c r="B25" s="25"/>
      <c r="C25" s="25"/>
      <c r="D25" s="25"/>
      <c r="E25" s="25"/>
      <c r="F25" s="25"/>
      <c r="G25" s="25"/>
    </row>
    <row r="26" spans="1:7" ht="15">
      <c r="A26" s="25"/>
      <c r="B26" s="25"/>
      <c r="C26" s="25"/>
      <c r="D26" s="25"/>
      <c r="E26" s="25"/>
      <c r="F26" s="25"/>
      <c r="G26" s="25"/>
    </row>
    <row r="27" spans="1:7" ht="15">
      <c r="A27" s="25"/>
      <c r="B27" s="25"/>
      <c r="C27" s="25"/>
      <c r="D27" s="25"/>
      <c r="E27" s="25"/>
      <c r="F27" s="25"/>
      <c r="G27" s="25"/>
    </row>
    <row r="28" spans="1:7" ht="15">
      <c r="A28" s="25"/>
      <c r="B28" s="25"/>
      <c r="C28" s="25"/>
      <c r="D28" s="25"/>
      <c r="E28" s="25"/>
      <c r="F28" s="25"/>
      <c r="G28" s="25"/>
    </row>
  </sheetData>
  <mergeCells count="3">
    <mergeCell ref="A2:G2"/>
    <mergeCell ref="A3:G3"/>
    <mergeCell ref="A4:G4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0"/>
  <sheetViews>
    <sheetView showGridLines="0" workbookViewId="0" topLeftCell="A1"/>
  </sheetViews>
  <sheetFormatPr defaultColWidth="10.851562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0.8515625" style="5" customWidth="1"/>
    <col min="13" max="13" width="13.57421875" style="5" customWidth="1"/>
    <col min="14" max="14" width="10.8515625" style="5" customWidth="1"/>
    <col min="15" max="15" width="12.7109375" style="5" customWidth="1"/>
    <col min="16" max="16384" width="10.8515625" style="5" customWidth="1"/>
  </cols>
  <sheetData>
    <row r="1" spans="1:10" s="93" customFormat="1" ht="18.75" customHeight="1">
      <c r="A1" s="1202" t="s">
        <v>1040</v>
      </c>
      <c r="B1" s="1"/>
      <c r="C1" s="1"/>
      <c r="D1" s="1"/>
      <c r="E1" s="1"/>
      <c r="F1" s="1"/>
      <c r="G1" s="1"/>
      <c r="H1" s="1"/>
      <c r="I1" s="1"/>
      <c r="J1" s="1"/>
    </row>
    <row r="2" spans="1:15" s="94" customFormat="1" ht="30" customHeight="1">
      <c r="A2" s="1411" t="s">
        <v>1005</v>
      </c>
      <c r="B2" s="1411"/>
      <c r="C2" s="1411"/>
      <c r="D2" s="1411"/>
      <c r="E2" s="1411"/>
      <c r="F2" s="1411"/>
      <c r="G2" s="1411"/>
      <c r="H2" s="1411"/>
      <c r="I2" s="1411"/>
      <c r="J2" s="1411"/>
      <c r="K2" s="595"/>
      <c r="L2" s="595"/>
      <c r="M2" s="595"/>
      <c r="N2" s="595"/>
      <c r="O2" s="595"/>
    </row>
    <row r="3" spans="1:15" s="93" customFormat="1" ht="21" customHeight="1">
      <c r="A3" s="1412">
        <v>44044</v>
      </c>
      <c r="B3" s="1412"/>
      <c r="C3" s="1412"/>
      <c r="D3" s="1412"/>
      <c r="E3" s="1412"/>
      <c r="F3" s="1412"/>
      <c r="G3" s="1412"/>
      <c r="H3" s="1412"/>
      <c r="I3" s="1412"/>
      <c r="J3" s="1412"/>
      <c r="K3" s="596"/>
      <c r="L3" s="596"/>
      <c r="M3" s="596"/>
      <c r="N3" s="596"/>
      <c r="O3" s="596"/>
    </row>
    <row r="4" spans="1:15" s="93" customFormat="1" ht="18.75" customHeight="1">
      <c r="A4" s="1413" t="s">
        <v>69</v>
      </c>
      <c r="B4" s="1413"/>
      <c r="C4" s="1413"/>
      <c r="D4" s="1413"/>
      <c r="E4" s="1413"/>
      <c r="F4" s="1413"/>
      <c r="G4" s="1413"/>
      <c r="H4" s="1413"/>
      <c r="I4" s="1413"/>
      <c r="J4" s="1413"/>
      <c r="K4" s="596"/>
      <c r="L4" s="596"/>
      <c r="M4" s="596"/>
      <c r="N4" s="596"/>
      <c r="O4" s="596"/>
    </row>
    <row r="5" spans="1:15" s="99" customFormat="1" ht="22.5" customHeight="1" thickBot="1">
      <c r="A5" s="1134"/>
      <c r="B5" s="97"/>
      <c r="C5" s="97"/>
      <c r="D5" s="5"/>
      <c r="E5" s="5"/>
      <c r="F5" s="5"/>
      <c r="G5" s="5"/>
      <c r="H5" s="5"/>
      <c r="I5" s="5"/>
      <c r="J5" s="97"/>
      <c r="K5" s="597"/>
      <c r="L5" s="597"/>
      <c r="M5" s="597"/>
      <c r="N5" s="597"/>
      <c r="O5" s="597"/>
    </row>
    <row r="6" spans="1:9" s="89" customFormat="1" ht="24.75" customHeight="1">
      <c r="A6" s="1135"/>
      <c r="B6" s="1136"/>
      <c r="D6" s="1414" t="s">
        <v>1006</v>
      </c>
      <c r="E6" s="1414"/>
      <c r="F6" s="1414"/>
      <c r="G6" s="1414"/>
      <c r="H6" s="1414"/>
      <c r="I6" s="1137"/>
    </row>
    <row r="7" spans="1:10" s="89" customFormat="1" ht="42" customHeight="1">
      <c r="A7" s="1138"/>
      <c r="B7" s="100" t="s">
        <v>1007</v>
      </c>
      <c r="C7" s="1139" t="s">
        <v>663</v>
      </c>
      <c r="D7" s="100" t="s">
        <v>1008</v>
      </c>
      <c r="E7" s="100" t="s">
        <v>1009</v>
      </c>
      <c r="F7" s="100" t="s">
        <v>1010</v>
      </c>
      <c r="G7" s="100" t="s">
        <v>1011</v>
      </c>
      <c r="H7" s="100" t="s">
        <v>1012</v>
      </c>
      <c r="I7" s="100" t="s">
        <v>1013</v>
      </c>
      <c r="J7" s="353" t="s">
        <v>99</v>
      </c>
    </row>
    <row r="8" spans="1:34" s="104" customFormat="1" ht="8.2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2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1:11" s="20" customFormat="1" ht="18" customHeight="1">
      <c r="A9" s="1125" t="s">
        <v>28</v>
      </c>
      <c r="B9" s="105">
        <v>1626.6865852380952</v>
      </c>
      <c r="C9" s="105">
        <v>420175.77464761905</v>
      </c>
      <c r="D9" s="105">
        <v>81889.07373095238</v>
      </c>
      <c r="E9" s="105">
        <v>282428.64706714277</v>
      </c>
      <c r="F9" s="105">
        <v>262778.1787171429</v>
      </c>
      <c r="G9" s="105">
        <v>719102.0858814286</v>
      </c>
      <c r="H9" s="105">
        <v>637340.9697152381</v>
      </c>
      <c r="I9" s="105">
        <v>90675.57599619047</v>
      </c>
      <c r="J9" s="1140">
        <v>2496016.992340952</v>
      </c>
      <c r="K9" s="1141"/>
    </row>
    <row r="10" spans="1:11" s="20" customFormat="1" ht="18" customHeight="1">
      <c r="A10" s="1125" t="s">
        <v>29</v>
      </c>
      <c r="B10" s="105">
        <v>0</v>
      </c>
      <c r="C10" s="105">
        <v>187732.30447285715</v>
      </c>
      <c r="D10" s="105">
        <v>1194.6441938095234</v>
      </c>
      <c r="E10" s="105">
        <v>22164.13872190476</v>
      </c>
      <c r="F10" s="105">
        <v>100954.50094428571</v>
      </c>
      <c r="G10" s="105">
        <v>143624.18659952382</v>
      </c>
      <c r="H10" s="105">
        <v>657067.7893919047</v>
      </c>
      <c r="I10" s="105">
        <v>242795.46373380956</v>
      </c>
      <c r="J10" s="1140">
        <v>1355533.0280580954</v>
      </c>
      <c r="K10" s="1141"/>
    </row>
    <row r="11" spans="1:11" s="20" customFormat="1" ht="18" customHeight="1">
      <c r="A11" s="1125" t="s">
        <v>30</v>
      </c>
      <c r="B11" s="105">
        <v>0</v>
      </c>
      <c r="C11" s="105">
        <v>0</v>
      </c>
      <c r="D11" s="105">
        <v>0</v>
      </c>
      <c r="E11" s="105">
        <v>53.5</v>
      </c>
      <c r="F11" s="105">
        <v>1065.8188309523807</v>
      </c>
      <c r="G11" s="105">
        <v>63593.22430952381</v>
      </c>
      <c r="H11" s="105">
        <v>433238.4956300001</v>
      </c>
      <c r="I11" s="105">
        <v>0</v>
      </c>
      <c r="J11" s="1140">
        <v>497951.03877047624</v>
      </c>
      <c r="K11" s="1141"/>
    </row>
    <row r="12" spans="1:11" s="20" customFormat="1" ht="18" customHeight="1">
      <c r="A12" s="1125" t="s">
        <v>31</v>
      </c>
      <c r="B12" s="105">
        <v>0</v>
      </c>
      <c r="C12" s="105">
        <v>34243.37291952381</v>
      </c>
      <c r="D12" s="105">
        <v>189.24326047619053</v>
      </c>
      <c r="E12" s="105">
        <v>973.4357485714285</v>
      </c>
      <c r="F12" s="105">
        <v>6506.168325238094</v>
      </c>
      <c r="G12" s="105">
        <v>100332.66811809523</v>
      </c>
      <c r="H12" s="105">
        <v>319378.87418761896</v>
      </c>
      <c r="I12" s="105">
        <v>387568.0787938095</v>
      </c>
      <c r="J12" s="1140">
        <v>849191.8413533332</v>
      </c>
      <c r="K12" s="1141"/>
    </row>
    <row r="13" spans="1:11" s="20" customFormat="1" ht="18" customHeight="1">
      <c r="A13" s="1125" t="s">
        <v>32</v>
      </c>
      <c r="B13" s="105">
        <v>0</v>
      </c>
      <c r="C13" s="105">
        <v>0</v>
      </c>
      <c r="D13" s="105">
        <v>12088.282274285708</v>
      </c>
      <c r="E13" s="105">
        <v>75245.9851852381</v>
      </c>
      <c r="F13" s="105">
        <v>49965.04218333333</v>
      </c>
      <c r="G13" s="105">
        <v>143588.6415152381</v>
      </c>
      <c r="H13" s="105">
        <v>177258.47354952383</v>
      </c>
      <c r="I13" s="105">
        <v>153412.09706857143</v>
      </c>
      <c r="J13" s="1140">
        <v>611558.5217761905</v>
      </c>
      <c r="K13" s="1141"/>
    </row>
    <row r="14" spans="1:11" s="20" customFormat="1" ht="18" customHeight="1">
      <c r="A14" s="1125" t="s">
        <v>33</v>
      </c>
      <c r="B14" s="105">
        <v>0</v>
      </c>
      <c r="C14" s="105">
        <v>218862.55862857145</v>
      </c>
      <c r="D14" s="105">
        <v>0.7</v>
      </c>
      <c r="E14" s="105">
        <v>33133.94224904762</v>
      </c>
      <c r="F14" s="105">
        <v>168286.0563604762</v>
      </c>
      <c r="G14" s="105">
        <v>323301.2484380953</v>
      </c>
      <c r="H14" s="105">
        <v>1212226.0803804763</v>
      </c>
      <c r="I14" s="105">
        <v>69366.07117142856</v>
      </c>
      <c r="J14" s="1140">
        <v>2025176.6572280955</v>
      </c>
      <c r="K14" s="1141"/>
    </row>
    <row r="15" spans="1:11" s="20" customFormat="1" ht="18" customHeight="1">
      <c r="A15" s="1125" t="s">
        <v>34</v>
      </c>
      <c r="B15" s="105">
        <v>0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140">
        <v>0</v>
      </c>
      <c r="K15" s="1141"/>
    </row>
    <row r="16" spans="1:11" s="20" customFormat="1" ht="18" customHeight="1">
      <c r="A16" s="1125" t="s">
        <v>35</v>
      </c>
      <c r="B16" s="105">
        <v>0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140">
        <v>0</v>
      </c>
      <c r="K16" s="1141"/>
    </row>
    <row r="17" spans="1:11" s="20" customFormat="1" ht="18" customHeight="1">
      <c r="A17" s="1125" t="s">
        <v>36</v>
      </c>
      <c r="B17" s="105">
        <v>0</v>
      </c>
      <c r="C17" s="105">
        <v>22487.88315380952</v>
      </c>
      <c r="D17" s="105">
        <v>0</v>
      </c>
      <c r="E17" s="105">
        <v>756.9922714285711</v>
      </c>
      <c r="F17" s="105">
        <v>3068.99913</v>
      </c>
      <c r="G17" s="105">
        <v>27018.77595190476</v>
      </c>
      <c r="H17" s="105">
        <v>246021.70489190475</v>
      </c>
      <c r="I17" s="105">
        <v>123151.73999095235</v>
      </c>
      <c r="J17" s="1140">
        <v>422506.09539</v>
      </c>
      <c r="K17" s="1141"/>
    </row>
    <row r="18" spans="1:11" s="20" customFormat="1" ht="18" customHeight="1">
      <c r="A18" s="1125" t="s">
        <v>37</v>
      </c>
      <c r="B18" s="105">
        <v>0</v>
      </c>
      <c r="C18" s="105">
        <v>103124.05160380954</v>
      </c>
      <c r="D18" s="105">
        <v>10055.61922380952</v>
      </c>
      <c r="E18" s="105">
        <v>9609.791204285712</v>
      </c>
      <c r="F18" s="105">
        <v>55099.45387000001</v>
      </c>
      <c r="G18" s="105">
        <v>111804.5363604762</v>
      </c>
      <c r="H18" s="105">
        <v>351930.074555238</v>
      </c>
      <c r="I18" s="105">
        <v>63473.923808571424</v>
      </c>
      <c r="J18" s="1140">
        <v>705097.4506261904</v>
      </c>
      <c r="K18" s="1141"/>
    </row>
    <row r="19" spans="1:11" s="20" customFormat="1" ht="21.95" customHeight="1" thickBot="1">
      <c r="A19" s="85" t="s">
        <v>38</v>
      </c>
      <c r="B19" s="108">
        <v>1626.6865852380952</v>
      </c>
      <c r="C19" s="108">
        <v>986625.9454261906</v>
      </c>
      <c r="D19" s="108">
        <v>105417.56268333332</v>
      </c>
      <c r="E19" s="108">
        <v>424366.4324476191</v>
      </c>
      <c r="F19" s="108">
        <v>647724.2183614286</v>
      </c>
      <c r="G19" s="108">
        <v>1632365.367174286</v>
      </c>
      <c r="H19" s="108">
        <v>4034462.462301905</v>
      </c>
      <c r="I19" s="108">
        <v>1130442.9505633332</v>
      </c>
      <c r="J19" s="108">
        <v>8963031.625543334</v>
      </c>
      <c r="K19" s="1141"/>
    </row>
    <row r="20" spans="1:11" s="20" customFormat="1" ht="21" customHeight="1">
      <c r="A20" s="112" t="s">
        <v>1014</v>
      </c>
      <c r="B20" s="113"/>
      <c r="C20" s="113"/>
      <c r="D20" s="113"/>
      <c r="E20" s="113"/>
      <c r="F20" s="113"/>
      <c r="G20" s="113"/>
      <c r="H20" s="113"/>
      <c r="I20" s="113"/>
      <c r="J20" s="114"/>
      <c r="K20" s="1141"/>
    </row>
    <row r="21" spans="1:19" s="20" customFormat="1" ht="16.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1" s="20" customFormat="1" ht="21.95" customHeight="1">
      <c r="A22" s="125"/>
      <c r="B22" s="89"/>
      <c r="C22" s="89"/>
      <c r="D22" s="89"/>
      <c r="E22" s="89"/>
      <c r="F22" s="89"/>
      <c r="G22" s="89"/>
      <c r="H22" s="89"/>
      <c r="I22" s="89"/>
      <c r="J22" s="89"/>
      <c r="K22" s="1141"/>
    </row>
    <row r="23" spans="1:11" s="121" customFormat="1" ht="30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142"/>
    </row>
    <row r="24" spans="1:11" s="6" customFormat="1" ht="7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607"/>
    </row>
    <row r="25" spans="1:10" s="122" customFormat="1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00" ht="15">
      <c r="C200" s="5" t="s">
        <v>517</v>
      </c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showGridLines="0" workbookViewId="0" topLeftCell="A1"/>
  </sheetViews>
  <sheetFormatPr defaultColWidth="10.851562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0.8515625" style="5" customWidth="1"/>
    <col min="13" max="13" width="13.57421875" style="5" customWidth="1"/>
    <col min="14" max="14" width="10.8515625" style="5" customWidth="1"/>
    <col min="15" max="15" width="12.7109375" style="5" customWidth="1"/>
    <col min="16" max="16384" width="10.8515625" style="5" customWidth="1"/>
  </cols>
  <sheetData>
    <row r="1" spans="1:10" s="93" customFormat="1" ht="18.75" customHeight="1">
      <c r="A1" s="1202" t="s">
        <v>1040</v>
      </c>
      <c r="B1" s="1"/>
      <c r="C1" s="1"/>
      <c r="D1" s="1"/>
      <c r="E1" s="1"/>
      <c r="F1" s="1"/>
      <c r="G1" s="1"/>
      <c r="H1" s="1"/>
      <c r="I1" s="1"/>
      <c r="J1" s="1"/>
    </row>
    <row r="2" spans="1:15" s="94" customFormat="1" ht="30" customHeight="1">
      <c r="A2" s="1411" t="s">
        <v>1015</v>
      </c>
      <c r="B2" s="1411"/>
      <c r="C2" s="1411"/>
      <c r="D2" s="1411"/>
      <c r="E2" s="1411"/>
      <c r="F2" s="1411"/>
      <c r="G2" s="1411"/>
      <c r="H2" s="1411"/>
      <c r="I2" s="1411"/>
      <c r="J2" s="1411"/>
      <c r="K2" s="595"/>
      <c r="L2" s="595"/>
      <c r="M2" s="595"/>
      <c r="N2" s="595"/>
      <c r="O2" s="595"/>
    </row>
    <row r="3" spans="1:15" s="93" customFormat="1" ht="21" customHeight="1">
      <c r="A3" s="1412">
        <v>44044</v>
      </c>
      <c r="B3" s="1412"/>
      <c r="C3" s="1412"/>
      <c r="D3" s="1412"/>
      <c r="E3" s="1412"/>
      <c r="F3" s="1412"/>
      <c r="G3" s="1412"/>
      <c r="H3" s="1412"/>
      <c r="I3" s="1412"/>
      <c r="J3" s="1412"/>
      <c r="K3" s="596"/>
      <c r="L3" s="596"/>
      <c r="M3" s="596"/>
      <c r="N3" s="596"/>
      <c r="O3" s="596"/>
    </row>
    <row r="4" spans="1:15" s="93" customFormat="1" ht="18.75" customHeight="1">
      <c r="A4" s="1413" t="s">
        <v>1016</v>
      </c>
      <c r="B4" s="1413"/>
      <c r="C4" s="1413"/>
      <c r="D4" s="1413"/>
      <c r="E4" s="1413"/>
      <c r="F4" s="1413"/>
      <c r="G4" s="1413"/>
      <c r="H4" s="1413"/>
      <c r="I4" s="1413"/>
      <c r="J4" s="1413"/>
      <c r="K4" s="596"/>
      <c r="L4" s="596"/>
      <c r="M4" s="596"/>
      <c r="N4" s="596"/>
      <c r="O4" s="596"/>
    </row>
    <row r="5" spans="1:15" s="99" customFormat="1" ht="26.25" customHeight="1" thickBot="1">
      <c r="A5" s="1134"/>
      <c r="B5" s="97"/>
      <c r="C5" s="97"/>
      <c r="D5" s="5"/>
      <c r="E5" s="5"/>
      <c r="F5" s="5"/>
      <c r="G5" s="5"/>
      <c r="H5" s="5"/>
      <c r="I5" s="5"/>
      <c r="J5" s="97"/>
      <c r="K5" s="597"/>
      <c r="L5" s="597"/>
      <c r="M5" s="597"/>
      <c r="N5" s="597"/>
      <c r="O5" s="597"/>
    </row>
    <row r="6" spans="1:9" s="89" customFormat="1" ht="24.75" customHeight="1">
      <c r="A6" s="1135"/>
      <c r="B6" s="1136"/>
      <c r="D6" s="1414" t="s">
        <v>1006</v>
      </c>
      <c r="E6" s="1414"/>
      <c r="F6" s="1414"/>
      <c r="G6" s="1414"/>
      <c r="H6" s="1414"/>
      <c r="I6" s="1137"/>
    </row>
    <row r="7" spans="1:10" s="89" customFormat="1" ht="42" customHeight="1">
      <c r="A7" s="1138"/>
      <c r="B7" s="100" t="s">
        <v>1007</v>
      </c>
      <c r="C7" s="1139" t="s">
        <v>663</v>
      </c>
      <c r="D7" s="100" t="s">
        <v>1008</v>
      </c>
      <c r="E7" s="100" t="s">
        <v>1009</v>
      </c>
      <c r="F7" s="100" t="s">
        <v>1010</v>
      </c>
      <c r="G7" s="100" t="s">
        <v>1011</v>
      </c>
      <c r="H7" s="100" t="s">
        <v>1012</v>
      </c>
      <c r="I7" s="100" t="s">
        <v>1013</v>
      </c>
      <c r="J7" s="353" t="s">
        <v>99</v>
      </c>
    </row>
    <row r="8" spans="1:34" s="104" customFormat="1" ht="8.2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2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1:11" s="20" customFormat="1" ht="18" customHeight="1">
      <c r="A9" s="1125" t="s">
        <v>28</v>
      </c>
      <c r="B9" s="105">
        <v>575.7647314285714</v>
      </c>
      <c r="C9" s="105">
        <v>6068.264755714286</v>
      </c>
      <c r="D9" s="105">
        <v>20.17418571428572</v>
      </c>
      <c r="E9" s="105">
        <v>200.5738842857143</v>
      </c>
      <c r="F9" s="105">
        <v>1105.6170495238098</v>
      </c>
      <c r="G9" s="105">
        <v>4240.254493333332</v>
      </c>
      <c r="H9" s="105">
        <v>18272.480698095234</v>
      </c>
      <c r="I9" s="105">
        <v>5862.043012380951</v>
      </c>
      <c r="J9" s="1140">
        <v>36345.172810476186</v>
      </c>
      <c r="K9" s="1141"/>
    </row>
    <row r="10" spans="1:11" s="20" customFormat="1" ht="18" customHeight="1">
      <c r="A10" s="1125" t="s">
        <v>29</v>
      </c>
      <c r="B10" s="105">
        <v>0</v>
      </c>
      <c r="C10" s="105">
        <v>2305.6022428571428</v>
      </c>
      <c r="D10" s="105">
        <v>0</v>
      </c>
      <c r="E10" s="105">
        <v>1.6121333333333332</v>
      </c>
      <c r="F10" s="105">
        <v>253.90488809523816</v>
      </c>
      <c r="G10" s="105">
        <v>509.80346761904775</v>
      </c>
      <c r="H10" s="105">
        <v>1337.8261</v>
      </c>
      <c r="I10" s="105">
        <v>2523.603576190476</v>
      </c>
      <c r="J10" s="1140">
        <v>6932.352408095238</v>
      </c>
      <c r="K10" s="1141"/>
    </row>
    <row r="11" spans="1:11" s="20" customFormat="1" ht="18" customHeight="1">
      <c r="A11" s="1125" t="s">
        <v>30</v>
      </c>
      <c r="B11" s="105">
        <v>0</v>
      </c>
      <c r="C11" s="105">
        <v>0</v>
      </c>
      <c r="D11" s="105">
        <v>0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140">
        <v>0</v>
      </c>
      <c r="K11" s="1141"/>
    </row>
    <row r="12" spans="1:11" s="20" customFormat="1" ht="18" customHeight="1">
      <c r="A12" s="1125" t="s">
        <v>31</v>
      </c>
      <c r="B12" s="105">
        <v>0</v>
      </c>
      <c r="C12" s="105">
        <v>53.113321428571446</v>
      </c>
      <c r="D12" s="105">
        <v>0</v>
      </c>
      <c r="E12" s="105">
        <v>103.17274190476189</v>
      </c>
      <c r="F12" s="105">
        <v>109.16670047619046</v>
      </c>
      <c r="G12" s="105">
        <v>163.10670190476188</v>
      </c>
      <c r="H12" s="105">
        <v>440.11910380952384</v>
      </c>
      <c r="I12" s="105">
        <v>2934.91912047619</v>
      </c>
      <c r="J12" s="1140">
        <v>3803.5976899999996</v>
      </c>
      <c r="K12" s="1141"/>
    </row>
    <row r="13" spans="1:11" s="20" customFormat="1" ht="18" customHeight="1">
      <c r="A13" s="1125" t="s">
        <v>32</v>
      </c>
      <c r="B13" s="105">
        <v>0</v>
      </c>
      <c r="C13" s="105">
        <v>0</v>
      </c>
      <c r="D13" s="105">
        <v>0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140">
        <v>0</v>
      </c>
      <c r="K13" s="1141"/>
    </row>
    <row r="14" spans="1:11" s="20" customFormat="1" ht="18" customHeight="1">
      <c r="A14" s="1125" t="s">
        <v>33</v>
      </c>
      <c r="B14" s="105">
        <v>0</v>
      </c>
      <c r="C14" s="105">
        <v>372.8193523809524</v>
      </c>
      <c r="D14" s="105">
        <v>0</v>
      </c>
      <c r="E14" s="105">
        <v>1309.5705095238097</v>
      </c>
      <c r="F14" s="105">
        <v>1989.047619047619</v>
      </c>
      <c r="G14" s="105">
        <v>48.924620000000004</v>
      </c>
      <c r="H14" s="105">
        <v>144.22052999999994</v>
      </c>
      <c r="I14" s="105">
        <v>38.283498571428574</v>
      </c>
      <c r="J14" s="1140">
        <v>3902.86612952381</v>
      </c>
      <c r="K14" s="1141"/>
    </row>
    <row r="15" spans="1:11" s="20" customFormat="1" ht="18" customHeight="1">
      <c r="A15" s="1125" t="s">
        <v>34</v>
      </c>
      <c r="B15" s="105">
        <v>0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140">
        <v>0</v>
      </c>
      <c r="K15" s="1141"/>
    </row>
    <row r="16" spans="1:11" s="20" customFormat="1" ht="18" customHeight="1">
      <c r="A16" s="1125" t="s">
        <v>35</v>
      </c>
      <c r="B16" s="105">
        <v>0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140">
        <v>0</v>
      </c>
      <c r="K16" s="1141"/>
    </row>
    <row r="17" spans="1:11" s="20" customFormat="1" ht="18" customHeight="1">
      <c r="A17" s="1125" t="s">
        <v>36</v>
      </c>
      <c r="B17" s="105">
        <v>0</v>
      </c>
      <c r="C17" s="105">
        <v>640.259312857143</v>
      </c>
      <c r="D17" s="105">
        <v>0</v>
      </c>
      <c r="E17" s="105">
        <v>0</v>
      </c>
      <c r="F17" s="105">
        <v>19.717710952380948</v>
      </c>
      <c r="G17" s="105">
        <v>45.694468571428565</v>
      </c>
      <c r="H17" s="105">
        <v>190.01170523809526</v>
      </c>
      <c r="I17" s="105">
        <v>370.69675809523795</v>
      </c>
      <c r="J17" s="1140">
        <v>1266.3799557142856</v>
      </c>
      <c r="K17" s="1141"/>
    </row>
    <row r="18" spans="1:11" s="20" customFormat="1" ht="18" customHeight="1">
      <c r="A18" s="1125" t="s">
        <v>37</v>
      </c>
      <c r="B18" s="105">
        <v>0</v>
      </c>
      <c r="C18" s="105">
        <v>2710.7025266666665</v>
      </c>
      <c r="D18" s="105">
        <v>0</v>
      </c>
      <c r="E18" s="105">
        <v>35.58419047619047</v>
      </c>
      <c r="F18" s="105">
        <v>1554.9726328571421</v>
      </c>
      <c r="G18" s="105">
        <v>271.67111619047614</v>
      </c>
      <c r="H18" s="105">
        <v>640.6794600000002</v>
      </c>
      <c r="I18" s="105">
        <v>1511.598281428571</v>
      </c>
      <c r="J18" s="1140">
        <v>6725.208207619046</v>
      </c>
      <c r="K18" s="1141"/>
    </row>
    <row r="19" spans="1:11" s="20" customFormat="1" ht="21.95" customHeight="1" thickBot="1">
      <c r="A19" s="85" t="s">
        <v>38</v>
      </c>
      <c r="B19" s="108">
        <v>575.7647314285714</v>
      </c>
      <c r="C19" s="108">
        <v>12150.76151190476</v>
      </c>
      <c r="D19" s="108">
        <v>20.17418571428572</v>
      </c>
      <c r="E19" s="108">
        <v>1650.5134595238098</v>
      </c>
      <c r="F19" s="108">
        <v>5032.426600952382</v>
      </c>
      <c r="G19" s="108">
        <v>5279.454867619046</v>
      </c>
      <c r="H19" s="108">
        <v>21025.33759714286</v>
      </c>
      <c r="I19" s="108">
        <v>13241.144247142856</v>
      </c>
      <c r="J19" s="108">
        <v>58975.577201428576</v>
      </c>
      <c r="K19" s="1141"/>
    </row>
    <row r="20" spans="1:11" s="20" customFormat="1" ht="21" customHeight="1">
      <c r="A20" s="112" t="s">
        <v>1014</v>
      </c>
      <c r="B20" s="113"/>
      <c r="C20" s="113"/>
      <c r="D20" s="113"/>
      <c r="E20" s="113"/>
      <c r="F20" s="113"/>
      <c r="G20" s="113"/>
      <c r="H20" s="113"/>
      <c r="I20" s="113"/>
      <c r="J20" s="114"/>
      <c r="K20" s="1141"/>
    </row>
    <row r="21" spans="1:19" s="20" customFormat="1" ht="16.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1" s="20" customFormat="1" ht="21.95" customHeight="1">
      <c r="A22" s="125"/>
      <c r="B22" s="89"/>
      <c r="C22" s="89"/>
      <c r="D22" s="89"/>
      <c r="E22" s="89"/>
      <c r="F22" s="89"/>
      <c r="G22" s="89"/>
      <c r="H22" s="89"/>
      <c r="I22" s="89"/>
      <c r="J22" s="89"/>
      <c r="K22" s="1141"/>
    </row>
    <row r="23" spans="1:11" s="121" customFormat="1" ht="30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142"/>
    </row>
    <row r="24" spans="1:11" s="6" customFormat="1" ht="7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607"/>
    </row>
    <row r="25" spans="1:10" s="122" customFormat="1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GridLines="0" workbookViewId="0" topLeftCell="A1"/>
  </sheetViews>
  <sheetFormatPr defaultColWidth="11.421875" defaultRowHeight="15"/>
  <cols>
    <col min="1" max="1" width="33.7109375" style="501" customWidth="1"/>
    <col min="2" max="6" width="25.7109375" style="501" customWidth="1"/>
    <col min="7" max="7" width="10.8515625" style="1143" customWidth="1"/>
    <col min="8" max="8" width="20.140625" style="501" bestFit="1" customWidth="1"/>
    <col min="9" max="256" width="10.8515625" style="501" customWidth="1"/>
    <col min="257" max="257" width="33.7109375" style="501" customWidth="1"/>
    <col min="258" max="262" width="25.7109375" style="501" customWidth="1"/>
    <col min="263" max="263" width="10.8515625" style="501" customWidth="1"/>
    <col min="264" max="264" width="20.140625" style="501" bestFit="1" customWidth="1"/>
    <col min="265" max="512" width="10.8515625" style="501" customWidth="1"/>
    <col min="513" max="513" width="33.7109375" style="501" customWidth="1"/>
    <col min="514" max="518" width="25.7109375" style="501" customWidth="1"/>
    <col min="519" max="519" width="10.8515625" style="501" customWidth="1"/>
    <col min="520" max="520" width="20.140625" style="501" bestFit="1" customWidth="1"/>
    <col min="521" max="768" width="10.8515625" style="501" customWidth="1"/>
    <col min="769" max="769" width="33.7109375" style="501" customWidth="1"/>
    <col min="770" max="774" width="25.7109375" style="501" customWidth="1"/>
    <col min="775" max="775" width="10.8515625" style="501" customWidth="1"/>
    <col min="776" max="776" width="20.140625" style="501" bestFit="1" customWidth="1"/>
    <col min="777" max="1024" width="10.8515625" style="501" customWidth="1"/>
    <col min="1025" max="1025" width="33.7109375" style="501" customWidth="1"/>
    <col min="1026" max="1030" width="25.7109375" style="501" customWidth="1"/>
    <col min="1031" max="1031" width="10.8515625" style="501" customWidth="1"/>
    <col min="1032" max="1032" width="20.140625" style="501" bestFit="1" customWidth="1"/>
    <col min="1033" max="1280" width="10.8515625" style="501" customWidth="1"/>
    <col min="1281" max="1281" width="33.7109375" style="501" customWidth="1"/>
    <col min="1282" max="1286" width="25.7109375" style="501" customWidth="1"/>
    <col min="1287" max="1287" width="10.8515625" style="501" customWidth="1"/>
    <col min="1288" max="1288" width="20.140625" style="501" bestFit="1" customWidth="1"/>
    <col min="1289" max="1536" width="10.8515625" style="501" customWidth="1"/>
    <col min="1537" max="1537" width="33.7109375" style="501" customWidth="1"/>
    <col min="1538" max="1542" width="25.7109375" style="501" customWidth="1"/>
    <col min="1543" max="1543" width="10.8515625" style="501" customWidth="1"/>
    <col min="1544" max="1544" width="20.140625" style="501" bestFit="1" customWidth="1"/>
    <col min="1545" max="1792" width="10.8515625" style="501" customWidth="1"/>
    <col min="1793" max="1793" width="33.7109375" style="501" customWidth="1"/>
    <col min="1794" max="1798" width="25.7109375" style="501" customWidth="1"/>
    <col min="1799" max="1799" width="10.8515625" style="501" customWidth="1"/>
    <col min="1800" max="1800" width="20.140625" style="501" bestFit="1" customWidth="1"/>
    <col min="1801" max="2048" width="10.8515625" style="501" customWidth="1"/>
    <col min="2049" max="2049" width="33.7109375" style="501" customWidth="1"/>
    <col min="2050" max="2054" width="25.7109375" style="501" customWidth="1"/>
    <col min="2055" max="2055" width="10.8515625" style="501" customWidth="1"/>
    <col min="2056" max="2056" width="20.140625" style="501" bestFit="1" customWidth="1"/>
    <col min="2057" max="2304" width="10.8515625" style="501" customWidth="1"/>
    <col min="2305" max="2305" width="33.7109375" style="501" customWidth="1"/>
    <col min="2306" max="2310" width="25.7109375" style="501" customWidth="1"/>
    <col min="2311" max="2311" width="10.8515625" style="501" customWidth="1"/>
    <col min="2312" max="2312" width="20.140625" style="501" bestFit="1" customWidth="1"/>
    <col min="2313" max="2560" width="10.8515625" style="501" customWidth="1"/>
    <col min="2561" max="2561" width="33.7109375" style="501" customWidth="1"/>
    <col min="2562" max="2566" width="25.7109375" style="501" customWidth="1"/>
    <col min="2567" max="2567" width="10.8515625" style="501" customWidth="1"/>
    <col min="2568" max="2568" width="20.140625" style="501" bestFit="1" customWidth="1"/>
    <col min="2569" max="2816" width="10.8515625" style="501" customWidth="1"/>
    <col min="2817" max="2817" width="33.7109375" style="501" customWidth="1"/>
    <col min="2818" max="2822" width="25.7109375" style="501" customWidth="1"/>
    <col min="2823" max="2823" width="10.8515625" style="501" customWidth="1"/>
    <col min="2824" max="2824" width="20.140625" style="501" bestFit="1" customWidth="1"/>
    <col min="2825" max="3072" width="10.8515625" style="501" customWidth="1"/>
    <col min="3073" max="3073" width="33.7109375" style="501" customWidth="1"/>
    <col min="3074" max="3078" width="25.7109375" style="501" customWidth="1"/>
    <col min="3079" max="3079" width="10.8515625" style="501" customWidth="1"/>
    <col min="3080" max="3080" width="20.140625" style="501" bestFit="1" customWidth="1"/>
    <col min="3081" max="3328" width="10.8515625" style="501" customWidth="1"/>
    <col min="3329" max="3329" width="33.7109375" style="501" customWidth="1"/>
    <col min="3330" max="3334" width="25.7109375" style="501" customWidth="1"/>
    <col min="3335" max="3335" width="10.8515625" style="501" customWidth="1"/>
    <col min="3336" max="3336" width="20.140625" style="501" bestFit="1" customWidth="1"/>
    <col min="3337" max="3584" width="10.8515625" style="501" customWidth="1"/>
    <col min="3585" max="3585" width="33.7109375" style="501" customWidth="1"/>
    <col min="3586" max="3590" width="25.7109375" style="501" customWidth="1"/>
    <col min="3591" max="3591" width="10.8515625" style="501" customWidth="1"/>
    <col min="3592" max="3592" width="20.140625" style="501" bestFit="1" customWidth="1"/>
    <col min="3593" max="3840" width="10.8515625" style="501" customWidth="1"/>
    <col min="3841" max="3841" width="33.7109375" style="501" customWidth="1"/>
    <col min="3842" max="3846" width="25.7109375" style="501" customWidth="1"/>
    <col min="3847" max="3847" width="10.8515625" style="501" customWidth="1"/>
    <col min="3848" max="3848" width="20.140625" style="501" bestFit="1" customWidth="1"/>
    <col min="3849" max="4096" width="10.8515625" style="501" customWidth="1"/>
    <col min="4097" max="4097" width="33.7109375" style="501" customWidth="1"/>
    <col min="4098" max="4102" width="25.7109375" style="501" customWidth="1"/>
    <col min="4103" max="4103" width="10.8515625" style="501" customWidth="1"/>
    <col min="4104" max="4104" width="20.140625" style="501" bestFit="1" customWidth="1"/>
    <col min="4105" max="4352" width="10.8515625" style="501" customWidth="1"/>
    <col min="4353" max="4353" width="33.7109375" style="501" customWidth="1"/>
    <col min="4354" max="4358" width="25.7109375" style="501" customWidth="1"/>
    <col min="4359" max="4359" width="10.8515625" style="501" customWidth="1"/>
    <col min="4360" max="4360" width="20.140625" style="501" bestFit="1" customWidth="1"/>
    <col min="4361" max="4608" width="10.8515625" style="501" customWidth="1"/>
    <col min="4609" max="4609" width="33.7109375" style="501" customWidth="1"/>
    <col min="4610" max="4614" width="25.7109375" style="501" customWidth="1"/>
    <col min="4615" max="4615" width="10.8515625" style="501" customWidth="1"/>
    <col min="4616" max="4616" width="20.140625" style="501" bestFit="1" customWidth="1"/>
    <col min="4617" max="4864" width="10.8515625" style="501" customWidth="1"/>
    <col min="4865" max="4865" width="33.7109375" style="501" customWidth="1"/>
    <col min="4866" max="4870" width="25.7109375" style="501" customWidth="1"/>
    <col min="4871" max="4871" width="10.8515625" style="501" customWidth="1"/>
    <col min="4872" max="4872" width="20.140625" style="501" bestFit="1" customWidth="1"/>
    <col min="4873" max="5120" width="10.8515625" style="501" customWidth="1"/>
    <col min="5121" max="5121" width="33.7109375" style="501" customWidth="1"/>
    <col min="5122" max="5126" width="25.7109375" style="501" customWidth="1"/>
    <col min="5127" max="5127" width="10.8515625" style="501" customWidth="1"/>
    <col min="5128" max="5128" width="20.140625" style="501" bestFit="1" customWidth="1"/>
    <col min="5129" max="5376" width="10.8515625" style="501" customWidth="1"/>
    <col min="5377" max="5377" width="33.7109375" style="501" customWidth="1"/>
    <col min="5378" max="5382" width="25.7109375" style="501" customWidth="1"/>
    <col min="5383" max="5383" width="10.8515625" style="501" customWidth="1"/>
    <col min="5384" max="5384" width="20.140625" style="501" bestFit="1" customWidth="1"/>
    <col min="5385" max="5632" width="10.8515625" style="501" customWidth="1"/>
    <col min="5633" max="5633" width="33.7109375" style="501" customWidth="1"/>
    <col min="5634" max="5638" width="25.7109375" style="501" customWidth="1"/>
    <col min="5639" max="5639" width="10.8515625" style="501" customWidth="1"/>
    <col min="5640" max="5640" width="20.140625" style="501" bestFit="1" customWidth="1"/>
    <col min="5641" max="5888" width="10.8515625" style="501" customWidth="1"/>
    <col min="5889" max="5889" width="33.7109375" style="501" customWidth="1"/>
    <col min="5890" max="5894" width="25.7109375" style="501" customWidth="1"/>
    <col min="5895" max="5895" width="10.8515625" style="501" customWidth="1"/>
    <col min="5896" max="5896" width="20.140625" style="501" bestFit="1" customWidth="1"/>
    <col min="5897" max="6144" width="10.8515625" style="501" customWidth="1"/>
    <col min="6145" max="6145" width="33.7109375" style="501" customWidth="1"/>
    <col min="6146" max="6150" width="25.7109375" style="501" customWidth="1"/>
    <col min="6151" max="6151" width="10.8515625" style="501" customWidth="1"/>
    <col min="6152" max="6152" width="20.140625" style="501" bestFit="1" customWidth="1"/>
    <col min="6153" max="6400" width="10.8515625" style="501" customWidth="1"/>
    <col min="6401" max="6401" width="33.7109375" style="501" customWidth="1"/>
    <col min="6402" max="6406" width="25.7109375" style="501" customWidth="1"/>
    <col min="6407" max="6407" width="10.8515625" style="501" customWidth="1"/>
    <col min="6408" max="6408" width="20.140625" style="501" bestFit="1" customWidth="1"/>
    <col min="6409" max="6656" width="10.8515625" style="501" customWidth="1"/>
    <col min="6657" max="6657" width="33.7109375" style="501" customWidth="1"/>
    <col min="6658" max="6662" width="25.7109375" style="501" customWidth="1"/>
    <col min="6663" max="6663" width="10.8515625" style="501" customWidth="1"/>
    <col min="6664" max="6664" width="20.140625" style="501" bestFit="1" customWidth="1"/>
    <col min="6665" max="6912" width="10.8515625" style="501" customWidth="1"/>
    <col min="6913" max="6913" width="33.7109375" style="501" customWidth="1"/>
    <col min="6914" max="6918" width="25.7109375" style="501" customWidth="1"/>
    <col min="6919" max="6919" width="10.8515625" style="501" customWidth="1"/>
    <col min="6920" max="6920" width="20.140625" style="501" bestFit="1" customWidth="1"/>
    <col min="6921" max="7168" width="10.8515625" style="501" customWidth="1"/>
    <col min="7169" max="7169" width="33.7109375" style="501" customWidth="1"/>
    <col min="7170" max="7174" width="25.7109375" style="501" customWidth="1"/>
    <col min="7175" max="7175" width="10.8515625" style="501" customWidth="1"/>
    <col min="7176" max="7176" width="20.140625" style="501" bestFit="1" customWidth="1"/>
    <col min="7177" max="7424" width="10.8515625" style="501" customWidth="1"/>
    <col min="7425" max="7425" width="33.7109375" style="501" customWidth="1"/>
    <col min="7426" max="7430" width="25.7109375" style="501" customWidth="1"/>
    <col min="7431" max="7431" width="10.8515625" style="501" customWidth="1"/>
    <col min="7432" max="7432" width="20.140625" style="501" bestFit="1" customWidth="1"/>
    <col min="7433" max="7680" width="10.8515625" style="501" customWidth="1"/>
    <col min="7681" max="7681" width="33.7109375" style="501" customWidth="1"/>
    <col min="7682" max="7686" width="25.7109375" style="501" customWidth="1"/>
    <col min="7687" max="7687" width="10.8515625" style="501" customWidth="1"/>
    <col min="7688" max="7688" width="20.140625" style="501" bestFit="1" customWidth="1"/>
    <col min="7689" max="7936" width="10.8515625" style="501" customWidth="1"/>
    <col min="7937" max="7937" width="33.7109375" style="501" customWidth="1"/>
    <col min="7938" max="7942" width="25.7109375" style="501" customWidth="1"/>
    <col min="7943" max="7943" width="10.8515625" style="501" customWidth="1"/>
    <col min="7944" max="7944" width="20.140625" style="501" bestFit="1" customWidth="1"/>
    <col min="7945" max="8192" width="10.8515625" style="501" customWidth="1"/>
    <col min="8193" max="8193" width="33.7109375" style="501" customWidth="1"/>
    <col min="8194" max="8198" width="25.7109375" style="501" customWidth="1"/>
    <col min="8199" max="8199" width="10.8515625" style="501" customWidth="1"/>
    <col min="8200" max="8200" width="20.140625" style="501" bestFit="1" customWidth="1"/>
    <col min="8201" max="8448" width="10.8515625" style="501" customWidth="1"/>
    <col min="8449" max="8449" width="33.7109375" style="501" customWidth="1"/>
    <col min="8450" max="8454" width="25.7109375" style="501" customWidth="1"/>
    <col min="8455" max="8455" width="10.8515625" style="501" customWidth="1"/>
    <col min="8456" max="8456" width="20.140625" style="501" bestFit="1" customWidth="1"/>
    <col min="8457" max="8704" width="10.8515625" style="501" customWidth="1"/>
    <col min="8705" max="8705" width="33.7109375" style="501" customWidth="1"/>
    <col min="8706" max="8710" width="25.7109375" style="501" customWidth="1"/>
    <col min="8711" max="8711" width="10.8515625" style="501" customWidth="1"/>
    <col min="8712" max="8712" width="20.140625" style="501" bestFit="1" customWidth="1"/>
    <col min="8713" max="8960" width="10.8515625" style="501" customWidth="1"/>
    <col min="8961" max="8961" width="33.7109375" style="501" customWidth="1"/>
    <col min="8962" max="8966" width="25.7109375" style="501" customWidth="1"/>
    <col min="8967" max="8967" width="10.8515625" style="501" customWidth="1"/>
    <col min="8968" max="8968" width="20.140625" style="501" bestFit="1" customWidth="1"/>
    <col min="8969" max="9216" width="10.8515625" style="501" customWidth="1"/>
    <col min="9217" max="9217" width="33.7109375" style="501" customWidth="1"/>
    <col min="9218" max="9222" width="25.7109375" style="501" customWidth="1"/>
    <col min="9223" max="9223" width="10.8515625" style="501" customWidth="1"/>
    <col min="9224" max="9224" width="20.140625" style="501" bestFit="1" customWidth="1"/>
    <col min="9225" max="9472" width="10.8515625" style="501" customWidth="1"/>
    <col min="9473" max="9473" width="33.7109375" style="501" customWidth="1"/>
    <col min="9474" max="9478" width="25.7109375" style="501" customWidth="1"/>
    <col min="9479" max="9479" width="10.8515625" style="501" customWidth="1"/>
    <col min="9480" max="9480" width="20.140625" style="501" bestFit="1" customWidth="1"/>
    <col min="9481" max="9728" width="10.8515625" style="501" customWidth="1"/>
    <col min="9729" max="9729" width="33.7109375" style="501" customWidth="1"/>
    <col min="9730" max="9734" width="25.7109375" style="501" customWidth="1"/>
    <col min="9735" max="9735" width="10.8515625" style="501" customWidth="1"/>
    <col min="9736" max="9736" width="20.140625" style="501" bestFit="1" customWidth="1"/>
    <col min="9737" max="9984" width="10.8515625" style="501" customWidth="1"/>
    <col min="9985" max="9985" width="33.7109375" style="501" customWidth="1"/>
    <col min="9986" max="9990" width="25.7109375" style="501" customWidth="1"/>
    <col min="9991" max="9991" width="10.8515625" style="501" customWidth="1"/>
    <col min="9992" max="9992" width="20.140625" style="501" bestFit="1" customWidth="1"/>
    <col min="9993" max="10240" width="10.8515625" style="501" customWidth="1"/>
    <col min="10241" max="10241" width="33.7109375" style="501" customWidth="1"/>
    <col min="10242" max="10246" width="25.7109375" style="501" customWidth="1"/>
    <col min="10247" max="10247" width="10.8515625" style="501" customWidth="1"/>
    <col min="10248" max="10248" width="20.140625" style="501" bestFit="1" customWidth="1"/>
    <col min="10249" max="10496" width="10.8515625" style="501" customWidth="1"/>
    <col min="10497" max="10497" width="33.7109375" style="501" customWidth="1"/>
    <col min="10498" max="10502" width="25.7109375" style="501" customWidth="1"/>
    <col min="10503" max="10503" width="10.8515625" style="501" customWidth="1"/>
    <col min="10504" max="10504" width="20.140625" style="501" bestFit="1" customWidth="1"/>
    <col min="10505" max="10752" width="10.8515625" style="501" customWidth="1"/>
    <col min="10753" max="10753" width="33.7109375" style="501" customWidth="1"/>
    <col min="10754" max="10758" width="25.7109375" style="501" customWidth="1"/>
    <col min="10759" max="10759" width="10.8515625" style="501" customWidth="1"/>
    <col min="10760" max="10760" width="20.140625" style="501" bestFit="1" customWidth="1"/>
    <col min="10761" max="11008" width="10.8515625" style="501" customWidth="1"/>
    <col min="11009" max="11009" width="33.7109375" style="501" customWidth="1"/>
    <col min="11010" max="11014" width="25.7109375" style="501" customWidth="1"/>
    <col min="11015" max="11015" width="10.8515625" style="501" customWidth="1"/>
    <col min="11016" max="11016" width="20.140625" style="501" bestFit="1" customWidth="1"/>
    <col min="11017" max="11264" width="10.8515625" style="501" customWidth="1"/>
    <col min="11265" max="11265" width="33.7109375" style="501" customWidth="1"/>
    <col min="11266" max="11270" width="25.7109375" style="501" customWidth="1"/>
    <col min="11271" max="11271" width="10.8515625" style="501" customWidth="1"/>
    <col min="11272" max="11272" width="20.140625" style="501" bestFit="1" customWidth="1"/>
    <col min="11273" max="11520" width="10.8515625" style="501" customWidth="1"/>
    <col min="11521" max="11521" width="33.7109375" style="501" customWidth="1"/>
    <col min="11522" max="11526" width="25.7109375" style="501" customWidth="1"/>
    <col min="11527" max="11527" width="10.8515625" style="501" customWidth="1"/>
    <col min="11528" max="11528" width="20.140625" style="501" bestFit="1" customWidth="1"/>
    <col min="11529" max="11776" width="10.8515625" style="501" customWidth="1"/>
    <col min="11777" max="11777" width="33.7109375" style="501" customWidth="1"/>
    <col min="11778" max="11782" width="25.7109375" style="501" customWidth="1"/>
    <col min="11783" max="11783" width="10.8515625" style="501" customWidth="1"/>
    <col min="11784" max="11784" width="20.140625" style="501" bestFit="1" customWidth="1"/>
    <col min="11785" max="12032" width="10.8515625" style="501" customWidth="1"/>
    <col min="12033" max="12033" width="33.7109375" style="501" customWidth="1"/>
    <col min="12034" max="12038" width="25.7109375" style="501" customWidth="1"/>
    <col min="12039" max="12039" width="10.8515625" style="501" customWidth="1"/>
    <col min="12040" max="12040" width="20.140625" style="501" bestFit="1" customWidth="1"/>
    <col min="12041" max="12288" width="10.8515625" style="501" customWidth="1"/>
    <col min="12289" max="12289" width="33.7109375" style="501" customWidth="1"/>
    <col min="12290" max="12294" width="25.7109375" style="501" customWidth="1"/>
    <col min="12295" max="12295" width="10.8515625" style="501" customWidth="1"/>
    <col min="12296" max="12296" width="20.140625" style="501" bestFit="1" customWidth="1"/>
    <col min="12297" max="12544" width="10.8515625" style="501" customWidth="1"/>
    <col min="12545" max="12545" width="33.7109375" style="501" customWidth="1"/>
    <col min="12546" max="12550" width="25.7109375" style="501" customWidth="1"/>
    <col min="12551" max="12551" width="10.8515625" style="501" customWidth="1"/>
    <col min="12552" max="12552" width="20.140625" style="501" bestFit="1" customWidth="1"/>
    <col min="12553" max="12800" width="10.8515625" style="501" customWidth="1"/>
    <col min="12801" max="12801" width="33.7109375" style="501" customWidth="1"/>
    <col min="12802" max="12806" width="25.7109375" style="501" customWidth="1"/>
    <col min="12807" max="12807" width="10.8515625" style="501" customWidth="1"/>
    <col min="12808" max="12808" width="20.140625" style="501" bestFit="1" customWidth="1"/>
    <col min="12809" max="13056" width="10.8515625" style="501" customWidth="1"/>
    <col min="13057" max="13057" width="33.7109375" style="501" customWidth="1"/>
    <col min="13058" max="13062" width="25.7109375" style="501" customWidth="1"/>
    <col min="13063" max="13063" width="10.8515625" style="501" customWidth="1"/>
    <col min="13064" max="13064" width="20.140625" style="501" bestFit="1" customWidth="1"/>
    <col min="13065" max="13312" width="10.8515625" style="501" customWidth="1"/>
    <col min="13313" max="13313" width="33.7109375" style="501" customWidth="1"/>
    <col min="13314" max="13318" width="25.7109375" style="501" customWidth="1"/>
    <col min="13319" max="13319" width="10.8515625" style="501" customWidth="1"/>
    <col min="13320" max="13320" width="20.140625" style="501" bestFit="1" customWidth="1"/>
    <col min="13321" max="13568" width="10.8515625" style="501" customWidth="1"/>
    <col min="13569" max="13569" width="33.7109375" style="501" customWidth="1"/>
    <col min="13570" max="13574" width="25.7109375" style="501" customWidth="1"/>
    <col min="13575" max="13575" width="10.8515625" style="501" customWidth="1"/>
    <col min="13576" max="13576" width="20.140625" style="501" bestFit="1" customWidth="1"/>
    <col min="13577" max="13824" width="10.8515625" style="501" customWidth="1"/>
    <col min="13825" max="13825" width="33.7109375" style="501" customWidth="1"/>
    <col min="13826" max="13830" width="25.7109375" style="501" customWidth="1"/>
    <col min="13831" max="13831" width="10.8515625" style="501" customWidth="1"/>
    <col min="13832" max="13832" width="20.140625" style="501" bestFit="1" customWidth="1"/>
    <col min="13833" max="14080" width="10.8515625" style="501" customWidth="1"/>
    <col min="14081" max="14081" width="33.7109375" style="501" customWidth="1"/>
    <col min="14082" max="14086" width="25.7109375" style="501" customWidth="1"/>
    <col min="14087" max="14087" width="10.8515625" style="501" customWidth="1"/>
    <col min="14088" max="14088" width="20.140625" style="501" bestFit="1" customWidth="1"/>
    <col min="14089" max="14336" width="10.8515625" style="501" customWidth="1"/>
    <col min="14337" max="14337" width="33.7109375" style="501" customWidth="1"/>
    <col min="14338" max="14342" width="25.7109375" style="501" customWidth="1"/>
    <col min="14343" max="14343" width="10.8515625" style="501" customWidth="1"/>
    <col min="14344" max="14344" width="20.140625" style="501" bestFit="1" customWidth="1"/>
    <col min="14345" max="14592" width="10.8515625" style="501" customWidth="1"/>
    <col min="14593" max="14593" width="33.7109375" style="501" customWidth="1"/>
    <col min="14594" max="14598" width="25.7109375" style="501" customWidth="1"/>
    <col min="14599" max="14599" width="10.8515625" style="501" customWidth="1"/>
    <col min="14600" max="14600" width="20.140625" style="501" bestFit="1" customWidth="1"/>
    <col min="14601" max="14848" width="10.8515625" style="501" customWidth="1"/>
    <col min="14849" max="14849" width="33.7109375" style="501" customWidth="1"/>
    <col min="14850" max="14854" width="25.7109375" style="501" customWidth="1"/>
    <col min="14855" max="14855" width="10.8515625" style="501" customWidth="1"/>
    <col min="14856" max="14856" width="20.140625" style="501" bestFit="1" customWidth="1"/>
    <col min="14857" max="15104" width="10.8515625" style="501" customWidth="1"/>
    <col min="15105" max="15105" width="33.7109375" style="501" customWidth="1"/>
    <col min="15106" max="15110" width="25.7109375" style="501" customWidth="1"/>
    <col min="15111" max="15111" width="10.8515625" style="501" customWidth="1"/>
    <col min="15112" max="15112" width="20.140625" style="501" bestFit="1" customWidth="1"/>
    <col min="15113" max="15360" width="10.8515625" style="501" customWidth="1"/>
    <col min="15361" max="15361" width="33.7109375" style="501" customWidth="1"/>
    <col min="15362" max="15366" width="25.7109375" style="501" customWidth="1"/>
    <col min="15367" max="15367" width="10.8515625" style="501" customWidth="1"/>
    <col min="15368" max="15368" width="20.140625" style="501" bestFit="1" customWidth="1"/>
    <col min="15369" max="15616" width="10.8515625" style="501" customWidth="1"/>
    <col min="15617" max="15617" width="33.7109375" style="501" customWidth="1"/>
    <col min="15618" max="15622" width="25.7109375" style="501" customWidth="1"/>
    <col min="15623" max="15623" width="10.8515625" style="501" customWidth="1"/>
    <col min="15624" max="15624" width="20.140625" style="501" bestFit="1" customWidth="1"/>
    <col min="15625" max="15872" width="10.8515625" style="501" customWidth="1"/>
    <col min="15873" max="15873" width="33.7109375" style="501" customWidth="1"/>
    <col min="15874" max="15878" width="25.7109375" style="501" customWidth="1"/>
    <col min="15879" max="15879" width="10.8515625" style="501" customWidth="1"/>
    <col min="15880" max="15880" width="20.140625" style="501" bestFit="1" customWidth="1"/>
    <col min="15881" max="16128" width="10.8515625" style="501" customWidth="1"/>
    <col min="16129" max="16129" width="33.7109375" style="501" customWidth="1"/>
    <col min="16130" max="16134" width="25.7109375" style="501" customWidth="1"/>
    <col min="16135" max="16135" width="10.8515625" style="501" customWidth="1"/>
    <col min="16136" max="16136" width="20.140625" style="501" bestFit="1" customWidth="1"/>
    <col min="16137" max="16384" width="10.8515625" style="501" customWidth="1"/>
  </cols>
  <sheetData>
    <row r="1" spans="1:6" ht="21" customHeight="1">
      <c r="A1" s="1202" t="s">
        <v>1040</v>
      </c>
      <c r="B1" s="699"/>
      <c r="C1" s="699"/>
      <c r="D1" s="699"/>
      <c r="E1" s="699"/>
      <c r="F1" s="699"/>
    </row>
    <row r="2" spans="1:7" s="1145" customFormat="1" ht="48.75" customHeight="1">
      <c r="A2" s="1416" t="s">
        <v>1017</v>
      </c>
      <c r="B2" s="1416"/>
      <c r="C2" s="1416"/>
      <c r="D2" s="1416"/>
      <c r="E2" s="1416"/>
      <c r="F2" s="1416"/>
      <c r="G2" s="1144"/>
    </row>
    <row r="3" spans="1:7" s="1147" customFormat="1" ht="24" customHeight="1">
      <c r="A3" s="873">
        <v>44104</v>
      </c>
      <c r="B3" s="873"/>
      <c r="C3" s="873"/>
      <c r="D3" s="873"/>
      <c r="E3" s="873"/>
      <c r="F3" s="873"/>
      <c r="G3" s="1146"/>
    </row>
    <row r="4" spans="1:7" s="1147" customFormat="1" ht="17.1" customHeight="1">
      <c r="A4" s="1417" t="s">
        <v>69</v>
      </c>
      <c r="B4" s="1417"/>
      <c r="C4" s="1417"/>
      <c r="D4" s="1417"/>
      <c r="E4" s="1417"/>
      <c r="F4" s="1417"/>
      <c r="G4" s="1146"/>
    </row>
    <row r="5" spans="1:7" s="1149" customFormat="1" ht="13.5" thickBot="1">
      <c r="A5" s="1418"/>
      <c r="B5" s="1418"/>
      <c r="C5" s="1418"/>
      <c r="D5" s="1418"/>
      <c r="E5" s="1418"/>
      <c r="F5" s="1418"/>
      <c r="G5" s="1148"/>
    </row>
    <row r="6" spans="1:7" s="1149" customFormat="1" ht="24" customHeight="1">
      <c r="A6" s="1419" t="s">
        <v>1</v>
      </c>
      <c r="B6" s="1421" t="s">
        <v>1018</v>
      </c>
      <c r="C6" s="1421"/>
      <c r="D6" s="1421"/>
      <c r="E6" s="1421"/>
      <c r="F6" s="1421"/>
      <c r="G6" s="1148"/>
    </row>
    <row r="7" spans="1:7" s="1149" customFormat="1" ht="62.25" customHeight="1">
      <c r="A7" s="1420"/>
      <c r="B7" s="1150" t="s">
        <v>1019</v>
      </c>
      <c r="C7" s="1151" t="s">
        <v>1020</v>
      </c>
      <c r="D7" s="1152" t="s">
        <v>1021</v>
      </c>
      <c r="E7" s="1152" t="s">
        <v>1022</v>
      </c>
      <c r="F7" s="1152" t="s">
        <v>1023</v>
      </c>
      <c r="G7" s="1148"/>
    </row>
    <row r="8" spans="1:8" s="1157" customFormat="1" ht="20.1" customHeight="1">
      <c r="A8" s="719" t="s">
        <v>28</v>
      </c>
      <c r="B8" s="1153">
        <v>327.89395</v>
      </c>
      <c r="C8" s="1153" t="s">
        <v>39</v>
      </c>
      <c r="D8" s="1153">
        <v>746.23649</v>
      </c>
      <c r="E8" s="1153" t="s">
        <v>39</v>
      </c>
      <c r="F8" s="1154">
        <v>1074.13044</v>
      </c>
      <c r="G8" s="1155"/>
      <c r="H8" s="1156"/>
    </row>
    <row r="9" spans="1:8" s="1157" customFormat="1" ht="20.1" customHeight="1">
      <c r="A9" s="683" t="s">
        <v>29</v>
      </c>
      <c r="B9" s="1153">
        <v>58.183699999999995</v>
      </c>
      <c r="C9" s="1153" t="s">
        <v>39</v>
      </c>
      <c r="D9" s="1153">
        <v>704.6651800000001</v>
      </c>
      <c r="E9" s="1153" t="s">
        <v>39</v>
      </c>
      <c r="F9" s="1154">
        <v>762.84888</v>
      </c>
      <c r="G9" s="1155"/>
      <c r="H9" s="1156"/>
    </row>
    <row r="10" spans="1:8" s="1157" customFormat="1" ht="20.1" customHeight="1">
      <c r="A10" s="683" t="s">
        <v>30</v>
      </c>
      <c r="B10" s="1153">
        <v>95.6571</v>
      </c>
      <c r="C10" s="1153" t="s">
        <v>39</v>
      </c>
      <c r="D10" s="1153">
        <v>153.64035</v>
      </c>
      <c r="E10" s="1153" t="s">
        <v>39</v>
      </c>
      <c r="F10" s="1154">
        <v>249.29745</v>
      </c>
      <c r="G10" s="1155"/>
      <c r="H10" s="1156"/>
    </row>
    <row r="11" spans="1:8" s="1157" customFormat="1" ht="20.1" customHeight="1">
      <c r="A11" s="683" t="s">
        <v>31</v>
      </c>
      <c r="B11" s="1153">
        <v>6.38968</v>
      </c>
      <c r="C11" s="1153" t="s">
        <v>39</v>
      </c>
      <c r="D11" s="1153">
        <v>392.80615</v>
      </c>
      <c r="E11" s="1153" t="s">
        <v>39</v>
      </c>
      <c r="F11" s="1154">
        <v>399.19583</v>
      </c>
      <c r="G11" s="1155"/>
      <c r="H11" s="1156"/>
    </row>
    <row r="12" spans="1:8" s="1157" customFormat="1" ht="20.1" customHeight="1">
      <c r="A12" s="683" t="s">
        <v>32</v>
      </c>
      <c r="B12" s="1153">
        <v>35.19945</v>
      </c>
      <c r="C12" s="1153" t="s">
        <v>39</v>
      </c>
      <c r="D12" s="1153" t="s">
        <v>39</v>
      </c>
      <c r="E12" s="1153" t="s">
        <v>39</v>
      </c>
      <c r="F12" s="1154">
        <v>35.19945</v>
      </c>
      <c r="G12" s="1155"/>
      <c r="H12" s="1156"/>
    </row>
    <row r="13" spans="1:8" s="1157" customFormat="1" ht="20.1" customHeight="1">
      <c r="A13" s="683" t="s">
        <v>33</v>
      </c>
      <c r="B13" s="1153">
        <v>33.57356</v>
      </c>
      <c r="C13" s="1153" t="s">
        <v>39</v>
      </c>
      <c r="D13" s="1153" t="s">
        <v>39</v>
      </c>
      <c r="E13" s="1153" t="s">
        <v>39</v>
      </c>
      <c r="F13" s="1154">
        <v>33.57356</v>
      </c>
      <c r="G13" s="1155"/>
      <c r="H13" s="1156"/>
    </row>
    <row r="14" spans="1:8" s="1157" customFormat="1" ht="20.1" customHeight="1">
      <c r="A14" s="683" t="s">
        <v>34</v>
      </c>
      <c r="B14" s="1153">
        <v>174.90642000000003</v>
      </c>
      <c r="C14" s="1153" t="s">
        <v>39</v>
      </c>
      <c r="D14" s="1153">
        <v>11.87442</v>
      </c>
      <c r="E14" s="1153" t="s">
        <v>39</v>
      </c>
      <c r="F14" s="1154">
        <v>186.78083999999998</v>
      </c>
      <c r="G14" s="1155"/>
      <c r="H14" s="1156"/>
    </row>
    <row r="15" spans="1:8" s="1157" customFormat="1" ht="20.1" customHeight="1">
      <c r="A15" s="719" t="s">
        <v>35</v>
      </c>
      <c r="B15" s="1153">
        <v>87.26022</v>
      </c>
      <c r="C15" s="1153" t="s">
        <v>39</v>
      </c>
      <c r="D15" s="1153" t="s">
        <v>39</v>
      </c>
      <c r="E15" s="1153" t="s">
        <v>39</v>
      </c>
      <c r="F15" s="1154">
        <v>87.26022</v>
      </c>
      <c r="G15" s="1155"/>
      <c r="H15" s="1156"/>
    </row>
    <row r="16" spans="1:8" s="1157" customFormat="1" ht="20.1" customHeight="1">
      <c r="A16" s="719" t="s">
        <v>36</v>
      </c>
      <c r="B16" s="1153">
        <v>52.13353</v>
      </c>
      <c r="C16" s="1153" t="s">
        <v>39</v>
      </c>
      <c r="D16" s="1153" t="s">
        <v>39</v>
      </c>
      <c r="E16" s="1153" t="s">
        <v>39</v>
      </c>
      <c r="F16" s="1154">
        <v>52.13353</v>
      </c>
      <c r="G16" s="1155"/>
      <c r="H16" s="1156"/>
    </row>
    <row r="17" spans="1:8" s="1157" customFormat="1" ht="20.1" customHeight="1">
      <c r="A17" s="719" t="s">
        <v>37</v>
      </c>
      <c r="B17" s="1153">
        <v>15.34621</v>
      </c>
      <c r="C17" s="1153" t="s">
        <v>39</v>
      </c>
      <c r="D17" s="1153">
        <v>12.59896</v>
      </c>
      <c r="E17" s="1153" t="s">
        <v>39</v>
      </c>
      <c r="F17" s="1154">
        <v>27.945169999999997</v>
      </c>
      <c r="G17" s="1155"/>
      <c r="H17" s="1156"/>
    </row>
    <row r="18" spans="1:8" s="1160" customFormat="1" ht="21.95" customHeight="1">
      <c r="A18" s="1158" t="s">
        <v>38</v>
      </c>
      <c r="B18" s="1154">
        <v>886.5438200000001</v>
      </c>
      <c r="C18" s="1154" t="s">
        <v>39</v>
      </c>
      <c r="D18" s="1154">
        <v>2021.8215500000001</v>
      </c>
      <c r="E18" s="1154" t="s">
        <v>39</v>
      </c>
      <c r="F18" s="1154">
        <v>2908.36537</v>
      </c>
      <c r="G18" s="1155"/>
      <c r="H18" s="1159"/>
    </row>
    <row r="19" spans="1:7" s="384" customFormat="1" ht="7.5" customHeight="1" thickBot="1">
      <c r="A19" s="1161"/>
      <c r="B19" s="1162"/>
      <c r="C19" s="1162"/>
      <c r="D19" s="1162"/>
      <c r="E19" s="1162"/>
      <c r="F19" s="1162"/>
      <c r="G19" s="1163"/>
    </row>
    <row r="20" spans="1:7" s="399" customFormat="1" ht="17.25" customHeight="1">
      <c r="A20" s="1415" t="s">
        <v>1024</v>
      </c>
      <c r="B20" s="1415"/>
      <c r="C20" s="1415"/>
      <c r="D20" s="1415"/>
      <c r="E20" s="1415"/>
      <c r="F20" s="1415"/>
      <c r="G20" s="1164"/>
    </row>
    <row r="21" spans="1:7" s="399" customFormat="1" ht="16.5" customHeight="1">
      <c r="A21" s="432"/>
      <c r="B21" s="1165"/>
      <c r="C21" s="1165"/>
      <c r="D21" s="1165"/>
      <c r="E21" s="1165"/>
      <c r="F21" s="1165"/>
      <c r="G21" s="1164"/>
    </row>
    <row r="22" spans="2:7" s="384" customFormat="1" ht="15">
      <c r="B22" s="1166"/>
      <c r="C22" s="1166"/>
      <c r="D22" s="1166"/>
      <c r="E22" s="1166"/>
      <c r="F22" s="1166"/>
      <c r="G22" s="1167"/>
    </row>
    <row r="23" s="384" customFormat="1" ht="15">
      <c r="G23" s="1167"/>
    </row>
    <row r="24" s="384" customFormat="1" ht="15">
      <c r="G24" s="1167"/>
    </row>
    <row r="25" s="384" customFormat="1" ht="15">
      <c r="G25" s="1167"/>
    </row>
    <row r="26" s="384" customFormat="1" ht="15">
      <c r="G26" s="1167"/>
    </row>
    <row r="27" s="384" customFormat="1" ht="15">
      <c r="G27" s="1167"/>
    </row>
    <row r="28" s="384" customFormat="1" ht="15">
      <c r="G28" s="1167"/>
    </row>
    <row r="29" s="384" customFormat="1" ht="15">
      <c r="G29" s="1167"/>
    </row>
    <row r="30" s="384" customFormat="1" ht="15">
      <c r="G30" s="1167"/>
    </row>
    <row r="31" s="384" customFormat="1" ht="15">
      <c r="G31" s="1167"/>
    </row>
    <row r="32" s="384" customFormat="1" ht="15">
      <c r="G32" s="1167"/>
    </row>
    <row r="33" s="384" customFormat="1" ht="15">
      <c r="G33" s="1167"/>
    </row>
    <row r="34" s="384" customFormat="1" ht="15">
      <c r="G34" s="1167"/>
    </row>
    <row r="35" s="384" customFormat="1" ht="15">
      <c r="G35" s="1167"/>
    </row>
    <row r="36" s="384" customFormat="1" ht="15">
      <c r="G36" s="1167"/>
    </row>
    <row r="37" s="384" customFormat="1" ht="15">
      <c r="G37" s="1167"/>
    </row>
    <row r="38" s="384" customFormat="1" ht="15">
      <c r="G38" s="1167"/>
    </row>
    <row r="39" s="384" customFormat="1" ht="15">
      <c r="G39" s="1167"/>
    </row>
    <row r="40" s="384" customFormat="1" ht="15">
      <c r="G40" s="1167"/>
    </row>
    <row r="41" s="384" customFormat="1" ht="15">
      <c r="G41" s="1167"/>
    </row>
    <row r="42" s="384" customFormat="1" ht="15">
      <c r="G42" s="1167"/>
    </row>
    <row r="43" s="384" customFormat="1" ht="15">
      <c r="G43" s="1167"/>
    </row>
    <row r="44" s="384" customFormat="1" ht="15">
      <c r="G44" s="1167"/>
    </row>
    <row r="45" s="384" customFormat="1" ht="15">
      <c r="G45" s="1167"/>
    </row>
    <row r="46" s="384" customFormat="1" ht="15">
      <c r="G46" s="1167"/>
    </row>
    <row r="47" s="384" customFormat="1" ht="15">
      <c r="G47" s="1167"/>
    </row>
    <row r="48" s="384" customFormat="1" ht="15">
      <c r="G48" s="1167"/>
    </row>
    <row r="49" s="384" customFormat="1" ht="15">
      <c r="G49" s="1167"/>
    </row>
    <row r="50" s="384" customFormat="1" ht="15">
      <c r="G50" s="1167"/>
    </row>
    <row r="51" s="384" customFormat="1" ht="15">
      <c r="G51" s="1167"/>
    </row>
    <row r="52" s="384" customFormat="1" ht="15">
      <c r="G52" s="1167"/>
    </row>
    <row r="53" s="384" customFormat="1" ht="15">
      <c r="G53" s="1167"/>
    </row>
    <row r="54" s="384" customFormat="1" ht="15">
      <c r="G54" s="1167"/>
    </row>
    <row r="55" s="384" customFormat="1" ht="15">
      <c r="G55" s="1167"/>
    </row>
    <row r="56" s="384" customFormat="1" ht="15">
      <c r="G56" s="1167"/>
    </row>
    <row r="57" s="384" customFormat="1" ht="15">
      <c r="G57" s="1167"/>
    </row>
    <row r="58" s="384" customFormat="1" ht="15">
      <c r="G58" s="1167"/>
    </row>
    <row r="59" s="384" customFormat="1" ht="15">
      <c r="G59" s="1167"/>
    </row>
    <row r="60" s="384" customFormat="1" ht="15">
      <c r="G60" s="1167"/>
    </row>
    <row r="61" s="384" customFormat="1" ht="15">
      <c r="G61" s="1167"/>
    </row>
    <row r="62" s="384" customFormat="1" ht="15">
      <c r="G62" s="1167"/>
    </row>
    <row r="63" s="384" customFormat="1" ht="15">
      <c r="G63" s="1167"/>
    </row>
    <row r="64" s="384" customFormat="1" ht="15">
      <c r="G64" s="1167"/>
    </row>
    <row r="65" s="384" customFormat="1" ht="15">
      <c r="G65" s="1167"/>
    </row>
    <row r="66" s="384" customFormat="1" ht="15">
      <c r="G66" s="1167"/>
    </row>
    <row r="67" s="384" customFormat="1" ht="15">
      <c r="G67" s="1167"/>
    </row>
    <row r="68" s="384" customFormat="1" ht="15">
      <c r="G68" s="1167"/>
    </row>
    <row r="69" s="384" customFormat="1" ht="15">
      <c r="G69" s="1167"/>
    </row>
    <row r="70" s="384" customFormat="1" ht="15">
      <c r="G70" s="1167"/>
    </row>
    <row r="71" s="384" customFormat="1" ht="15">
      <c r="G71" s="1167"/>
    </row>
    <row r="72" s="384" customFormat="1" ht="15">
      <c r="G72" s="1167"/>
    </row>
    <row r="73" s="384" customFormat="1" ht="15">
      <c r="G73" s="1167"/>
    </row>
    <row r="74" s="384" customFormat="1" ht="15">
      <c r="G74" s="1167"/>
    </row>
    <row r="75" s="384" customFormat="1" ht="15">
      <c r="G75" s="1167"/>
    </row>
    <row r="76" s="384" customFormat="1" ht="15">
      <c r="G76" s="1167"/>
    </row>
    <row r="77" s="384" customFormat="1" ht="15">
      <c r="G77" s="1167"/>
    </row>
    <row r="78" s="384" customFormat="1" ht="15">
      <c r="G78" s="1167"/>
    </row>
    <row r="79" s="384" customFormat="1" ht="15">
      <c r="G79" s="1167"/>
    </row>
    <row r="80" s="384" customFormat="1" ht="15">
      <c r="G80" s="1167"/>
    </row>
    <row r="81" s="384" customFormat="1" ht="15">
      <c r="G81" s="1167"/>
    </row>
    <row r="82" s="384" customFormat="1" ht="15">
      <c r="G82" s="1167"/>
    </row>
    <row r="83" s="384" customFormat="1" ht="15">
      <c r="G83" s="1167"/>
    </row>
    <row r="84" s="384" customFormat="1" ht="15">
      <c r="G84" s="1167"/>
    </row>
    <row r="85" s="384" customFormat="1" ht="15">
      <c r="G85" s="1167"/>
    </row>
    <row r="86" s="384" customFormat="1" ht="15">
      <c r="G86" s="1167"/>
    </row>
    <row r="87" s="384" customFormat="1" ht="15">
      <c r="G87" s="1167"/>
    </row>
    <row r="88" s="384" customFormat="1" ht="15">
      <c r="G88" s="1167"/>
    </row>
    <row r="89" s="384" customFormat="1" ht="15">
      <c r="G89" s="1167"/>
    </row>
    <row r="90" s="384" customFormat="1" ht="15">
      <c r="G90" s="1167"/>
    </row>
    <row r="91" s="384" customFormat="1" ht="15">
      <c r="G91" s="1167"/>
    </row>
    <row r="92" s="384" customFormat="1" ht="15">
      <c r="G92" s="1167"/>
    </row>
    <row r="93" s="384" customFormat="1" ht="15">
      <c r="G93" s="1167"/>
    </row>
    <row r="94" s="384" customFormat="1" ht="15">
      <c r="G94" s="1167"/>
    </row>
    <row r="95" s="384" customFormat="1" ht="15">
      <c r="G95" s="1167"/>
    </row>
    <row r="96" s="384" customFormat="1" ht="15">
      <c r="G96" s="1167"/>
    </row>
    <row r="97" s="384" customFormat="1" ht="15">
      <c r="G97" s="1167"/>
    </row>
    <row r="98" s="384" customFormat="1" ht="15">
      <c r="G98" s="1167"/>
    </row>
    <row r="99" s="384" customFormat="1" ht="15">
      <c r="G99" s="1167"/>
    </row>
    <row r="100" s="384" customFormat="1" ht="15">
      <c r="G100" s="1167"/>
    </row>
    <row r="101" s="384" customFormat="1" ht="15">
      <c r="G101" s="1167"/>
    </row>
    <row r="102" s="384" customFormat="1" ht="15">
      <c r="G102" s="1167"/>
    </row>
    <row r="103" s="384" customFormat="1" ht="15">
      <c r="G103" s="1167"/>
    </row>
    <row r="104" s="384" customFormat="1" ht="15">
      <c r="G104" s="1167"/>
    </row>
    <row r="105" s="384" customFormat="1" ht="15">
      <c r="G105" s="1167"/>
    </row>
    <row r="106" s="384" customFormat="1" ht="15">
      <c r="G106" s="1167"/>
    </row>
    <row r="107" s="384" customFormat="1" ht="15">
      <c r="G107" s="1167"/>
    </row>
    <row r="108" s="384" customFormat="1" ht="15">
      <c r="G108" s="1167"/>
    </row>
    <row r="109" s="384" customFormat="1" ht="15">
      <c r="G109" s="1167"/>
    </row>
    <row r="110" s="384" customFormat="1" ht="15">
      <c r="G110" s="1167"/>
    </row>
    <row r="111" s="384" customFormat="1" ht="15">
      <c r="G111" s="1167"/>
    </row>
    <row r="112" s="384" customFormat="1" ht="15">
      <c r="G112" s="1167"/>
    </row>
    <row r="113" s="384" customFormat="1" ht="15">
      <c r="G113" s="1167"/>
    </row>
    <row r="114" s="384" customFormat="1" ht="15">
      <c r="G114" s="1167"/>
    </row>
    <row r="115" s="384" customFormat="1" ht="15">
      <c r="G115" s="1167"/>
    </row>
    <row r="116" s="384" customFormat="1" ht="15">
      <c r="G116" s="1167"/>
    </row>
    <row r="117" s="384" customFormat="1" ht="15">
      <c r="G117" s="1167"/>
    </row>
    <row r="118" s="384" customFormat="1" ht="15">
      <c r="G118" s="1167"/>
    </row>
    <row r="119" s="384" customFormat="1" ht="15">
      <c r="G119" s="1167"/>
    </row>
    <row r="120" s="384" customFormat="1" ht="15">
      <c r="G120" s="1167"/>
    </row>
    <row r="121" s="384" customFormat="1" ht="15">
      <c r="G121" s="1167"/>
    </row>
    <row r="122" s="384" customFormat="1" ht="15">
      <c r="G122" s="1167"/>
    </row>
    <row r="123" s="384" customFormat="1" ht="15">
      <c r="G123" s="1167"/>
    </row>
    <row r="124" s="384" customFormat="1" ht="15">
      <c r="G124" s="1167"/>
    </row>
    <row r="125" s="384" customFormat="1" ht="15">
      <c r="G125" s="1167"/>
    </row>
    <row r="126" s="384" customFormat="1" ht="15">
      <c r="G126" s="1167"/>
    </row>
    <row r="127" s="384" customFormat="1" ht="15">
      <c r="G127" s="1167"/>
    </row>
    <row r="128" s="384" customFormat="1" ht="15">
      <c r="G128" s="1167"/>
    </row>
    <row r="129" s="384" customFormat="1" ht="15">
      <c r="G129" s="1167"/>
    </row>
    <row r="130" s="384" customFormat="1" ht="15">
      <c r="G130" s="1167"/>
    </row>
    <row r="131" s="384" customFormat="1" ht="15">
      <c r="G131" s="1167"/>
    </row>
    <row r="132" s="384" customFormat="1" ht="15">
      <c r="G132" s="1167"/>
    </row>
    <row r="133" s="384" customFormat="1" ht="15">
      <c r="G133" s="1167"/>
    </row>
    <row r="134" s="384" customFormat="1" ht="15">
      <c r="G134" s="1167"/>
    </row>
    <row r="135" s="384" customFormat="1" ht="15">
      <c r="G135" s="1167"/>
    </row>
    <row r="136" s="384" customFormat="1" ht="15">
      <c r="G136" s="1167"/>
    </row>
    <row r="137" s="384" customFormat="1" ht="15">
      <c r="G137" s="1167"/>
    </row>
    <row r="138" s="384" customFormat="1" ht="15">
      <c r="G138" s="1167"/>
    </row>
    <row r="139" s="384" customFormat="1" ht="15">
      <c r="G139" s="1167"/>
    </row>
  </sheetData>
  <mergeCells count="6">
    <mergeCell ref="A20:F20"/>
    <mergeCell ref="A2:F2"/>
    <mergeCell ref="A4:F4"/>
    <mergeCell ref="A5:F5"/>
    <mergeCell ref="A6:A7"/>
    <mergeCell ref="B6:F6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showGridLines="0" workbookViewId="0" topLeftCell="A1"/>
  </sheetViews>
  <sheetFormatPr defaultColWidth="11.421875" defaultRowHeight="15"/>
  <cols>
    <col min="1" max="1" width="45.140625" style="501" customWidth="1"/>
    <col min="2" max="2" width="29.8515625" style="501" customWidth="1"/>
    <col min="3" max="4" width="28.140625" style="501" customWidth="1"/>
    <col min="5" max="5" width="27.7109375" style="501" customWidth="1"/>
    <col min="6" max="6" width="10.8515625" style="1143" customWidth="1"/>
    <col min="7" max="7" width="8.8515625" style="501" customWidth="1"/>
    <col min="8" max="8" width="20.140625" style="501" bestFit="1" customWidth="1"/>
    <col min="9" max="256" width="10.8515625" style="501" customWidth="1"/>
    <col min="257" max="257" width="45.140625" style="501" customWidth="1"/>
    <col min="258" max="258" width="29.8515625" style="501" customWidth="1"/>
    <col min="259" max="260" width="28.140625" style="501" customWidth="1"/>
    <col min="261" max="261" width="27.7109375" style="501" customWidth="1"/>
    <col min="262" max="262" width="10.8515625" style="501" customWidth="1"/>
    <col min="263" max="263" width="8.8515625" style="501" customWidth="1"/>
    <col min="264" max="264" width="20.140625" style="501" bestFit="1" customWidth="1"/>
    <col min="265" max="512" width="10.8515625" style="501" customWidth="1"/>
    <col min="513" max="513" width="45.140625" style="501" customWidth="1"/>
    <col min="514" max="514" width="29.8515625" style="501" customWidth="1"/>
    <col min="515" max="516" width="28.140625" style="501" customWidth="1"/>
    <col min="517" max="517" width="27.7109375" style="501" customWidth="1"/>
    <col min="518" max="518" width="10.8515625" style="501" customWidth="1"/>
    <col min="519" max="519" width="8.8515625" style="501" customWidth="1"/>
    <col min="520" max="520" width="20.140625" style="501" bestFit="1" customWidth="1"/>
    <col min="521" max="768" width="10.8515625" style="501" customWidth="1"/>
    <col min="769" max="769" width="45.140625" style="501" customWidth="1"/>
    <col min="770" max="770" width="29.8515625" style="501" customWidth="1"/>
    <col min="771" max="772" width="28.140625" style="501" customWidth="1"/>
    <col min="773" max="773" width="27.7109375" style="501" customWidth="1"/>
    <col min="774" max="774" width="10.8515625" style="501" customWidth="1"/>
    <col min="775" max="775" width="8.8515625" style="501" customWidth="1"/>
    <col min="776" max="776" width="20.140625" style="501" bestFit="1" customWidth="1"/>
    <col min="777" max="1024" width="10.8515625" style="501" customWidth="1"/>
    <col min="1025" max="1025" width="45.140625" style="501" customWidth="1"/>
    <col min="1026" max="1026" width="29.8515625" style="501" customWidth="1"/>
    <col min="1027" max="1028" width="28.140625" style="501" customWidth="1"/>
    <col min="1029" max="1029" width="27.7109375" style="501" customWidth="1"/>
    <col min="1030" max="1030" width="10.8515625" style="501" customWidth="1"/>
    <col min="1031" max="1031" width="8.8515625" style="501" customWidth="1"/>
    <col min="1032" max="1032" width="20.140625" style="501" bestFit="1" customWidth="1"/>
    <col min="1033" max="1280" width="10.8515625" style="501" customWidth="1"/>
    <col min="1281" max="1281" width="45.140625" style="501" customWidth="1"/>
    <col min="1282" max="1282" width="29.8515625" style="501" customWidth="1"/>
    <col min="1283" max="1284" width="28.140625" style="501" customWidth="1"/>
    <col min="1285" max="1285" width="27.7109375" style="501" customWidth="1"/>
    <col min="1286" max="1286" width="10.8515625" style="501" customWidth="1"/>
    <col min="1287" max="1287" width="8.8515625" style="501" customWidth="1"/>
    <col min="1288" max="1288" width="20.140625" style="501" bestFit="1" customWidth="1"/>
    <col min="1289" max="1536" width="10.8515625" style="501" customWidth="1"/>
    <col min="1537" max="1537" width="45.140625" style="501" customWidth="1"/>
    <col min="1538" max="1538" width="29.8515625" style="501" customWidth="1"/>
    <col min="1539" max="1540" width="28.140625" style="501" customWidth="1"/>
    <col min="1541" max="1541" width="27.7109375" style="501" customWidth="1"/>
    <col min="1542" max="1542" width="10.8515625" style="501" customWidth="1"/>
    <col min="1543" max="1543" width="8.8515625" style="501" customWidth="1"/>
    <col min="1544" max="1544" width="20.140625" style="501" bestFit="1" customWidth="1"/>
    <col min="1545" max="1792" width="10.8515625" style="501" customWidth="1"/>
    <col min="1793" max="1793" width="45.140625" style="501" customWidth="1"/>
    <col min="1794" max="1794" width="29.8515625" style="501" customWidth="1"/>
    <col min="1795" max="1796" width="28.140625" style="501" customWidth="1"/>
    <col min="1797" max="1797" width="27.7109375" style="501" customWidth="1"/>
    <col min="1798" max="1798" width="10.8515625" style="501" customWidth="1"/>
    <col min="1799" max="1799" width="8.8515625" style="501" customWidth="1"/>
    <col min="1800" max="1800" width="20.140625" style="501" bestFit="1" customWidth="1"/>
    <col min="1801" max="2048" width="10.8515625" style="501" customWidth="1"/>
    <col min="2049" max="2049" width="45.140625" style="501" customWidth="1"/>
    <col min="2050" max="2050" width="29.8515625" style="501" customWidth="1"/>
    <col min="2051" max="2052" width="28.140625" style="501" customWidth="1"/>
    <col min="2053" max="2053" width="27.7109375" style="501" customWidth="1"/>
    <col min="2054" max="2054" width="10.8515625" style="501" customWidth="1"/>
    <col min="2055" max="2055" width="8.8515625" style="501" customWidth="1"/>
    <col min="2056" max="2056" width="20.140625" style="501" bestFit="1" customWidth="1"/>
    <col min="2057" max="2304" width="10.8515625" style="501" customWidth="1"/>
    <col min="2305" max="2305" width="45.140625" style="501" customWidth="1"/>
    <col min="2306" max="2306" width="29.8515625" style="501" customWidth="1"/>
    <col min="2307" max="2308" width="28.140625" style="501" customWidth="1"/>
    <col min="2309" max="2309" width="27.7109375" style="501" customWidth="1"/>
    <col min="2310" max="2310" width="10.8515625" style="501" customWidth="1"/>
    <col min="2311" max="2311" width="8.8515625" style="501" customWidth="1"/>
    <col min="2312" max="2312" width="20.140625" style="501" bestFit="1" customWidth="1"/>
    <col min="2313" max="2560" width="10.8515625" style="501" customWidth="1"/>
    <col min="2561" max="2561" width="45.140625" style="501" customWidth="1"/>
    <col min="2562" max="2562" width="29.8515625" style="501" customWidth="1"/>
    <col min="2563" max="2564" width="28.140625" style="501" customWidth="1"/>
    <col min="2565" max="2565" width="27.7109375" style="501" customWidth="1"/>
    <col min="2566" max="2566" width="10.8515625" style="501" customWidth="1"/>
    <col min="2567" max="2567" width="8.8515625" style="501" customWidth="1"/>
    <col min="2568" max="2568" width="20.140625" style="501" bestFit="1" customWidth="1"/>
    <col min="2569" max="2816" width="10.8515625" style="501" customWidth="1"/>
    <col min="2817" max="2817" width="45.140625" style="501" customWidth="1"/>
    <col min="2818" max="2818" width="29.8515625" style="501" customWidth="1"/>
    <col min="2819" max="2820" width="28.140625" style="501" customWidth="1"/>
    <col min="2821" max="2821" width="27.7109375" style="501" customWidth="1"/>
    <col min="2822" max="2822" width="10.8515625" style="501" customWidth="1"/>
    <col min="2823" max="2823" width="8.8515625" style="501" customWidth="1"/>
    <col min="2824" max="2824" width="20.140625" style="501" bestFit="1" customWidth="1"/>
    <col min="2825" max="3072" width="10.8515625" style="501" customWidth="1"/>
    <col min="3073" max="3073" width="45.140625" style="501" customWidth="1"/>
    <col min="3074" max="3074" width="29.8515625" style="501" customWidth="1"/>
    <col min="3075" max="3076" width="28.140625" style="501" customWidth="1"/>
    <col min="3077" max="3077" width="27.7109375" style="501" customWidth="1"/>
    <col min="3078" max="3078" width="10.8515625" style="501" customWidth="1"/>
    <col min="3079" max="3079" width="8.8515625" style="501" customWidth="1"/>
    <col min="3080" max="3080" width="20.140625" style="501" bestFit="1" customWidth="1"/>
    <col min="3081" max="3328" width="10.8515625" style="501" customWidth="1"/>
    <col min="3329" max="3329" width="45.140625" style="501" customWidth="1"/>
    <col min="3330" max="3330" width="29.8515625" style="501" customWidth="1"/>
    <col min="3331" max="3332" width="28.140625" style="501" customWidth="1"/>
    <col min="3333" max="3333" width="27.7109375" style="501" customWidth="1"/>
    <col min="3334" max="3334" width="10.8515625" style="501" customWidth="1"/>
    <col min="3335" max="3335" width="8.8515625" style="501" customWidth="1"/>
    <col min="3336" max="3336" width="20.140625" style="501" bestFit="1" customWidth="1"/>
    <col min="3337" max="3584" width="10.8515625" style="501" customWidth="1"/>
    <col min="3585" max="3585" width="45.140625" style="501" customWidth="1"/>
    <col min="3586" max="3586" width="29.8515625" style="501" customWidth="1"/>
    <col min="3587" max="3588" width="28.140625" style="501" customWidth="1"/>
    <col min="3589" max="3589" width="27.7109375" style="501" customWidth="1"/>
    <col min="3590" max="3590" width="10.8515625" style="501" customWidth="1"/>
    <col min="3591" max="3591" width="8.8515625" style="501" customWidth="1"/>
    <col min="3592" max="3592" width="20.140625" style="501" bestFit="1" customWidth="1"/>
    <col min="3593" max="3840" width="10.8515625" style="501" customWidth="1"/>
    <col min="3841" max="3841" width="45.140625" style="501" customWidth="1"/>
    <col min="3842" max="3842" width="29.8515625" style="501" customWidth="1"/>
    <col min="3843" max="3844" width="28.140625" style="501" customWidth="1"/>
    <col min="3845" max="3845" width="27.7109375" style="501" customWidth="1"/>
    <col min="3846" max="3846" width="10.8515625" style="501" customWidth="1"/>
    <col min="3847" max="3847" width="8.8515625" style="501" customWidth="1"/>
    <col min="3848" max="3848" width="20.140625" style="501" bestFit="1" customWidth="1"/>
    <col min="3849" max="4096" width="10.8515625" style="501" customWidth="1"/>
    <col min="4097" max="4097" width="45.140625" style="501" customWidth="1"/>
    <col min="4098" max="4098" width="29.8515625" style="501" customWidth="1"/>
    <col min="4099" max="4100" width="28.140625" style="501" customWidth="1"/>
    <col min="4101" max="4101" width="27.7109375" style="501" customWidth="1"/>
    <col min="4102" max="4102" width="10.8515625" style="501" customWidth="1"/>
    <col min="4103" max="4103" width="8.8515625" style="501" customWidth="1"/>
    <col min="4104" max="4104" width="20.140625" style="501" bestFit="1" customWidth="1"/>
    <col min="4105" max="4352" width="10.8515625" style="501" customWidth="1"/>
    <col min="4353" max="4353" width="45.140625" style="501" customWidth="1"/>
    <col min="4354" max="4354" width="29.8515625" style="501" customWidth="1"/>
    <col min="4355" max="4356" width="28.140625" style="501" customWidth="1"/>
    <col min="4357" max="4357" width="27.7109375" style="501" customWidth="1"/>
    <col min="4358" max="4358" width="10.8515625" style="501" customWidth="1"/>
    <col min="4359" max="4359" width="8.8515625" style="501" customWidth="1"/>
    <col min="4360" max="4360" width="20.140625" style="501" bestFit="1" customWidth="1"/>
    <col min="4361" max="4608" width="10.8515625" style="501" customWidth="1"/>
    <col min="4609" max="4609" width="45.140625" style="501" customWidth="1"/>
    <col min="4610" max="4610" width="29.8515625" style="501" customWidth="1"/>
    <col min="4611" max="4612" width="28.140625" style="501" customWidth="1"/>
    <col min="4613" max="4613" width="27.7109375" style="501" customWidth="1"/>
    <col min="4614" max="4614" width="10.8515625" style="501" customWidth="1"/>
    <col min="4615" max="4615" width="8.8515625" style="501" customWidth="1"/>
    <col min="4616" max="4616" width="20.140625" style="501" bestFit="1" customWidth="1"/>
    <col min="4617" max="4864" width="10.8515625" style="501" customWidth="1"/>
    <col min="4865" max="4865" width="45.140625" style="501" customWidth="1"/>
    <col min="4866" max="4866" width="29.8515625" style="501" customWidth="1"/>
    <col min="4867" max="4868" width="28.140625" style="501" customWidth="1"/>
    <col min="4869" max="4869" width="27.7109375" style="501" customWidth="1"/>
    <col min="4870" max="4870" width="10.8515625" style="501" customWidth="1"/>
    <col min="4871" max="4871" width="8.8515625" style="501" customWidth="1"/>
    <col min="4872" max="4872" width="20.140625" style="501" bestFit="1" customWidth="1"/>
    <col min="4873" max="5120" width="10.8515625" style="501" customWidth="1"/>
    <col min="5121" max="5121" width="45.140625" style="501" customWidth="1"/>
    <col min="5122" max="5122" width="29.8515625" style="501" customWidth="1"/>
    <col min="5123" max="5124" width="28.140625" style="501" customWidth="1"/>
    <col min="5125" max="5125" width="27.7109375" style="501" customWidth="1"/>
    <col min="5126" max="5126" width="10.8515625" style="501" customWidth="1"/>
    <col min="5127" max="5127" width="8.8515625" style="501" customWidth="1"/>
    <col min="5128" max="5128" width="20.140625" style="501" bestFit="1" customWidth="1"/>
    <col min="5129" max="5376" width="10.8515625" style="501" customWidth="1"/>
    <col min="5377" max="5377" width="45.140625" style="501" customWidth="1"/>
    <col min="5378" max="5378" width="29.8515625" style="501" customWidth="1"/>
    <col min="5379" max="5380" width="28.140625" style="501" customWidth="1"/>
    <col min="5381" max="5381" width="27.7109375" style="501" customWidth="1"/>
    <col min="5382" max="5382" width="10.8515625" style="501" customWidth="1"/>
    <col min="5383" max="5383" width="8.8515625" style="501" customWidth="1"/>
    <col min="5384" max="5384" width="20.140625" style="501" bestFit="1" customWidth="1"/>
    <col min="5385" max="5632" width="10.8515625" style="501" customWidth="1"/>
    <col min="5633" max="5633" width="45.140625" style="501" customWidth="1"/>
    <col min="5634" max="5634" width="29.8515625" style="501" customWidth="1"/>
    <col min="5635" max="5636" width="28.140625" style="501" customWidth="1"/>
    <col min="5637" max="5637" width="27.7109375" style="501" customWidth="1"/>
    <col min="5638" max="5638" width="10.8515625" style="501" customWidth="1"/>
    <col min="5639" max="5639" width="8.8515625" style="501" customWidth="1"/>
    <col min="5640" max="5640" width="20.140625" style="501" bestFit="1" customWidth="1"/>
    <col min="5641" max="5888" width="10.8515625" style="501" customWidth="1"/>
    <col min="5889" max="5889" width="45.140625" style="501" customWidth="1"/>
    <col min="5890" max="5890" width="29.8515625" style="501" customWidth="1"/>
    <col min="5891" max="5892" width="28.140625" style="501" customWidth="1"/>
    <col min="5893" max="5893" width="27.7109375" style="501" customWidth="1"/>
    <col min="5894" max="5894" width="10.8515625" style="501" customWidth="1"/>
    <col min="5895" max="5895" width="8.8515625" style="501" customWidth="1"/>
    <col min="5896" max="5896" width="20.140625" style="501" bestFit="1" customWidth="1"/>
    <col min="5897" max="6144" width="10.8515625" style="501" customWidth="1"/>
    <col min="6145" max="6145" width="45.140625" style="501" customWidth="1"/>
    <col min="6146" max="6146" width="29.8515625" style="501" customWidth="1"/>
    <col min="6147" max="6148" width="28.140625" style="501" customWidth="1"/>
    <col min="6149" max="6149" width="27.7109375" style="501" customWidth="1"/>
    <col min="6150" max="6150" width="10.8515625" style="501" customWidth="1"/>
    <col min="6151" max="6151" width="8.8515625" style="501" customWidth="1"/>
    <col min="6152" max="6152" width="20.140625" style="501" bestFit="1" customWidth="1"/>
    <col min="6153" max="6400" width="10.8515625" style="501" customWidth="1"/>
    <col min="6401" max="6401" width="45.140625" style="501" customWidth="1"/>
    <col min="6402" max="6402" width="29.8515625" style="501" customWidth="1"/>
    <col min="6403" max="6404" width="28.140625" style="501" customWidth="1"/>
    <col min="6405" max="6405" width="27.7109375" style="501" customWidth="1"/>
    <col min="6406" max="6406" width="10.8515625" style="501" customWidth="1"/>
    <col min="6407" max="6407" width="8.8515625" style="501" customWidth="1"/>
    <col min="6408" max="6408" width="20.140625" style="501" bestFit="1" customWidth="1"/>
    <col min="6409" max="6656" width="10.8515625" style="501" customWidth="1"/>
    <col min="6657" max="6657" width="45.140625" style="501" customWidth="1"/>
    <col min="6658" max="6658" width="29.8515625" style="501" customWidth="1"/>
    <col min="6659" max="6660" width="28.140625" style="501" customWidth="1"/>
    <col min="6661" max="6661" width="27.7109375" style="501" customWidth="1"/>
    <col min="6662" max="6662" width="10.8515625" style="501" customWidth="1"/>
    <col min="6663" max="6663" width="8.8515625" style="501" customWidth="1"/>
    <col min="6664" max="6664" width="20.140625" style="501" bestFit="1" customWidth="1"/>
    <col min="6665" max="6912" width="10.8515625" style="501" customWidth="1"/>
    <col min="6913" max="6913" width="45.140625" style="501" customWidth="1"/>
    <col min="6914" max="6914" width="29.8515625" style="501" customWidth="1"/>
    <col min="6915" max="6916" width="28.140625" style="501" customWidth="1"/>
    <col min="6917" max="6917" width="27.7109375" style="501" customWidth="1"/>
    <col min="6918" max="6918" width="10.8515625" style="501" customWidth="1"/>
    <col min="6919" max="6919" width="8.8515625" style="501" customWidth="1"/>
    <col min="6920" max="6920" width="20.140625" style="501" bestFit="1" customWidth="1"/>
    <col min="6921" max="7168" width="10.8515625" style="501" customWidth="1"/>
    <col min="7169" max="7169" width="45.140625" style="501" customWidth="1"/>
    <col min="7170" max="7170" width="29.8515625" style="501" customWidth="1"/>
    <col min="7171" max="7172" width="28.140625" style="501" customWidth="1"/>
    <col min="7173" max="7173" width="27.7109375" style="501" customWidth="1"/>
    <col min="7174" max="7174" width="10.8515625" style="501" customWidth="1"/>
    <col min="7175" max="7175" width="8.8515625" style="501" customWidth="1"/>
    <col min="7176" max="7176" width="20.140625" style="501" bestFit="1" customWidth="1"/>
    <col min="7177" max="7424" width="10.8515625" style="501" customWidth="1"/>
    <col min="7425" max="7425" width="45.140625" style="501" customWidth="1"/>
    <col min="7426" max="7426" width="29.8515625" style="501" customWidth="1"/>
    <col min="7427" max="7428" width="28.140625" style="501" customWidth="1"/>
    <col min="7429" max="7429" width="27.7109375" style="501" customWidth="1"/>
    <col min="7430" max="7430" width="10.8515625" style="501" customWidth="1"/>
    <col min="7431" max="7431" width="8.8515625" style="501" customWidth="1"/>
    <col min="7432" max="7432" width="20.140625" style="501" bestFit="1" customWidth="1"/>
    <col min="7433" max="7680" width="10.8515625" style="501" customWidth="1"/>
    <col min="7681" max="7681" width="45.140625" style="501" customWidth="1"/>
    <col min="7682" max="7682" width="29.8515625" style="501" customWidth="1"/>
    <col min="7683" max="7684" width="28.140625" style="501" customWidth="1"/>
    <col min="7685" max="7685" width="27.7109375" style="501" customWidth="1"/>
    <col min="7686" max="7686" width="10.8515625" style="501" customWidth="1"/>
    <col min="7687" max="7687" width="8.8515625" style="501" customWidth="1"/>
    <col min="7688" max="7688" width="20.140625" style="501" bestFit="1" customWidth="1"/>
    <col min="7689" max="7936" width="10.8515625" style="501" customWidth="1"/>
    <col min="7937" max="7937" width="45.140625" style="501" customWidth="1"/>
    <col min="7938" max="7938" width="29.8515625" style="501" customWidth="1"/>
    <col min="7939" max="7940" width="28.140625" style="501" customWidth="1"/>
    <col min="7941" max="7941" width="27.7109375" style="501" customWidth="1"/>
    <col min="7942" max="7942" width="10.8515625" style="501" customWidth="1"/>
    <col min="7943" max="7943" width="8.8515625" style="501" customWidth="1"/>
    <col min="7944" max="7944" width="20.140625" style="501" bestFit="1" customWidth="1"/>
    <col min="7945" max="8192" width="10.8515625" style="501" customWidth="1"/>
    <col min="8193" max="8193" width="45.140625" style="501" customWidth="1"/>
    <col min="8194" max="8194" width="29.8515625" style="501" customWidth="1"/>
    <col min="8195" max="8196" width="28.140625" style="501" customWidth="1"/>
    <col min="8197" max="8197" width="27.7109375" style="501" customWidth="1"/>
    <col min="8198" max="8198" width="10.8515625" style="501" customWidth="1"/>
    <col min="8199" max="8199" width="8.8515625" style="501" customWidth="1"/>
    <col min="8200" max="8200" width="20.140625" style="501" bestFit="1" customWidth="1"/>
    <col min="8201" max="8448" width="10.8515625" style="501" customWidth="1"/>
    <col min="8449" max="8449" width="45.140625" style="501" customWidth="1"/>
    <col min="8450" max="8450" width="29.8515625" style="501" customWidth="1"/>
    <col min="8451" max="8452" width="28.140625" style="501" customWidth="1"/>
    <col min="8453" max="8453" width="27.7109375" style="501" customWidth="1"/>
    <col min="8454" max="8454" width="10.8515625" style="501" customWidth="1"/>
    <col min="8455" max="8455" width="8.8515625" style="501" customWidth="1"/>
    <col min="8456" max="8456" width="20.140625" style="501" bestFit="1" customWidth="1"/>
    <col min="8457" max="8704" width="10.8515625" style="501" customWidth="1"/>
    <col min="8705" max="8705" width="45.140625" style="501" customWidth="1"/>
    <col min="8706" max="8706" width="29.8515625" style="501" customWidth="1"/>
    <col min="8707" max="8708" width="28.140625" style="501" customWidth="1"/>
    <col min="8709" max="8709" width="27.7109375" style="501" customWidth="1"/>
    <col min="8710" max="8710" width="10.8515625" style="501" customWidth="1"/>
    <col min="8711" max="8711" width="8.8515625" style="501" customWidth="1"/>
    <col min="8712" max="8712" width="20.140625" style="501" bestFit="1" customWidth="1"/>
    <col min="8713" max="8960" width="10.8515625" style="501" customWidth="1"/>
    <col min="8961" max="8961" width="45.140625" style="501" customWidth="1"/>
    <col min="8962" max="8962" width="29.8515625" style="501" customWidth="1"/>
    <col min="8963" max="8964" width="28.140625" style="501" customWidth="1"/>
    <col min="8965" max="8965" width="27.7109375" style="501" customWidth="1"/>
    <col min="8966" max="8966" width="10.8515625" style="501" customWidth="1"/>
    <col min="8967" max="8967" width="8.8515625" style="501" customWidth="1"/>
    <col min="8968" max="8968" width="20.140625" style="501" bestFit="1" customWidth="1"/>
    <col min="8969" max="9216" width="10.8515625" style="501" customWidth="1"/>
    <col min="9217" max="9217" width="45.140625" style="501" customWidth="1"/>
    <col min="9218" max="9218" width="29.8515625" style="501" customWidth="1"/>
    <col min="9219" max="9220" width="28.140625" style="501" customWidth="1"/>
    <col min="9221" max="9221" width="27.7109375" style="501" customWidth="1"/>
    <col min="9222" max="9222" width="10.8515625" style="501" customWidth="1"/>
    <col min="9223" max="9223" width="8.8515625" style="501" customWidth="1"/>
    <col min="9224" max="9224" width="20.140625" style="501" bestFit="1" customWidth="1"/>
    <col min="9225" max="9472" width="10.8515625" style="501" customWidth="1"/>
    <col min="9473" max="9473" width="45.140625" style="501" customWidth="1"/>
    <col min="9474" max="9474" width="29.8515625" style="501" customWidth="1"/>
    <col min="9475" max="9476" width="28.140625" style="501" customWidth="1"/>
    <col min="9477" max="9477" width="27.7109375" style="501" customWidth="1"/>
    <col min="9478" max="9478" width="10.8515625" style="501" customWidth="1"/>
    <col min="9479" max="9479" width="8.8515625" style="501" customWidth="1"/>
    <col min="9480" max="9480" width="20.140625" style="501" bestFit="1" customWidth="1"/>
    <col min="9481" max="9728" width="10.8515625" style="501" customWidth="1"/>
    <col min="9729" max="9729" width="45.140625" style="501" customWidth="1"/>
    <col min="9730" max="9730" width="29.8515625" style="501" customWidth="1"/>
    <col min="9731" max="9732" width="28.140625" style="501" customWidth="1"/>
    <col min="9733" max="9733" width="27.7109375" style="501" customWidth="1"/>
    <col min="9734" max="9734" width="10.8515625" style="501" customWidth="1"/>
    <col min="9735" max="9735" width="8.8515625" style="501" customWidth="1"/>
    <col min="9736" max="9736" width="20.140625" style="501" bestFit="1" customWidth="1"/>
    <col min="9737" max="9984" width="10.8515625" style="501" customWidth="1"/>
    <col min="9985" max="9985" width="45.140625" style="501" customWidth="1"/>
    <col min="9986" max="9986" width="29.8515625" style="501" customWidth="1"/>
    <col min="9987" max="9988" width="28.140625" style="501" customWidth="1"/>
    <col min="9989" max="9989" width="27.7109375" style="501" customWidth="1"/>
    <col min="9990" max="9990" width="10.8515625" style="501" customWidth="1"/>
    <col min="9991" max="9991" width="8.8515625" style="501" customWidth="1"/>
    <col min="9992" max="9992" width="20.140625" style="501" bestFit="1" customWidth="1"/>
    <col min="9993" max="10240" width="10.8515625" style="501" customWidth="1"/>
    <col min="10241" max="10241" width="45.140625" style="501" customWidth="1"/>
    <col min="10242" max="10242" width="29.8515625" style="501" customWidth="1"/>
    <col min="10243" max="10244" width="28.140625" style="501" customWidth="1"/>
    <col min="10245" max="10245" width="27.7109375" style="501" customWidth="1"/>
    <col min="10246" max="10246" width="10.8515625" style="501" customWidth="1"/>
    <col min="10247" max="10247" width="8.8515625" style="501" customWidth="1"/>
    <col min="10248" max="10248" width="20.140625" style="501" bestFit="1" customWidth="1"/>
    <col min="10249" max="10496" width="10.8515625" style="501" customWidth="1"/>
    <col min="10497" max="10497" width="45.140625" style="501" customWidth="1"/>
    <col min="10498" max="10498" width="29.8515625" style="501" customWidth="1"/>
    <col min="10499" max="10500" width="28.140625" style="501" customWidth="1"/>
    <col min="10501" max="10501" width="27.7109375" style="501" customWidth="1"/>
    <col min="10502" max="10502" width="10.8515625" style="501" customWidth="1"/>
    <col min="10503" max="10503" width="8.8515625" style="501" customWidth="1"/>
    <col min="10504" max="10504" width="20.140625" style="501" bestFit="1" customWidth="1"/>
    <col min="10505" max="10752" width="10.8515625" style="501" customWidth="1"/>
    <col min="10753" max="10753" width="45.140625" style="501" customWidth="1"/>
    <col min="10754" max="10754" width="29.8515625" style="501" customWidth="1"/>
    <col min="10755" max="10756" width="28.140625" style="501" customWidth="1"/>
    <col min="10757" max="10757" width="27.7109375" style="501" customWidth="1"/>
    <col min="10758" max="10758" width="10.8515625" style="501" customWidth="1"/>
    <col min="10759" max="10759" width="8.8515625" style="501" customWidth="1"/>
    <col min="10760" max="10760" width="20.140625" style="501" bestFit="1" customWidth="1"/>
    <col min="10761" max="11008" width="10.8515625" style="501" customWidth="1"/>
    <col min="11009" max="11009" width="45.140625" style="501" customWidth="1"/>
    <col min="11010" max="11010" width="29.8515625" style="501" customWidth="1"/>
    <col min="11011" max="11012" width="28.140625" style="501" customWidth="1"/>
    <col min="11013" max="11013" width="27.7109375" style="501" customWidth="1"/>
    <col min="11014" max="11014" width="10.8515625" style="501" customWidth="1"/>
    <col min="11015" max="11015" width="8.8515625" style="501" customWidth="1"/>
    <col min="11016" max="11016" width="20.140625" style="501" bestFit="1" customWidth="1"/>
    <col min="11017" max="11264" width="10.8515625" style="501" customWidth="1"/>
    <col min="11265" max="11265" width="45.140625" style="501" customWidth="1"/>
    <col min="11266" max="11266" width="29.8515625" style="501" customWidth="1"/>
    <col min="11267" max="11268" width="28.140625" style="501" customWidth="1"/>
    <col min="11269" max="11269" width="27.7109375" style="501" customWidth="1"/>
    <col min="11270" max="11270" width="10.8515625" style="501" customWidth="1"/>
    <col min="11271" max="11271" width="8.8515625" style="501" customWidth="1"/>
    <col min="11272" max="11272" width="20.140625" style="501" bestFit="1" customWidth="1"/>
    <col min="11273" max="11520" width="10.8515625" style="501" customWidth="1"/>
    <col min="11521" max="11521" width="45.140625" style="501" customWidth="1"/>
    <col min="11522" max="11522" width="29.8515625" style="501" customWidth="1"/>
    <col min="11523" max="11524" width="28.140625" style="501" customWidth="1"/>
    <col min="11525" max="11525" width="27.7109375" style="501" customWidth="1"/>
    <col min="11526" max="11526" width="10.8515625" style="501" customWidth="1"/>
    <col min="11527" max="11527" width="8.8515625" style="501" customWidth="1"/>
    <col min="11528" max="11528" width="20.140625" style="501" bestFit="1" customWidth="1"/>
    <col min="11529" max="11776" width="10.8515625" style="501" customWidth="1"/>
    <col min="11777" max="11777" width="45.140625" style="501" customWidth="1"/>
    <col min="11778" max="11778" width="29.8515625" style="501" customWidth="1"/>
    <col min="11779" max="11780" width="28.140625" style="501" customWidth="1"/>
    <col min="11781" max="11781" width="27.7109375" style="501" customWidth="1"/>
    <col min="11782" max="11782" width="10.8515625" style="501" customWidth="1"/>
    <col min="11783" max="11783" width="8.8515625" style="501" customWidth="1"/>
    <col min="11784" max="11784" width="20.140625" style="501" bestFit="1" customWidth="1"/>
    <col min="11785" max="12032" width="10.8515625" style="501" customWidth="1"/>
    <col min="12033" max="12033" width="45.140625" style="501" customWidth="1"/>
    <col min="12034" max="12034" width="29.8515625" style="501" customWidth="1"/>
    <col min="12035" max="12036" width="28.140625" style="501" customWidth="1"/>
    <col min="12037" max="12037" width="27.7109375" style="501" customWidth="1"/>
    <col min="12038" max="12038" width="10.8515625" style="501" customWidth="1"/>
    <col min="12039" max="12039" width="8.8515625" style="501" customWidth="1"/>
    <col min="12040" max="12040" width="20.140625" style="501" bestFit="1" customWidth="1"/>
    <col min="12041" max="12288" width="10.8515625" style="501" customWidth="1"/>
    <col min="12289" max="12289" width="45.140625" style="501" customWidth="1"/>
    <col min="12290" max="12290" width="29.8515625" style="501" customWidth="1"/>
    <col min="12291" max="12292" width="28.140625" style="501" customWidth="1"/>
    <col min="12293" max="12293" width="27.7109375" style="501" customWidth="1"/>
    <col min="12294" max="12294" width="10.8515625" style="501" customWidth="1"/>
    <col min="12295" max="12295" width="8.8515625" style="501" customWidth="1"/>
    <col min="12296" max="12296" width="20.140625" style="501" bestFit="1" customWidth="1"/>
    <col min="12297" max="12544" width="10.8515625" style="501" customWidth="1"/>
    <col min="12545" max="12545" width="45.140625" style="501" customWidth="1"/>
    <col min="12546" max="12546" width="29.8515625" style="501" customWidth="1"/>
    <col min="12547" max="12548" width="28.140625" style="501" customWidth="1"/>
    <col min="12549" max="12549" width="27.7109375" style="501" customWidth="1"/>
    <col min="12550" max="12550" width="10.8515625" style="501" customWidth="1"/>
    <col min="12551" max="12551" width="8.8515625" style="501" customWidth="1"/>
    <col min="12552" max="12552" width="20.140625" style="501" bestFit="1" customWidth="1"/>
    <col min="12553" max="12800" width="10.8515625" style="501" customWidth="1"/>
    <col min="12801" max="12801" width="45.140625" style="501" customWidth="1"/>
    <col min="12802" max="12802" width="29.8515625" style="501" customWidth="1"/>
    <col min="12803" max="12804" width="28.140625" style="501" customWidth="1"/>
    <col min="12805" max="12805" width="27.7109375" style="501" customWidth="1"/>
    <col min="12806" max="12806" width="10.8515625" style="501" customWidth="1"/>
    <col min="12807" max="12807" width="8.8515625" style="501" customWidth="1"/>
    <col min="12808" max="12808" width="20.140625" style="501" bestFit="1" customWidth="1"/>
    <col min="12809" max="13056" width="10.8515625" style="501" customWidth="1"/>
    <col min="13057" max="13057" width="45.140625" style="501" customWidth="1"/>
    <col min="13058" max="13058" width="29.8515625" style="501" customWidth="1"/>
    <col min="13059" max="13060" width="28.140625" style="501" customWidth="1"/>
    <col min="13061" max="13061" width="27.7109375" style="501" customWidth="1"/>
    <col min="13062" max="13062" width="10.8515625" style="501" customWidth="1"/>
    <col min="13063" max="13063" width="8.8515625" style="501" customWidth="1"/>
    <col min="13064" max="13064" width="20.140625" style="501" bestFit="1" customWidth="1"/>
    <col min="13065" max="13312" width="10.8515625" style="501" customWidth="1"/>
    <col min="13313" max="13313" width="45.140625" style="501" customWidth="1"/>
    <col min="13314" max="13314" width="29.8515625" style="501" customWidth="1"/>
    <col min="13315" max="13316" width="28.140625" style="501" customWidth="1"/>
    <col min="13317" max="13317" width="27.7109375" style="501" customWidth="1"/>
    <col min="13318" max="13318" width="10.8515625" style="501" customWidth="1"/>
    <col min="13319" max="13319" width="8.8515625" style="501" customWidth="1"/>
    <col min="13320" max="13320" width="20.140625" style="501" bestFit="1" customWidth="1"/>
    <col min="13321" max="13568" width="10.8515625" style="501" customWidth="1"/>
    <col min="13569" max="13569" width="45.140625" style="501" customWidth="1"/>
    <col min="13570" max="13570" width="29.8515625" style="501" customWidth="1"/>
    <col min="13571" max="13572" width="28.140625" style="501" customWidth="1"/>
    <col min="13573" max="13573" width="27.7109375" style="501" customWidth="1"/>
    <col min="13574" max="13574" width="10.8515625" style="501" customWidth="1"/>
    <col min="13575" max="13575" width="8.8515625" style="501" customWidth="1"/>
    <col min="13576" max="13576" width="20.140625" style="501" bestFit="1" customWidth="1"/>
    <col min="13577" max="13824" width="10.8515625" style="501" customWidth="1"/>
    <col min="13825" max="13825" width="45.140625" style="501" customWidth="1"/>
    <col min="13826" max="13826" width="29.8515625" style="501" customWidth="1"/>
    <col min="13827" max="13828" width="28.140625" style="501" customWidth="1"/>
    <col min="13829" max="13829" width="27.7109375" style="501" customWidth="1"/>
    <col min="13830" max="13830" width="10.8515625" style="501" customWidth="1"/>
    <col min="13831" max="13831" width="8.8515625" style="501" customWidth="1"/>
    <col min="13832" max="13832" width="20.140625" style="501" bestFit="1" customWidth="1"/>
    <col min="13833" max="14080" width="10.8515625" style="501" customWidth="1"/>
    <col min="14081" max="14081" width="45.140625" style="501" customWidth="1"/>
    <col min="14082" max="14082" width="29.8515625" style="501" customWidth="1"/>
    <col min="14083" max="14084" width="28.140625" style="501" customWidth="1"/>
    <col min="14085" max="14085" width="27.7109375" style="501" customWidth="1"/>
    <col min="14086" max="14086" width="10.8515625" style="501" customWidth="1"/>
    <col min="14087" max="14087" width="8.8515625" style="501" customWidth="1"/>
    <col min="14088" max="14088" width="20.140625" style="501" bestFit="1" customWidth="1"/>
    <col min="14089" max="14336" width="10.8515625" style="501" customWidth="1"/>
    <col min="14337" max="14337" width="45.140625" style="501" customWidth="1"/>
    <col min="14338" max="14338" width="29.8515625" style="501" customWidth="1"/>
    <col min="14339" max="14340" width="28.140625" style="501" customWidth="1"/>
    <col min="14341" max="14341" width="27.7109375" style="501" customWidth="1"/>
    <col min="14342" max="14342" width="10.8515625" style="501" customWidth="1"/>
    <col min="14343" max="14343" width="8.8515625" style="501" customWidth="1"/>
    <col min="14344" max="14344" width="20.140625" style="501" bestFit="1" customWidth="1"/>
    <col min="14345" max="14592" width="10.8515625" style="501" customWidth="1"/>
    <col min="14593" max="14593" width="45.140625" style="501" customWidth="1"/>
    <col min="14594" max="14594" width="29.8515625" style="501" customWidth="1"/>
    <col min="14595" max="14596" width="28.140625" style="501" customWidth="1"/>
    <col min="14597" max="14597" width="27.7109375" style="501" customWidth="1"/>
    <col min="14598" max="14598" width="10.8515625" style="501" customWidth="1"/>
    <col min="14599" max="14599" width="8.8515625" style="501" customWidth="1"/>
    <col min="14600" max="14600" width="20.140625" style="501" bestFit="1" customWidth="1"/>
    <col min="14601" max="14848" width="10.8515625" style="501" customWidth="1"/>
    <col min="14849" max="14849" width="45.140625" style="501" customWidth="1"/>
    <col min="14850" max="14850" width="29.8515625" style="501" customWidth="1"/>
    <col min="14851" max="14852" width="28.140625" style="501" customWidth="1"/>
    <col min="14853" max="14853" width="27.7109375" style="501" customWidth="1"/>
    <col min="14854" max="14854" width="10.8515625" style="501" customWidth="1"/>
    <col min="14855" max="14855" width="8.8515625" style="501" customWidth="1"/>
    <col min="14856" max="14856" width="20.140625" style="501" bestFit="1" customWidth="1"/>
    <col min="14857" max="15104" width="10.8515625" style="501" customWidth="1"/>
    <col min="15105" max="15105" width="45.140625" style="501" customWidth="1"/>
    <col min="15106" max="15106" width="29.8515625" style="501" customWidth="1"/>
    <col min="15107" max="15108" width="28.140625" style="501" customWidth="1"/>
    <col min="15109" max="15109" width="27.7109375" style="501" customWidth="1"/>
    <col min="15110" max="15110" width="10.8515625" style="501" customWidth="1"/>
    <col min="15111" max="15111" width="8.8515625" style="501" customWidth="1"/>
    <col min="15112" max="15112" width="20.140625" style="501" bestFit="1" customWidth="1"/>
    <col min="15113" max="15360" width="10.8515625" style="501" customWidth="1"/>
    <col min="15361" max="15361" width="45.140625" style="501" customWidth="1"/>
    <col min="15362" max="15362" width="29.8515625" style="501" customWidth="1"/>
    <col min="15363" max="15364" width="28.140625" style="501" customWidth="1"/>
    <col min="15365" max="15365" width="27.7109375" style="501" customWidth="1"/>
    <col min="15366" max="15366" width="10.8515625" style="501" customWidth="1"/>
    <col min="15367" max="15367" width="8.8515625" style="501" customWidth="1"/>
    <col min="15368" max="15368" width="20.140625" style="501" bestFit="1" customWidth="1"/>
    <col min="15369" max="15616" width="10.8515625" style="501" customWidth="1"/>
    <col min="15617" max="15617" width="45.140625" style="501" customWidth="1"/>
    <col min="15618" max="15618" width="29.8515625" style="501" customWidth="1"/>
    <col min="15619" max="15620" width="28.140625" style="501" customWidth="1"/>
    <col min="15621" max="15621" width="27.7109375" style="501" customWidth="1"/>
    <col min="15622" max="15622" width="10.8515625" style="501" customWidth="1"/>
    <col min="15623" max="15623" width="8.8515625" style="501" customWidth="1"/>
    <col min="15624" max="15624" width="20.140625" style="501" bestFit="1" customWidth="1"/>
    <col min="15625" max="15872" width="10.8515625" style="501" customWidth="1"/>
    <col min="15873" max="15873" width="45.140625" style="501" customWidth="1"/>
    <col min="15874" max="15874" width="29.8515625" style="501" customWidth="1"/>
    <col min="15875" max="15876" width="28.140625" style="501" customWidth="1"/>
    <col min="15877" max="15877" width="27.7109375" style="501" customWidth="1"/>
    <col min="15878" max="15878" width="10.8515625" style="501" customWidth="1"/>
    <col min="15879" max="15879" width="8.8515625" style="501" customWidth="1"/>
    <col min="15880" max="15880" width="20.140625" style="501" bestFit="1" customWidth="1"/>
    <col min="15881" max="16128" width="10.8515625" style="501" customWidth="1"/>
    <col min="16129" max="16129" width="45.140625" style="501" customWidth="1"/>
    <col min="16130" max="16130" width="29.8515625" style="501" customWidth="1"/>
    <col min="16131" max="16132" width="28.140625" style="501" customWidth="1"/>
    <col min="16133" max="16133" width="27.7109375" style="501" customWidth="1"/>
    <col min="16134" max="16134" width="10.8515625" style="501" customWidth="1"/>
    <col min="16135" max="16135" width="8.8515625" style="501" customWidth="1"/>
    <col min="16136" max="16136" width="20.140625" style="501" bestFit="1" customWidth="1"/>
    <col min="16137" max="16384" width="10.8515625" style="501" customWidth="1"/>
  </cols>
  <sheetData>
    <row r="1" ht="15">
      <c r="A1" s="1202" t="s">
        <v>1040</v>
      </c>
    </row>
    <row r="2" spans="1:6" s="1145" customFormat="1" ht="33.75" customHeight="1">
      <c r="A2" s="1422" t="s">
        <v>1025</v>
      </c>
      <c r="B2" s="1422"/>
      <c r="C2" s="1422"/>
      <c r="D2" s="1422"/>
      <c r="E2" s="1422"/>
      <c r="F2" s="1144"/>
    </row>
    <row r="3" spans="1:6" s="1147" customFormat="1" ht="24" customHeight="1">
      <c r="A3" s="873">
        <v>44104</v>
      </c>
      <c r="B3" s="873"/>
      <c r="C3" s="873"/>
      <c r="D3" s="873"/>
      <c r="E3" s="873"/>
      <c r="F3" s="1146"/>
    </row>
    <row r="4" spans="1:6" s="1147" customFormat="1" ht="21" customHeight="1">
      <c r="A4" s="1417" t="s">
        <v>69</v>
      </c>
      <c r="B4" s="1417"/>
      <c r="C4" s="1417"/>
      <c r="D4" s="1417"/>
      <c r="E4" s="1417"/>
      <c r="F4" s="1146"/>
    </row>
    <row r="5" spans="1:6" s="1149" customFormat="1" ht="6" customHeight="1" thickBot="1">
      <c r="A5" s="1418"/>
      <c r="B5" s="1418"/>
      <c r="C5" s="1418"/>
      <c r="D5" s="1418"/>
      <c r="E5" s="1418"/>
      <c r="F5" s="1148"/>
    </row>
    <row r="6" spans="1:6" s="1149" customFormat="1" ht="20.1" customHeight="1">
      <c r="A6" s="1419" t="s">
        <v>1</v>
      </c>
      <c r="B6" s="1423" t="s">
        <v>1026</v>
      </c>
      <c r="C6" s="1423" t="s">
        <v>1027</v>
      </c>
      <c r="D6" s="1423" t="s">
        <v>1028</v>
      </c>
      <c r="E6" s="1423" t="s">
        <v>1029</v>
      </c>
      <c r="F6" s="1148"/>
    </row>
    <row r="7" spans="1:6" s="1149" customFormat="1" ht="80.1" customHeight="1">
      <c r="A7" s="1420"/>
      <c r="B7" s="1424"/>
      <c r="C7" s="1424"/>
      <c r="D7" s="1424"/>
      <c r="E7" s="1424"/>
      <c r="F7" s="1148"/>
    </row>
    <row r="8" spans="1:8" s="1157" customFormat="1" ht="21.95" customHeight="1">
      <c r="A8" s="719" t="s">
        <v>28</v>
      </c>
      <c r="B8" s="1153">
        <v>-3278.9395</v>
      </c>
      <c r="C8" s="1153" t="s">
        <v>39</v>
      </c>
      <c r="D8" s="1153" t="s">
        <v>39</v>
      </c>
      <c r="E8" s="1154">
        <v>-3278.9395</v>
      </c>
      <c r="F8" s="1155"/>
      <c r="H8" s="1156"/>
    </row>
    <row r="9" spans="1:8" s="1157" customFormat="1" ht="21.95" customHeight="1">
      <c r="A9" s="683" t="s">
        <v>29</v>
      </c>
      <c r="B9" s="1153">
        <v>581.83701</v>
      </c>
      <c r="C9" s="1153" t="s">
        <v>39</v>
      </c>
      <c r="D9" s="1153" t="s">
        <v>39</v>
      </c>
      <c r="E9" s="1154">
        <v>581.83701</v>
      </c>
      <c r="F9" s="1155"/>
      <c r="H9" s="1156"/>
    </row>
    <row r="10" spans="1:8" s="1157" customFormat="1" ht="21.95" customHeight="1">
      <c r="A10" s="683" t="s">
        <v>30</v>
      </c>
      <c r="B10" s="1153">
        <v>-956.5709899999999</v>
      </c>
      <c r="C10" s="1153" t="s">
        <v>39</v>
      </c>
      <c r="D10" s="1153" t="s">
        <v>39</v>
      </c>
      <c r="E10" s="1154">
        <v>-956.5709899999999</v>
      </c>
      <c r="F10" s="1155"/>
      <c r="H10" s="1156"/>
    </row>
    <row r="11" spans="1:8" s="1157" customFormat="1" ht="21.95" customHeight="1">
      <c r="A11" s="683" t="s">
        <v>31</v>
      </c>
      <c r="B11" s="1153">
        <v>-63.89676</v>
      </c>
      <c r="C11" s="1153" t="s">
        <v>39</v>
      </c>
      <c r="D11" s="1153" t="s">
        <v>39</v>
      </c>
      <c r="E11" s="1154">
        <v>-63.89676</v>
      </c>
      <c r="F11" s="1155"/>
      <c r="H11" s="1156"/>
    </row>
    <row r="12" spans="1:8" s="1157" customFormat="1" ht="21.95" customHeight="1">
      <c r="A12" s="683" t="s">
        <v>32</v>
      </c>
      <c r="B12" s="1153">
        <v>351.99454</v>
      </c>
      <c r="C12" s="1153" t="s">
        <v>39</v>
      </c>
      <c r="D12" s="1153" t="s">
        <v>39</v>
      </c>
      <c r="E12" s="1154">
        <v>351.99454</v>
      </c>
      <c r="F12" s="1155"/>
      <c r="H12" s="1156"/>
    </row>
    <row r="13" spans="1:8" s="1157" customFormat="1" ht="21.95" customHeight="1">
      <c r="A13" s="683" t="s">
        <v>33</v>
      </c>
      <c r="B13" s="1153">
        <v>335.73555</v>
      </c>
      <c r="C13" s="1153" t="s">
        <v>39</v>
      </c>
      <c r="D13" s="1153" t="s">
        <v>39</v>
      </c>
      <c r="E13" s="1154">
        <v>335.73555</v>
      </c>
      <c r="F13" s="1155"/>
      <c r="H13" s="1156"/>
    </row>
    <row r="14" spans="1:8" s="1157" customFormat="1" ht="21.95" customHeight="1">
      <c r="A14" s="683" t="s">
        <v>34</v>
      </c>
      <c r="B14" s="1153">
        <v>1749.0642</v>
      </c>
      <c r="C14" s="1153" t="s">
        <v>39</v>
      </c>
      <c r="D14" s="1153" t="s">
        <v>39</v>
      </c>
      <c r="E14" s="1154">
        <v>1749.0642</v>
      </c>
      <c r="F14" s="1155"/>
      <c r="H14" s="1156"/>
    </row>
    <row r="15" spans="1:8" s="1157" customFormat="1" ht="21.95" customHeight="1">
      <c r="A15" s="719" t="s">
        <v>35</v>
      </c>
      <c r="B15" s="1153">
        <v>872.6021999999999</v>
      </c>
      <c r="C15" s="1153" t="s">
        <v>39</v>
      </c>
      <c r="D15" s="1153" t="s">
        <v>39</v>
      </c>
      <c r="E15" s="1154">
        <v>872.6021999999999</v>
      </c>
      <c r="F15" s="1155"/>
      <c r="H15" s="1156"/>
    </row>
    <row r="16" spans="1:8" s="1157" customFormat="1" ht="21.95" customHeight="1">
      <c r="A16" s="719" t="s">
        <v>36</v>
      </c>
      <c r="B16" s="1153">
        <v>521.33533</v>
      </c>
      <c r="C16" s="1153" t="s">
        <v>39</v>
      </c>
      <c r="D16" s="1153" t="s">
        <v>39</v>
      </c>
      <c r="E16" s="1154">
        <v>521.33533</v>
      </c>
      <c r="F16" s="1155"/>
      <c r="H16" s="1156"/>
    </row>
    <row r="17" spans="1:8" s="1157" customFormat="1" ht="21.95" customHeight="1">
      <c r="A17" s="719" t="s">
        <v>37</v>
      </c>
      <c r="B17" s="1153">
        <v>153.46208</v>
      </c>
      <c r="C17" s="1153" t="s">
        <v>39</v>
      </c>
      <c r="D17" s="1153" t="s">
        <v>39</v>
      </c>
      <c r="E17" s="1154">
        <v>153.46208</v>
      </c>
      <c r="F17" s="1155"/>
      <c r="H17" s="1156"/>
    </row>
    <row r="18" spans="1:7" s="1160" customFormat="1" ht="21.95" customHeight="1">
      <c r="A18" s="1158" t="s">
        <v>38</v>
      </c>
      <c r="B18" s="1154">
        <v>266.62366</v>
      </c>
      <c r="C18" s="1154" t="s">
        <v>39</v>
      </c>
      <c r="D18" s="1154" t="s">
        <v>39</v>
      </c>
      <c r="E18" s="1154">
        <v>266.62366</v>
      </c>
      <c r="F18" s="1155"/>
      <c r="G18" s="1168"/>
    </row>
    <row r="19" spans="1:6" s="384" customFormat="1" ht="7.5" customHeight="1" thickBot="1">
      <c r="A19" s="1161"/>
      <c r="B19" s="1162"/>
      <c r="C19" s="1162"/>
      <c r="D19" s="1162"/>
      <c r="E19" s="1162"/>
      <c r="F19" s="1169"/>
    </row>
    <row r="20" spans="1:6" s="438" customFormat="1" ht="15.75" customHeight="1">
      <c r="A20" s="687" t="s">
        <v>1030</v>
      </c>
      <c r="B20" s="1170"/>
      <c r="C20" s="1170"/>
      <c r="D20" s="1170"/>
      <c r="E20" s="1170"/>
      <c r="F20" s="1171"/>
    </row>
    <row r="21" spans="1:6" s="399" customFormat="1" ht="12" customHeight="1">
      <c r="A21" s="1172" t="s">
        <v>1031</v>
      </c>
      <c r="B21" s="1170"/>
      <c r="C21" s="1170"/>
      <c r="D21" s="1170"/>
      <c r="E21" s="1170"/>
      <c r="F21" s="1164"/>
    </row>
    <row r="22" spans="1:6" s="399" customFormat="1" ht="12" customHeight="1">
      <c r="A22" s="432"/>
      <c r="B22" s="1170"/>
      <c r="C22" s="1170"/>
      <c r="D22" s="1170"/>
      <c r="E22" s="1170"/>
      <c r="F22" s="1164"/>
    </row>
    <row r="23" s="384" customFormat="1" ht="15">
      <c r="F23" s="1167"/>
    </row>
    <row r="24" s="384" customFormat="1" ht="15">
      <c r="F24" s="1167"/>
    </row>
    <row r="25" s="384" customFormat="1" ht="15">
      <c r="F25" s="1167"/>
    </row>
    <row r="26" s="384" customFormat="1" ht="15">
      <c r="F26" s="1167"/>
    </row>
    <row r="27" s="384" customFormat="1" ht="15">
      <c r="F27" s="1167"/>
    </row>
    <row r="28" s="384" customFormat="1" ht="15">
      <c r="F28" s="1167"/>
    </row>
    <row r="29" s="384" customFormat="1" ht="15">
      <c r="F29" s="1167"/>
    </row>
    <row r="30" s="384" customFormat="1" ht="15">
      <c r="F30" s="1167"/>
    </row>
    <row r="31" s="384" customFormat="1" ht="15">
      <c r="F31" s="1167"/>
    </row>
    <row r="32" s="384" customFormat="1" ht="15">
      <c r="F32" s="1167"/>
    </row>
    <row r="33" s="384" customFormat="1" ht="15">
      <c r="F33" s="1167"/>
    </row>
    <row r="34" s="384" customFormat="1" ht="15">
      <c r="F34" s="1167"/>
    </row>
    <row r="35" s="384" customFormat="1" ht="15">
      <c r="F35" s="1167"/>
    </row>
    <row r="36" s="384" customFormat="1" ht="15">
      <c r="F36" s="1167"/>
    </row>
    <row r="37" s="384" customFormat="1" ht="15">
      <c r="F37" s="1167"/>
    </row>
    <row r="38" s="384" customFormat="1" ht="15">
      <c r="F38" s="1167"/>
    </row>
    <row r="39" s="384" customFormat="1" ht="15">
      <c r="F39" s="1167"/>
    </row>
    <row r="40" s="384" customFormat="1" ht="15">
      <c r="F40" s="1167"/>
    </row>
    <row r="41" s="384" customFormat="1" ht="15">
      <c r="F41" s="1167"/>
    </row>
    <row r="42" s="384" customFormat="1" ht="15">
      <c r="F42" s="1167"/>
    </row>
    <row r="43" s="384" customFormat="1" ht="15">
      <c r="F43" s="1167"/>
    </row>
    <row r="44" s="384" customFormat="1" ht="15">
      <c r="F44" s="1167"/>
    </row>
    <row r="45" s="384" customFormat="1" ht="15">
      <c r="F45" s="1167"/>
    </row>
    <row r="46" s="384" customFormat="1" ht="15">
      <c r="F46" s="1167"/>
    </row>
    <row r="47" s="384" customFormat="1" ht="15">
      <c r="F47" s="1167"/>
    </row>
    <row r="48" s="384" customFormat="1" ht="15">
      <c r="F48" s="1167"/>
    </row>
    <row r="49" s="384" customFormat="1" ht="15">
      <c r="F49" s="1167"/>
    </row>
    <row r="50" s="384" customFormat="1" ht="15">
      <c r="F50" s="1167"/>
    </row>
    <row r="51" s="384" customFormat="1" ht="15">
      <c r="F51" s="1167"/>
    </row>
    <row r="52" s="384" customFormat="1" ht="15">
      <c r="F52" s="1167"/>
    </row>
    <row r="53" s="384" customFormat="1" ht="15">
      <c r="F53" s="1167"/>
    </row>
    <row r="54" s="384" customFormat="1" ht="15">
      <c r="F54" s="1167"/>
    </row>
    <row r="55" s="384" customFormat="1" ht="15">
      <c r="F55" s="1167"/>
    </row>
    <row r="56" s="384" customFormat="1" ht="15">
      <c r="F56" s="1167"/>
    </row>
    <row r="57" s="384" customFormat="1" ht="15">
      <c r="F57" s="1167"/>
    </row>
    <row r="58" s="384" customFormat="1" ht="15">
      <c r="F58" s="1167"/>
    </row>
    <row r="59" s="384" customFormat="1" ht="15">
      <c r="F59" s="1167"/>
    </row>
    <row r="60" s="384" customFormat="1" ht="15">
      <c r="F60" s="1167"/>
    </row>
    <row r="61" s="384" customFormat="1" ht="15">
      <c r="F61" s="1167"/>
    </row>
    <row r="62" s="384" customFormat="1" ht="15">
      <c r="F62" s="1167"/>
    </row>
    <row r="63" s="384" customFormat="1" ht="15">
      <c r="F63" s="1167"/>
    </row>
    <row r="64" s="384" customFormat="1" ht="15">
      <c r="F64" s="1167"/>
    </row>
    <row r="65" s="384" customFormat="1" ht="15">
      <c r="F65" s="1167"/>
    </row>
    <row r="66" s="384" customFormat="1" ht="15">
      <c r="F66" s="1167"/>
    </row>
    <row r="67" s="384" customFormat="1" ht="15">
      <c r="F67" s="1167"/>
    </row>
    <row r="68" s="384" customFormat="1" ht="15">
      <c r="F68" s="1167"/>
    </row>
    <row r="69" s="384" customFormat="1" ht="15">
      <c r="F69" s="1167"/>
    </row>
    <row r="70" s="384" customFormat="1" ht="15">
      <c r="F70" s="1167"/>
    </row>
    <row r="71" s="384" customFormat="1" ht="15">
      <c r="F71" s="1167"/>
    </row>
    <row r="72" s="384" customFormat="1" ht="15">
      <c r="F72" s="1167"/>
    </row>
    <row r="73" s="384" customFormat="1" ht="15">
      <c r="F73" s="1167"/>
    </row>
    <row r="74" s="384" customFormat="1" ht="15">
      <c r="F74" s="1167"/>
    </row>
    <row r="75" s="384" customFormat="1" ht="15">
      <c r="F75" s="1167"/>
    </row>
    <row r="76" s="384" customFormat="1" ht="15">
      <c r="F76" s="1167"/>
    </row>
    <row r="77" s="384" customFormat="1" ht="15">
      <c r="F77" s="1167"/>
    </row>
    <row r="78" s="384" customFormat="1" ht="15">
      <c r="F78" s="1167"/>
    </row>
    <row r="79" s="384" customFormat="1" ht="15">
      <c r="F79" s="1167"/>
    </row>
    <row r="80" s="384" customFormat="1" ht="15">
      <c r="F80" s="1167"/>
    </row>
    <row r="81" s="384" customFormat="1" ht="15">
      <c r="F81" s="1167"/>
    </row>
    <row r="82" s="384" customFormat="1" ht="15">
      <c r="F82" s="1167"/>
    </row>
    <row r="83" s="384" customFormat="1" ht="15">
      <c r="F83" s="1167"/>
    </row>
    <row r="84" s="384" customFormat="1" ht="15">
      <c r="F84" s="1167"/>
    </row>
    <row r="85" s="384" customFormat="1" ht="15">
      <c r="F85" s="1167"/>
    </row>
    <row r="86" s="384" customFormat="1" ht="15">
      <c r="F86" s="1167"/>
    </row>
    <row r="87" s="384" customFormat="1" ht="15">
      <c r="F87" s="1167"/>
    </row>
    <row r="88" s="384" customFormat="1" ht="15">
      <c r="F88" s="1167"/>
    </row>
    <row r="89" s="384" customFormat="1" ht="15">
      <c r="F89" s="1167"/>
    </row>
    <row r="90" s="384" customFormat="1" ht="15">
      <c r="F90" s="1167"/>
    </row>
    <row r="91" s="384" customFormat="1" ht="15">
      <c r="F91" s="1167"/>
    </row>
    <row r="92" s="384" customFormat="1" ht="15">
      <c r="F92" s="1167"/>
    </row>
    <row r="93" s="384" customFormat="1" ht="15">
      <c r="F93" s="1167"/>
    </row>
    <row r="94" s="384" customFormat="1" ht="15">
      <c r="F94" s="1167"/>
    </row>
    <row r="95" s="384" customFormat="1" ht="15">
      <c r="F95" s="1167"/>
    </row>
    <row r="96" s="384" customFormat="1" ht="15">
      <c r="F96" s="1167"/>
    </row>
    <row r="97" s="384" customFormat="1" ht="15">
      <c r="F97" s="1167"/>
    </row>
    <row r="98" s="384" customFormat="1" ht="15">
      <c r="F98" s="1167"/>
    </row>
    <row r="99" s="384" customFormat="1" ht="15">
      <c r="F99" s="1167"/>
    </row>
    <row r="100" s="384" customFormat="1" ht="15">
      <c r="F100" s="1167"/>
    </row>
    <row r="101" s="384" customFormat="1" ht="15">
      <c r="F101" s="1167"/>
    </row>
    <row r="102" s="384" customFormat="1" ht="15">
      <c r="F102" s="1167"/>
    </row>
    <row r="103" s="384" customFormat="1" ht="15">
      <c r="F103" s="1167"/>
    </row>
    <row r="104" s="384" customFormat="1" ht="15">
      <c r="F104" s="1167"/>
    </row>
    <row r="105" s="384" customFormat="1" ht="15">
      <c r="F105" s="1167"/>
    </row>
    <row r="106" s="384" customFormat="1" ht="15">
      <c r="F106" s="1167"/>
    </row>
    <row r="107" s="384" customFormat="1" ht="15">
      <c r="F107" s="1167"/>
    </row>
    <row r="108" s="384" customFormat="1" ht="15">
      <c r="F108" s="1167"/>
    </row>
    <row r="109" s="384" customFormat="1" ht="15">
      <c r="F109" s="1167"/>
    </row>
    <row r="110" s="384" customFormat="1" ht="15">
      <c r="F110" s="1167"/>
    </row>
    <row r="111" s="384" customFormat="1" ht="15">
      <c r="F111" s="1167"/>
    </row>
    <row r="112" s="384" customFormat="1" ht="15">
      <c r="F112" s="1167"/>
    </row>
    <row r="113" s="384" customFormat="1" ht="15">
      <c r="F113" s="1167"/>
    </row>
    <row r="114" s="384" customFormat="1" ht="15">
      <c r="F114" s="1167"/>
    </row>
    <row r="115" s="384" customFormat="1" ht="15">
      <c r="F115" s="1167"/>
    </row>
    <row r="116" s="384" customFormat="1" ht="15">
      <c r="F116" s="1167"/>
    </row>
    <row r="117" s="384" customFormat="1" ht="15">
      <c r="F117" s="1167"/>
    </row>
    <row r="118" s="384" customFormat="1" ht="15">
      <c r="F118" s="1167"/>
    </row>
    <row r="119" s="384" customFormat="1" ht="15">
      <c r="F119" s="1167"/>
    </row>
    <row r="120" s="384" customFormat="1" ht="15">
      <c r="F120" s="1167"/>
    </row>
    <row r="121" s="384" customFormat="1" ht="15">
      <c r="F121" s="1167"/>
    </row>
    <row r="122" s="384" customFormat="1" ht="15">
      <c r="F122" s="1167"/>
    </row>
    <row r="123" s="384" customFormat="1" ht="15">
      <c r="F123" s="1167"/>
    </row>
    <row r="124" s="384" customFormat="1" ht="15">
      <c r="F124" s="1167"/>
    </row>
    <row r="125" s="384" customFormat="1" ht="15">
      <c r="F125" s="1167"/>
    </row>
    <row r="126" s="384" customFormat="1" ht="15">
      <c r="F126" s="1167"/>
    </row>
    <row r="127" s="384" customFormat="1" ht="15">
      <c r="F127" s="1167"/>
    </row>
    <row r="128" s="384" customFormat="1" ht="15">
      <c r="F128" s="1167"/>
    </row>
    <row r="129" s="384" customFormat="1" ht="15">
      <c r="F129" s="1167"/>
    </row>
    <row r="130" s="384" customFormat="1" ht="15">
      <c r="F130" s="1167"/>
    </row>
    <row r="131" s="384" customFormat="1" ht="15">
      <c r="F131" s="1167"/>
    </row>
    <row r="132" s="384" customFormat="1" ht="15">
      <c r="F132" s="1167"/>
    </row>
    <row r="133" s="384" customFormat="1" ht="15">
      <c r="F133" s="1167"/>
    </row>
    <row r="134" s="384" customFormat="1" ht="15">
      <c r="F134" s="1167"/>
    </row>
    <row r="135" s="384" customFormat="1" ht="15">
      <c r="F135" s="1167"/>
    </row>
    <row r="136" s="384" customFormat="1" ht="15">
      <c r="F136" s="1167"/>
    </row>
    <row r="137" s="384" customFormat="1" ht="15">
      <c r="F137" s="1167"/>
    </row>
    <row r="138" s="384" customFormat="1" ht="15">
      <c r="F138" s="1167"/>
    </row>
    <row r="139" s="384" customFormat="1" ht="15">
      <c r="F139" s="1167"/>
    </row>
    <row r="140" s="384" customFormat="1" ht="15">
      <c r="F140" s="1167"/>
    </row>
  </sheetData>
  <mergeCells count="8">
    <mergeCell ref="A2:E2"/>
    <mergeCell ref="A4:E4"/>
    <mergeCell ref="A5:E5"/>
    <mergeCell ref="A6:A7"/>
    <mergeCell ref="B6:B7"/>
    <mergeCell ref="C6:C7"/>
    <mergeCell ref="D6:D7"/>
    <mergeCell ref="E6:E7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.5905511811023623" footer="0.5905511811023623"/>
  <pageSetup fitToHeight="0" fitToWidth="0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8"/>
  <sheetViews>
    <sheetView showGridLines="0" workbookViewId="0" topLeftCell="A1">
      <selection activeCell="C92" sqref="C92"/>
    </sheetView>
  </sheetViews>
  <sheetFormatPr defaultColWidth="12.7109375" defaultRowHeight="15"/>
  <cols>
    <col min="1" max="1" width="7.28125" style="1224" bestFit="1" customWidth="1"/>
    <col min="2" max="2" width="69.421875" style="1224" bestFit="1" customWidth="1"/>
    <col min="3" max="3" width="99.7109375" style="1224" customWidth="1"/>
    <col min="4" max="16384" width="12.7109375" style="1224" customWidth="1"/>
  </cols>
  <sheetData>
    <row r="1" ht="15">
      <c r="B1" s="1225" t="s">
        <v>1096</v>
      </c>
    </row>
    <row r="2" ht="6.6" customHeight="1"/>
    <row r="3" spans="2:3" ht="12.75" customHeight="1">
      <c r="B3" s="1283" t="s">
        <v>1097</v>
      </c>
      <c r="C3" s="1284"/>
    </row>
    <row r="4" spans="2:3" ht="15">
      <c r="B4" s="1285"/>
      <c r="C4" s="1286"/>
    </row>
    <row r="5" spans="2:3" ht="15">
      <c r="B5" s="1285"/>
      <c r="C5" s="1286"/>
    </row>
    <row r="6" spans="2:3" ht="30.75" customHeight="1">
      <c r="B6" s="1287"/>
      <c r="C6" s="1288"/>
    </row>
    <row r="7" spans="2:3" ht="15">
      <c r="B7" s="1226"/>
      <c r="C7" s="1226"/>
    </row>
    <row r="8" spans="1:3" ht="15">
      <c r="A8" s="1227"/>
      <c r="B8" s="1227"/>
      <c r="C8" s="1227"/>
    </row>
    <row r="9" spans="1:3" ht="15">
      <c r="A9" s="1228"/>
      <c r="B9" s="1228" t="s">
        <v>1098</v>
      </c>
      <c r="C9" s="1228"/>
    </row>
    <row r="10" spans="1:3" ht="13.5" thickBot="1">
      <c r="A10" s="1229"/>
      <c r="B10" s="1229"/>
      <c r="C10" s="1229"/>
    </row>
    <row r="11" spans="2:3" ht="24" customHeight="1">
      <c r="B11" s="6" t="s">
        <v>1099</v>
      </c>
      <c r="C11" s="1230"/>
    </row>
    <row r="12" spans="2:3" ht="11.45" customHeight="1">
      <c r="B12" s="6"/>
      <c r="C12" s="1230"/>
    </row>
    <row r="13" spans="1:3" ht="15">
      <c r="A13" s="1231" t="s">
        <v>1100</v>
      </c>
      <c r="B13" s="6" t="s">
        <v>423</v>
      </c>
      <c r="C13" s="1232" t="str">
        <f>A14&amp;"+"&amp;A15&amp;"+"&amp;A16&amp;"+"&amp;A17</f>
        <v>(A.1)+(A.2)+(A.3)+(A.4)</v>
      </c>
    </row>
    <row r="14" spans="1:3" ht="15">
      <c r="A14" s="1233" t="s">
        <v>1101</v>
      </c>
      <c r="B14" s="1234" t="s">
        <v>1102</v>
      </c>
      <c r="C14" s="1235">
        <v>1101</v>
      </c>
    </row>
    <row r="15" spans="1:3" ht="15">
      <c r="A15" s="1233" t="s">
        <v>1103</v>
      </c>
      <c r="B15" s="1234" t="s">
        <v>1104</v>
      </c>
      <c r="C15" s="90" t="s">
        <v>1105</v>
      </c>
    </row>
    <row r="16" spans="1:3" ht="15">
      <c r="A16" s="1233" t="s">
        <v>1106</v>
      </c>
      <c r="B16" s="1234" t="s">
        <v>598</v>
      </c>
      <c r="C16" s="90" t="s">
        <v>1107</v>
      </c>
    </row>
    <row r="17" spans="1:3" ht="15">
      <c r="A17" s="1233" t="s">
        <v>1108</v>
      </c>
      <c r="B17" s="1234" t="s">
        <v>1109</v>
      </c>
      <c r="C17" s="1235">
        <v>1105</v>
      </c>
    </row>
    <row r="18" spans="1:3" ht="15">
      <c r="A18" s="1231" t="s">
        <v>1110</v>
      </c>
      <c r="B18" s="6" t="s">
        <v>428</v>
      </c>
      <c r="C18" s="1236">
        <v>1201</v>
      </c>
    </row>
    <row r="19" spans="1:3" ht="18.75" customHeight="1">
      <c r="A19" s="1231" t="s">
        <v>1111</v>
      </c>
      <c r="B19" s="6" t="s">
        <v>1112</v>
      </c>
      <c r="C19" s="1232" t="str">
        <f>A20&amp;"+"&amp;A21&amp;"+"&amp;A22&amp;"+"&amp;A23&amp;"+"&amp;A24&amp;"+"&amp;A25</f>
        <v>(C.1)+(C.2)+(C.3)+(C.4)+(C.5)+(C.6)</v>
      </c>
    </row>
    <row r="20" spans="1:3" ht="15">
      <c r="A20" s="1233" t="s">
        <v>1113</v>
      </c>
      <c r="B20" s="1234" t="s">
        <v>1114</v>
      </c>
      <c r="C20" s="90" t="s">
        <v>1115</v>
      </c>
    </row>
    <row r="21" spans="1:3" ht="15">
      <c r="A21" s="1233" t="s">
        <v>1116</v>
      </c>
      <c r="B21" s="1234" t="s">
        <v>1117</v>
      </c>
      <c r="C21" s="90" t="s">
        <v>1118</v>
      </c>
    </row>
    <row r="22" spans="1:3" ht="15">
      <c r="A22" s="1233" t="s">
        <v>1119</v>
      </c>
      <c r="B22" s="1234" t="s">
        <v>1120</v>
      </c>
      <c r="C22" s="1235">
        <v>1305</v>
      </c>
    </row>
    <row r="23" spans="1:3" ht="15">
      <c r="A23" s="1233" t="s">
        <v>1121</v>
      </c>
      <c r="B23" s="1234" t="s">
        <v>1122</v>
      </c>
      <c r="C23" s="1235">
        <v>1306</v>
      </c>
    </row>
    <row r="24" spans="1:3" ht="15">
      <c r="A24" s="1233" t="s">
        <v>1123</v>
      </c>
      <c r="B24" s="1234" t="s">
        <v>1124</v>
      </c>
      <c r="C24" s="1235" t="s">
        <v>1125</v>
      </c>
    </row>
    <row r="25" spans="1:3" ht="15">
      <c r="A25" s="1233" t="s">
        <v>1126</v>
      </c>
      <c r="B25" s="1234" t="s">
        <v>1127</v>
      </c>
      <c r="C25" s="1237" t="s">
        <v>1128</v>
      </c>
    </row>
    <row r="26" spans="1:3" ht="19.15" customHeight="1">
      <c r="A26" s="1231" t="s">
        <v>1129</v>
      </c>
      <c r="B26" s="6" t="s">
        <v>1130</v>
      </c>
      <c r="C26" s="1232" t="str">
        <f>A27&amp;"+"&amp;A38&amp;"+"&amp;A39&amp;"+"&amp;A42&amp;"+"&amp;A43</f>
        <v>(D.1)+(D.12)+(D.13)+(D.16)+(D.17)</v>
      </c>
    </row>
    <row r="27" spans="1:3" ht="15">
      <c r="A27" s="1233" t="s">
        <v>1131</v>
      </c>
      <c r="B27" s="1238" t="s">
        <v>872</v>
      </c>
      <c r="C27" s="1232" t="str">
        <f>A28&amp;"+"&amp;A29&amp;"+"&amp;A30&amp;"+"&amp;A31&amp;"+"&amp;A32&amp;"+"&amp;A33&amp;"+"&amp;A34&amp;"+"&amp;A35&amp;"+"&amp;A36&amp;"+"&amp;A37</f>
        <v>(D.2)+(D.3)+(D.4)+(D.5)+(D.6)+(D.7)+(D.8)+(D.9)+(D.10)+(D.11)</v>
      </c>
    </row>
    <row r="28" spans="1:3" ht="27.75">
      <c r="A28" s="1233" t="s">
        <v>1132</v>
      </c>
      <c r="B28" s="1239" t="s">
        <v>638</v>
      </c>
      <c r="C28" s="1240" t="s">
        <v>1133</v>
      </c>
    </row>
    <row r="29" spans="1:3" ht="25.5">
      <c r="A29" s="1233" t="s">
        <v>1134</v>
      </c>
      <c r="B29" s="1239" t="s">
        <v>390</v>
      </c>
      <c r="C29" s="1241" t="s">
        <v>1135</v>
      </c>
    </row>
    <row r="30" spans="1:3" ht="15">
      <c r="A30" s="1233" t="s">
        <v>1136</v>
      </c>
      <c r="B30" s="1239" t="s">
        <v>387</v>
      </c>
      <c r="C30" s="1242" t="s">
        <v>1137</v>
      </c>
    </row>
    <row r="31" spans="1:3" ht="15">
      <c r="A31" s="1233" t="s">
        <v>1138</v>
      </c>
      <c r="B31" s="1239" t="s">
        <v>619</v>
      </c>
      <c r="C31" s="1242" t="s">
        <v>1139</v>
      </c>
    </row>
    <row r="32" spans="1:3" ht="25.5">
      <c r="A32" s="1233" t="s">
        <v>1140</v>
      </c>
      <c r="B32" s="1239" t="s">
        <v>391</v>
      </c>
      <c r="C32" s="1241" t="s">
        <v>1141</v>
      </c>
    </row>
    <row r="33" spans="1:3" ht="25.5">
      <c r="A33" s="1233" t="s">
        <v>1142</v>
      </c>
      <c r="B33" s="1239" t="s">
        <v>1143</v>
      </c>
      <c r="C33" s="1241" t="s">
        <v>1144</v>
      </c>
    </row>
    <row r="34" spans="1:3" ht="15">
      <c r="A34" s="1233" t="s">
        <v>1145</v>
      </c>
      <c r="B34" s="1239" t="s">
        <v>640</v>
      </c>
      <c r="C34" s="1243">
        <v>1401.04</v>
      </c>
    </row>
    <row r="35" spans="1:3" ht="15">
      <c r="A35" s="1233" t="s">
        <v>1146</v>
      </c>
      <c r="B35" s="1239" t="s">
        <v>642</v>
      </c>
      <c r="C35" s="1244" t="s">
        <v>1147</v>
      </c>
    </row>
    <row r="36" spans="1:3" ht="15">
      <c r="A36" s="1245" t="s">
        <v>1148</v>
      </c>
      <c r="B36" s="1239" t="s">
        <v>1149</v>
      </c>
      <c r="C36" s="1241" t="s">
        <v>1150</v>
      </c>
    </row>
    <row r="37" spans="1:3" ht="63.75">
      <c r="A37" s="1245" t="s">
        <v>1151</v>
      </c>
      <c r="B37" s="1239" t="s">
        <v>598</v>
      </c>
      <c r="C37" s="1246" t="s">
        <v>1152</v>
      </c>
    </row>
    <row r="38" spans="1:3" ht="15">
      <c r="A38" s="1245" t="s">
        <v>1153</v>
      </c>
      <c r="B38" s="1238" t="s">
        <v>1154</v>
      </c>
      <c r="C38" s="1247" t="s">
        <v>1155</v>
      </c>
    </row>
    <row r="39" spans="1:3" ht="15">
      <c r="A39" s="1233" t="s">
        <v>1156</v>
      </c>
      <c r="B39" s="1238" t="s">
        <v>888</v>
      </c>
      <c r="C39" s="6" t="str">
        <f>A40&amp;"+"&amp;A41</f>
        <v>(D.14)+(D.15)</v>
      </c>
    </row>
    <row r="40" spans="1:3" ht="15">
      <c r="A40" s="1233" t="s">
        <v>1157</v>
      </c>
      <c r="B40" s="1248" t="s">
        <v>875</v>
      </c>
      <c r="C40" s="1237">
        <v>1405</v>
      </c>
    </row>
    <row r="41" spans="1:3" ht="15">
      <c r="A41" s="1233" t="s">
        <v>1158</v>
      </c>
      <c r="B41" s="1248" t="s">
        <v>1159</v>
      </c>
      <c r="C41" s="1237">
        <v>1406</v>
      </c>
    </row>
    <row r="42" spans="1:3" ht="15">
      <c r="A42" s="1233" t="s">
        <v>1160</v>
      </c>
      <c r="B42" s="1238" t="s">
        <v>1127</v>
      </c>
      <c r="C42" s="1249" t="s">
        <v>1161</v>
      </c>
    </row>
    <row r="43" spans="1:3" ht="24" customHeight="1">
      <c r="A43" s="1233" t="s">
        <v>1162</v>
      </c>
      <c r="B43" s="1238" t="s">
        <v>1163</v>
      </c>
      <c r="C43" s="1250" t="s">
        <v>1164</v>
      </c>
    </row>
    <row r="44" spans="1:3" ht="19.5" customHeight="1">
      <c r="A44" s="1231" t="s">
        <v>1165</v>
      </c>
      <c r="B44" s="6" t="s">
        <v>453</v>
      </c>
      <c r="C44" s="1250" t="s">
        <v>1166</v>
      </c>
    </row>
    <row r="45" spans="1:3" ht="15">
      <c r="A45" s="1231" t="s">
        <v>1167</v>
      </c>
      <c r="B45" s="6" t="s">
        <v>1168</v>
      </c>
      <c r="C45" s="6" t="str">
        <f>A46&amp;"+"&amp;A47&amp;"+"&amp;A48&amp;"+"&amp;A49&amp;"+"&amp;A50</f>
        <v>(F.1)+(F.2)+(F.3)+(F.4)+(F.5)</v>
      </c>
    </row>
    <row r="46" spans="1:3" ht="15">
      <c r="A46" s="1233" t="s">
        <v>1169</v>
      </c>
      <c r="B46" s="1234" t="s">
        <v>455</v>
      </c>
      <c r="C46" s="1235">
        <v>1108</v>
      </c>
    </row>
    <row r="47" spans="1:3" ht="15">
      <c r="A47" s="1233" t="s">
        <v>1170</v>
      </c>
      <c r="B47" s="1234" t="s">
        <v>600</v>
      </c>
      <c r="C47" s="1235">
        <v>1208</v>
      </c>
    </row>
    <row r="48" spans="1:3" ht="15">
      <c r="A48" s="1233" t="s">
        <v>1171</v>
      </c>
      <c r="B48" s="1234" t="s">
        <v>601</v>
      </c>
      <c r="C48" s="1235">
        <v>1308</v>
      </c>
    </row>
    <row r="49" spans="1:3" ht="15">
      <c r="A49" s="1233" t="s">
        <v>1172</v>
      </c>
      <c r="B49" s="1234" t="s">
        <v>602</v>
      </c>
      <c r="C49" s="1235">
        <v>1408</v>
      </c>
    </row>
    <row r="50" spans="1:3" ht="15">
      <c r="A50" s="1233" t="s">
        <v>1173</v>
      </c>
      <c r="B50" s="1234" t="s">
        <v>1174</v>
      </c>
      <c r="C50" s="1235">
        <v>1508</v>
      </c>
    </row>
    <row r="51" spans="1:3" ht="18.75" customHeight="1">
      <c r="A51" s="1231" t="s">
        <v>1175</v>
      </c>
      <c r="B51" s="1247" t="s">
        <v>460</v>
      </c>
      <c r="C51" s="1251" t="s">
        <v>1176</v>
      </c>
    </row>
    <row r="52" spans="1:3" ht="21" customHeight="1">
      <c r="A52" s="1231" t="s">
        <v>1177</v>
      </c>
      <c r="B52" s="6" t="s">
        <v>1178</v>
      </c>
      <c r="C52" s="1236">
        <v>18</v>
      </c>
    </row>
    <row r="53" spans="1:3" ht="42.75">
      <c r="A53" s="1289" t="s">
        <v>1179</v>
      </c>
      <c r="B53" s="1290" t="s">
        <v>1180</v>
      </c>
      <c r="C53" s="1252" t="s">
        <v>1181</v>
      </c>
    </row>
    <row r="54" spans="1:3" ht="42.75">
      <c r="A54" s="1289"/>
      <c r="B54" s="1290"/>
      <c r="C54" s="1252" t="s">
        <v>1182</v>
      </c>
    </row>
    <row r="55" spans="1:3" ht="18.6" customHeight="1">
      <c r="A55" s="1231" t="s">
        <v>1183</v>
      </c>
      <c r="B55" s="1253" t="s">
        <v>1184</v>
      </c>
      <c r="C55" s="1232" t="str">
        <f>A13&amp;"+"&amp;A18&amp;"+"&amp;A19&amp;"+"&amp;A26&amp;"+"&amp;A44&amp;"+"&amp;A45&amp;"+"&amp;A51&amp;"+"&amp;A52&amp;"+"&amp;A53</f>
        <v>(A)+(B)+(C)+(D)+(E)+(F)+(G)+(H)+(I)</v>
      </c>
    </row>
    <row r="56" ht="15">
      <c r="B56" s="1254"/>
    </row>
    <row r="57" ht="15">
      <c r="B57" s="1254"/>
    </row>
    <row r="58" ht="15">
      <c r="B58" s="1255" t="s">
        <v>1185</v>
      </c>
    </row>
    <row r="59" ht="15">
      <c r="B59" s="1255"/>
    </row>
    <row r="60" spans="1:3" ht="15">
      <c r="A60" s="1231" t="s">
        <v>1186</v>
      </c>
      <c r="B60" s="1255" t="s">
        <v>466</v>
      </c>
      <c r="C60" s="1232" t="str">
        <f>A61&amp;"+"&amp;A62&amp;"+"&amp;A63&amp;"+"&amp;A68&amp;"+"&amp;A69</f>
        <v>(K.1)+(K.2)+(K.3)+(K.8)+(K.9)</v>
      </c>
    </row>
    <row r="61" spans="1:3" ht="15">
      <c r="A61" s="1233" t="s">
        <v>1187</v>
      </c>
      <c r="B61" s="1234" t="s">
        <v>70</v>
      </c>
      <c r="C61" s="1256" t="s">
        <v>1188</v>
      </c>
    </row>
    <row r="62" spans="1:3" ht="15">
      <c r="A62" s="1233" t="s">
        <v>1189</v>
      </c>
      <c r="B62" s="1234" t="s">
        <v>71</v>
      </c>
      <c r="C62" s="1235">
        <v>2102</v>
      </c>
    </row>
    <row r="63" spans="1:3" ht="15">
      <c r="A63" s="1233" t="s">
        <v>1190</v>
      </c>
      <c r="B63" s="1234" t="s">
        <v>72</v>
      </c>
      <c r="C63" s="1257" t="str">
        <f>A64&amp;"+"&amp;A65&amp;"+"&amp;A66&amp;"+"&amp;A67</f>
        <v>(K.4)+(K.5)+(K.6)+(K.7)</v>
      </c>
    </row>
    <row r="64" spans="1:3" ht="15">
      <c r="A64" s="1233" t="s">
        <v>1191</v>
      </c>
      <c r="B64" s="1234" t="s">
        <v>1192</v>
      </c>
      <c r="C64" s="1258" t="s">
        <v>1193</v>
      </c>
    </row>
    <row r="65" spans="1:3" ht="15">
      <c r="A65" s="1233" t="s">
        <v>1194</v>
      </c>
      <c r="B65" s="1234" t="s">
        <v>1195</v>
      </c>
      <c r="C65" s="1258">
        <v>2103.03</v>
      </c>
    </row>
    <row r="66" spans="1:3" ht="15">
      <c r="A66" s="1233" t="s">
        <v>1196</v>
      </c>
      <c r="B66" s="1234" t="s">
        <v>1197</v>
      </c>
      <c r="C66" s="1258">
        <v>2103.05</v>
      </c>
    </row>
    <row r="67" spans="1:3" ht="15">
      <c r="A67" s="1233" t="s">
        <v>1198</v>
      </c>
      <c r="B67" s="1234" t="s">
        <v>1199</v>
      </c>
      <c r="C67" s="90" t="s">
        <v>1200</v>
      </c>
    </row>
    <row r="68" spans="1:3" ht="15">
      <c r="A68" s="1233" t="s">
        <v>1201</v>
      </c>
      <c r="B68" s="1234" t="s">
        <v>1202</v>
      </c>
      <c r="C68" s="1258">
        <v>2107</v>
      </c>
    </row>
    <row r="69" spans="1:3" ht="15">
      <c r="A69" s="1233" t="s">
        <v>1203</v>
      </c>
      <c r="B69" s="1234" t="s">
        <v>1204</v>
      </c>
      <c r="C69" s="1257" t="str">
        <f>A70&amp;"+"&amp;A71</f>
        <v>(K.10)+(K.11)</v>
      </c>
    </row>
    <row r="70" spans="1:3" ht="30">
      <c r="A70" s="1245" t="s">
        <v>1205</v>
      </c>
      <c r="B70" s="1259" t="s">
        <v>1206</v>
      </c>
      <c r="C70" s="1244" t="s">
        <v>1207</v>
      </c>
    </row>
    <row r="71" spans="1:3" ht="15">
      <c r="A71" s="1245" t="s">
        <v>1208</v>
      </c>
      <c r="B71" s="1259" t="s">
        <v>1209</v>
      </c>
      <c r="C71" s="1258">
        <v>2105</v>
      </c>
    </row>
    <row r="72" spans="1:3" ht="15">
      <c r="A72" s="1231" t="s">
        <v>1210</v>
      </c>
      <c r="B72" s="1255" t="s">
        <v>1211</v>
      </c>
      <c r="C72" s="1257" t="str">
        <f>A73&amp;"+"&amp;A74&amp;"+"&amp;A75</f>
        <v>(L.1)+(L.2)+(L.3)</v>
      </c>
    </row>
    <row r="73" spans="1:3" ht="15">
      <c r="A73" s="1233" t="s">
        <v>1212</v>
      </c>
      <c r="B73" s="1234" t="s">
        <v>70</v>
      </c>
      <c r="C73" s="1235">
        <v>2301</v>
      </c>
    </row>
    <row r="74" spans="1:3" ht="15">
      <c r="A74" s="1233" t="s">
        <v>1213</v>
      </c>
      <c r="B74" s="1234" t="s">
        <v>71</v>
      </c>
      <c r="C74" s="1235">
        <v>2302</v>
      </c>
    </row>
    <row r="75" spans="1:3" ht="15">
      <c r="A75" s="1233" t="s">
        <v>1214</v>
      </c>
      <c r="B75" s="1234" t="s">
        <v>72</v>
      </c>
      <c r="C75" s="1235">
        <v>2303</v>
      </c>
    </row>
    <row r="76" spans="1:3" ht="15">
      <c r="A76" s="1231" t="s">
        <v>1215</v>
      </c>
      <c r="B76" s="1255" t="s">
        <v>428</v>
      </c>
      <c r="C76" s="90" t="s">
        <v>1216</v>
      </c>
    </row>
    <row r="77" spans="1:3" ht="15">
      <c r="A77" s="1231" t="s">
        <v>1217</v>
      </c>
      <c r="B77" s="1255" t="s">
        <v>1218</v>
      </c>
      <c r="C77" s="1257" t="str">
        <f>A78&amp;"+"&amp;A79</f>
        <v>(N.1)+(N.2)</v>
      </c>
    </row>
    <row r="78" spans="1:3" ht="15">
      <c r="A78" s="1233" t="s">
        <v>1219</v>
      </c>
      <c r="B78" s="1235" t="s">
        <v>1220</v>
      </c>
      <c r="C78" s="90" t="s">
        <v>1221</v>
      </c>
    </row>
    <row r="79" spans="1:3" ht="15">
      <c r="A79" s="1233" t="s">
        <v>1222</v>
      </c>
      <c r="B79" s="1235" t="s">
        <v>1223</v>
      </c>
      <c r="C79" s="90" t="s">
        <v>1224</v>
      </c>
    </row>
    <row r="80" spans="1:3" ht="15">
      <c r="A80" s="1231" t="s">
        <v>1225</v>
      </c>
      <c r="B80" s="1255" t="s">
        <v>1226</v>
      </c>
      <c r="C80" s="1257" t="str">
        <f>A81&amp;"+"&amp;A82&amp;"+"&amp;A83</f>
        <v>(Ñ.1)+(Ñ.2)+(Ñ.3)</v>
      </c>
    </row>
    <row r="81" spans="1:3" ht="15">
      <c r="A81" s="1233" t="s">
        <v>1227</v>
      </c>
      <c r="B81" s="1224" t="s">
        <v>1228</v>
      </c>
      <c r="C81" s="1235">
        <v>2804</v>
      </c>
    </row>
    <row r="82" spans="1:3" ht="12.75" customHeight="1">
      <c r="A82" s="1233" t="s">
        <v>1229</v>
      </c>
      <c r="B82" s="1224" t="s">
        <v>1230</v>
      </c>
      <c r="C82" s="1235">
        <v>2805</v>
      </c>
    </row>
    <row r="83" spans="1:3" ht="15">
      <c r="A83" s="1233" t="s">
        <v>1231</v>
      </c>
      <c r="B83" s="1235" t="s">
        <v>1232</v>
      </c>
      <c r="C83" s="90" t="s">
        <v>1233</v>
      </c>
    </row>
    <row r="84" spans="1:3" ht="15">
      <c r="A84" s="1231" t="s">
        <v>1234</v>
      </c>
      <c r="B84" s="1255" t="s">
        <v>1235</v>
      </c>
      <c r="C84" s="90" t="s">
        <v>1236</v>
      </c>
    </row>
    <row r="85" spans="1:3" ht="15">
      <c r="A85" s="1231" t="s">
        <v>1237</v>
      </c>
      <c r="B85" s="1255" t="s">
        <v>1238</v>
      </c>
      <c r="C85" s="1232" t="str">
        <f>A86&amp;"+"&amp;A87&amp;"+"&amp;A88&amp;"+"&amp;A89&amp;"+"&amp;A90&amp;"+"&amp;A91</f>
        <v>(P.1)+(P.2)+(P.3)+(P.4)+(P.5)+(P.6)</v>
      </c>
    </row>
    <row r="86" spans="1:3" ht="15">
      <c r="A86" s="1233" t="s">
        <v>1239</v>
      </c>
      <c r="B86" s="1235" t="s">
        <v>1240</v>
      </c>
      <c r="C86" s="90" t="s">
        <v>1241</v>
      </c>
    </row>
    <row r="87" spans="1:3" ht="15">
      <c r="A87" s="1233" t="s">
        <v>1242</v>
      </c>
      <c r="B87" s="1235" t="s">
        <v>1243</v>
      </c>
      <c r="C87" s="1235">
        <v>2308</v>
      </c>
    </row>
    <row r="88" spans="1:3" ht="15">
      <c r="A88" s="1233" t="s">
        <v>1244</v>
      </c>
      <c r="B88" s="1235" t="s">
        <v>456</v>
      </c>
      <c r="C88" s="1235">
        <v>2208</v>
      </c>
    </row>
    <row r="89" spans="1:3" ht="15">
      <c r="A89" s="1233" t="s">
        <v>1245</v>
      </c>
      <c r="B89" s="1235" t="s">
        <v>1246</v>
      </c>
      <c r="C89" s="90" t="s">
        <v>1247</v>
      </c>
    </row>
    <row r="90" spans="1:3" ht="15">
      <c r="A90" s="1233" t="s">
        <v>1248</v>
      </c>
      <c r="B90" s="1235" t="s">
        <v>1249</v>
      </c>
      <c r="C90" s="90" t="s">
        <v>1250</v>
      </c>
    </row>
    <row r="91" spans="1:3" ht="15">
      <c r="A91" s="1233" t="s">
        <v>1251</v>
      </c>
      <c r="B91" s="1235" t="s">
        <v>1252</v>
      </c>
      <c r="C91" s="1235">
        <v>2508</v>
      </c>
    </row>
    <row r="92" spans="1:3" ht="75">
      <c r="A92" s="1289" t="s">
        <v>1253</v>
      </c>
      <c r="B92" s="1290" t="s">
        <v>497</v>
      </c>
      <c r="C92" s="1260" t="s">
        <v>1254</v>
      </c>
    </row>
    <row r="93" spans="1:3" ht="45">
      <c r="A93" s="1289"/>
      <c r="B93" s="1290"/>
      <c r="C93" s="1260" t="s">
        <v>1255</v>
      </c>
    </row>
    <row r="94" spans="1:3" ht="8.45" customHeight="1">
      <c r="A94" s="1231"/>
      <c r="B94" s="1255"/>
      <c r="C94" s="1260"/>
    </row>
    <row r="95" spans="1:3" ht="15">
      <c r="A95" s="1231" t="s">
        <v>1256</v>
      </c>
      <c r="B95" s="1255" t="s">
        <v>1257</v>
      </c>
      <c r="C95" s="1257" t="str">
        <f>A96&amp;"+"&amp;A97</f>
        <v>(R.1)+(R.2)</v>
      </c>
    </row>
    <row r="96" spans="1:3" ht="15">
      <c r="A96" s="1233" t="s">
        <v>1258</v>
      </c>
      <c r="B96" s="1234" t="s">
        <v>1259</v>
      </c>
      <c r="C96" s="1235">
        <v>2701</v>
      </c>
    </row>
    <row r="97" spans="1:3" ht="15">
      <c r="A97" s="1233" t="s">
        <v>1260</v>
      </c>
      <c r="B97" s="1234" t="s">
        <v>1261</v>
      </c>
      <c r="C97" s="1258" t="s">
        <v>1262</v>
      </c>
    </row>
    <row r="98" spans="1:3" ht="15">
      <c r="A98" s="1231" t="s">
        <v>1263</v>
      </c>
      <c r="B98" s="1261" t="s">
        <v>1264</v>
      </c>
      <c r="C98" s="1262" t="s">
        <v>1265</v>
      </c>
    </row>
    <row r="99" spans="1:3" ht="6.6" customHeight="1">
      <c r="A99" s="1231"/>
      <c r="B99" s="1261"/>
      <c r="C99" s="1262"/>
    </row>
    <row r="100" spans="1:3" ht="15">
      <c r="A100" s="1231" t="s">
        <v>1266</v>
      </c>
      <c r="B100" s="1261" t="s">
        <v>502</v>
      </c>
      <c r="C100" s="1253" t="str">
        <f>A60&amp;"+"&amp;A72&amp;"+"&amp;A76&amp;"+"&amp;A77&amp;"+"&amp;A80&amp;"+"&amp;A84&amp;"+"&amp;A85&amp;"+"&amp;A92&amp;"+"&amp;A95&amp;"+"&amp;A98</f>
        <v>(K)+(L)+(M)+(N)+(Ñ)+(O)+(P)+(Q)+(R)+(S)</v>
      </c>
    </row>
    <row r="101" spans="1:3" ht="6" customHeight="1">
      <c r="A101" s="1231"/>
      <c r="B101" s="1261"/>
      <c r="C101" s="1253"/>
    </row>
    <row r="102" spans="1:3" ht="15">
      <c r="A102" s="1231" t="s">
        <v>1267</v>
      </c>
      <c r="B102" s="1261" t="s">
        <v>503</v>
      </c>
      <c r="C102" s="1263" t="str">
        <f>A103&amp;"+"&amp;A104&amp;"+"&amp;A105&amp;"+"&amp;A106&amp;"+"&amp;A107&amp;"+"&amp;A108</f>
        <v>(U.1)+(U.2)+(U.3)+(U.4)+(U.5)+(U.6)</v>
      </c>
    </row>
    <row r="103" spans="1:3" ht="15">
      <c r="A103" s="1233" t="s">
        <v>1268</v>
      </c>
      <c r="B103" s="1264" t="s">
        <v>1269</v>
      </c>
      <c r="C103" s="1262" t="s">
        <v>1270</v>
      </c>
    </row>
    <row r="104" spans="1:3" ht="15">
      <c r="A104" s="1233" t="s">
        <v>1271</v>
      </c>
      <c r="B104" s="1264" t="s">
        <v>1272</v>
      </c>
      <c r="C104" s="1265" t="s">
        <v>1273</v>
      </c>
    </row>
    <row r="105" spans="1:3" ht="15">
      <c r="A105" s="1233" t="s">
        <v>1274</v>
      </c>
      <c r="B105" s="1264" t="s">
        <v>1275</v>
      </c>
      <c r="C105" s="1262" t="s">
        <v>1276</v>
      </c>
    </row>
    <row r="106" spans="1:3" ht="15">
      <c r="A106" s="1233" t="s">
        <v>1277</v>
      </c>
      <c r="B106" s="1264" t="s">
        <v>1278</v>
      </c>
      <c r="C106" s="1262" t="s">
        <v>1279</v>
      </c>
    </row>
    <row r="107" spans="1:3" ht="15">
      <c r="A107" s="1233" t="s">
        <v>1280</v>
      </c>
      <c r="B107" s="1264" t="s">
        <v>1281</v>
      </c>
      <c r="C107" s="1262" t="s">
        <v>1282</v>
      </c>
    </row>
    <row r="108" spans="1:3" ht="15">
      <c r="A108" s="1233" t="s">
        <v>1283</v>
      </c>
      <c r="B108" s="1264" t="s">
        <v>1284</v>
      </c>
      <c r="C108" s="1262" t="s">
        <v>1285</v>
      </c>
    </row>
    <row r="109" spans="1:3" ht="15">
      <c r="A109" s="1231" t="s">
        <v>1286</v>
      </c>
      <c r="B109" s="1261" t="s">
        <v>510</v>
      </c>
      <c r="C109" s="1253" t="str">
        <f>A100&amp;"+"&amp;A102</f>
        <v>(T)+(U)</v>
      </c>
    </row>
    <row r="110" spans="1:3" ht="9.6" customHeight="1">
      <c r="A110" s="1231"/>
      <c r="B110" s="1261"/>
      <c r="C110" s="1253"/>
    </row>
    <row r="111" spans="1:3" ht="15">
      <c r="A111" s="1231" t="s">
        <v>1287</v>
      </c>
      <c r="B111" s="1255" t="s">
        <v>1288</v>
      </c>
      <c r="C111" s="1257" t="str">
        <f>A112&amp;"+"&amp;A113&amp;"+"&amp;A114&amp;"+"&amp;A115</f>
        <v>(W.1)+(W.2)+(W.3)+(W.4)</v>
      </c>
    </row>
    <row r="112" spans="1:3" ht="15">
      <c r="A112" s="1233" t="s">
        <v>1289</v>
      </c>
      <c r="B112" s="1234" t="s">
        <v>1259</v>
      </c>
      <c r="C112" s="90" t="s">
        <v>1290</v>
      </c>
    </row>
    <row r="113" spans="1:3" ht="15">
      <c r="A113" s="1233" t="s">
        <v>1291</v>
      </c>
      <c r="B113" s="1234" t="s">
        <v>1292</v>
      </c>
      <c r="C113" s="1235">
        <v>7205</v>
      </c>
    </row>
    <row r="114" spans="1:3" ht="15">
      <c r="A114" s="1233" t="s">
        <v>1293</v>
      </c>
      <c r="B114" s="1234" t="s">
        <v>1294</v>
      </c>
      <c r="C114" s="1235">
        <v>7206</v>
      </c>
    </row>
    <row r="115" spans="1:3" ht="15">
      <c r="A115" s="1233" t="s">
        <v>1295</v>
      </c>
      <c r="B115" s="1234" t="s">
        <v>1296</v>
      </c>
      <c r="C115" s="1258" t="s">
        <v>1297</v>
      </c>
    </row>
    <row r="116" spans="2:3" ht="15">
      <c r="B116" s="1234"/>
      <c r="C116" s="1258"/>
    </row>
    <row r="118" spans="1:4" ht="15">
      <c r="A118" s="1227"/>
      <c r="B118" s="1227"/>
      <c r="C118" s="1227"/>
      <c r="D118" s="1227"/>
    </row>
    <row r="119" spans="1:4" ht="15">
      <c r="A119" s="1266"/>
      <c r="B119" s="1291" t="s">
        <v>1298</v>
      </c>
      <c r="C119" s="1291"/>
      <c r="D119" s="1267"/>
    </row>
    <row r="120" spans="1:4" ht="13.5" thickBot="1">
      <c r="A120" s="1229"/>
      <c r="B120" s="1229"/>
      <c r="C120" s="1229"/>
      <c r="D120" s="1229"/>
    </row>
    <row r="121" spans="2:4" ht="15">
      <c r="B121" s="1268"/>
      <c r="C121" s="1269"/>
      <c r="D121" s="1270"/>
    </row>
    <row r="122" spans="1:3" ht="15">
      <c r="A122" s="1231" t="s">
        <v>1100</v>
      </c>
      <c r="B122" s="1255" t="s">
        <v>1299</v>
      </c>
      <c r="C122" s="1236" t="s">
        <v>1300</v>
      </c>
    </row>
    <row r="123" spans="1:3" ht="15">
      <c r="A123" s="1233" t="s">
        <v>1101</v>
      </c>
      <c r="B123" s="1234" t="s">
        <v>455</v>
      </c>
      <c r="C123" s="1235">
        <v>5101</v>
      </c>
    </row>
    <row r="124" spans="1:3" ht="15">
      <c r="A124" s="1233" t="s">
        <v>1103</v>
      </c>
      <c r="B124" s="1234" t="s">
        <v>600</v>
      </c>
      <c r="C124" s="1235">
        <v>5102</v>
      </c>
    </row>
    <row r="125" spans="1:3" ht="15">
      <c r="A125" s="1233" t="s">
        <v>1106</v>
      </c>
      <c r="B125" s="1234" t="s">
        <v>601</v>
      </c>
      <c r="C125" s="1235">
        <v>5103</v>
      </c>
    </row>
    <row r="126" spans="1:3" ht="15">
      <c r="A126" s="1233" t="s">
        <v>1108</v>
      </c>
      <c r="B126" s="1234" t="s">
        <v>1301</v>
      </c>
      <c r="C126" s="1235" t="s">
        <v>1302</v>
      </c>
    </row>
    <row r="127" spans="1:3" ht="15">
      <c r="A127" s="1233" t="s">
        <v>1303</v>
      </c>
      <c r="B127" s="1234" t="s">
        <v>1304</v>
      </c>
      <c r="C127" s="1235" t="s">
        <v>1305</v>
      </c>
    </row>
    <row r="128" spans="1:3" ht="15">
      <c r="A128" s="1233" t="s">
        <v>1306</v>
      </c>
      <c r="B128" s="1234" t="s">
        <v>1307</v>
      </c>
      <c r="C128" s="1235" t="s">
        <v>1308</v>
      </c>
    </row>
    <row r="129" spans="1:3" ht="15">
      <c r="A129" s="1233" t="s">
        <v>1309</v>
      </c>
      <c r="B129" s="1234" t="s">
        <v>1310</v>
      </c>
      <c r="C129" s="1235" t="s">
        <v>1311</v>
      </c>
    </row>
    <row r="130" spans="1:3" ht="15">
      <c r="A130" s="1233" t="s">
        <v>1312</v>
      </c>
      <c r="B130" s="1234" t="s">
        <v>1313</v>
      </c>
      <c r="C130" s="1235" t="s">
        <v>1314</v>
      </c>
    </row>
    <row r="131" spans="1:3" ht="15">
      <c r="A131" s="1233" t="s">
        <v>1315</v>
      </c>
      <c r="B131" s="1234" t="s">
        <v>598</v>
      </c>
      <c r="C131" s="1235" t="s">
        <v>1316</v>
      </c>
    </row>
    <row r="132" spans="1:3" ht="9" customHeight="1">
      <c r="A132" s="1271"/>
      <c r="B132" s="1272"/>
      <c r="C132" s="1235"/>
    </row>
    <row r="133" spans="1:3" ht="15">
      <c r="A133" s="1231" t="s">
        <v>1110</v>
      </c>
      <c r="B133" s="1255" t="s">
        <v>1317</v>
      </c>
      <c r="C133" s="1236" t="s">
        <v>1318</v>
      </c>
    </row>
    <row r="134" spans="1:3" ht="15">
      <c r="A134" s="1233" t="s">
        <v>1319</v>
      </c>
      <c r="B134" s="1234" t="s">
        <v>698</v>
      </c>
      <c r="C134" s="1235">
        <v>4101</v>
      </c>
    </row>
    <row r="135" spans="1:3" ht="15">
      <c r="A135" s="1233" t="s">
        <v>1320</v>
      </c>
      <c r="B135" s="1234" t="s">
        <v>600</v>
      </c>
      <c r="C135" s="1235">
        <v>4102</v>
      </c>
    </row>
    <row r="136" spans="1:3" ht="15">
      <c r="A136" s="1233" t="s">
        <v>1321</v>
      </c>
      <c r="B136" s="1234" t="s">
        <v>1322</v>
      </c>
      <c r="C136" s="1235">
        <v>4103</v>
      </c>
    </row>
    <row r="137" spans="1:3" ht="15">
      <c r="A137" s="1233" t="s">
        <v>1323</v>
      </c>
      <c r="B137" s="1234" t="s">
        <v>700</v>
      </c>
      <c r="C137" s="1235" t="s">
        <v>1324</v>
      </c>
    </row>
    <row r="138" spans="1:3" ht="15">
      <c r="A138" s="1233" t="s">
        <v>1325</v>
      </c>
      <c r="B138" s="1234" t="s">
        <v>701</v>
      </c>
      <c r="C138" s="1235" t="s">
        <v>1326</v>
      </c>
    </row>
    <row r="139" spans="1:3" ht="15">
      <c r="A139" s="1233" t="s">
        <v>1327</v>
      </c>
      <c r="B139" s="1234" t="s">
        <v>702</v>
      </c>
      <c r="C139" s="1235" t="s">
        <v>1328</v>
      </c>
    </row>
    <row r="140" spans="1:3" ht="15">
      <c r="A140" s="1233" t="s">
        <v>1329</v>
      </c>
      <c r="B140" s="1234" t="s">
        <v>1330</v>
      </c>
      <c r="C140" s="1235" t="s">
        <v>1331</v>
      </c>
    </row>
    <row r="141" spans="1:3" ht="15">
      <c r="A141" s="1233" t="s">
        <v>1332</v>
      </c>
      <c r="B141" s="1234" t="s">
        <v>1333</v>
      </c>
      <c r="C141" s="1235" t="s">
        <v>1334</v>
      </c>
    </row>
    <row r="142" spans="1:3" ht="15">
      <c r="A142" s="1233" t="s">
        <v>1335</v>
      </c>
      <c r="B142" s="1234" t="s">
        <v>1336</v>
      </c>
      <c r="C142" s="1235">
        <v>4109.05</v>
      </c>
    </row>
    <row r="143" spans="1:3" ht="15">
      <c r="A143" s="1245" t="s">
        <v>1337</v>
      </c>
      <c r="B143" s="1234" t="s">
        <v>1338</v>
      </c>
      <c r="C143" s="1235" t="s">
        <v>1339</v>
      </c>
    </row>
    <row r="144" spans="1:3" ht="15">
      <c r="A144" s="1245" t="s">
        <v>1340</v>
      </c>
      <c r="B144" s="1234" t="s">
        <v>1341</v>
      </c>
      <c r="C144" s="1235" t="s">
        <v>1342</v>
      </c>
    </row>
    <row r="145" spans="1:3" ht="15">
      <c r="A145" s="1245" t="s">
        <v>1343</v>
      </c>
      <c r="B145" s="1234" t="s">
        <v>598</v>
      </c>
      <c r="C145" s="1235" t="s">
        <v>1344</v>
      </c>
    </row>
    <row r="146" spans="1:3" ht="9" customHeight="1">
      <c r="A146" s="1271"/>
      <c r="B146" s="1268"/>
      <c r="C146" s="1235"/>
    </row>
    <row r="147" spans="1:3" ht="15">
      <c r="A147" s="1273" t="s">
        <v>1111</v>
      </c>
      <c r="B147" s="1255" t="s">
        <v>539</v>
      </c>
      <c r="C147" s="1236" t="s">
        <v>1345</v>
      </c>
    </row>
    <row r="148" spans="1:3" ht="15">
      <c r="A148" s="1231" t="s">
        <v>1129</v>
      </c>
      <c r="B148" s="1234" t="s">
        <v>1346</v>
      </c>
      <c r="C148" s="1235" t="s">
        <v>1347</v>
      </c>
    </row>
    <row r="149" spans="1:3" ht="9" customHeight="1">
      <c r="A149" s="1233"/>
      <c r="B149" s="1234"/>
      <c r="C149" s="1235"/>
    </row>
    <row r="150" spans="1:3" ht="15">
      <c r="A150" s="1273" t="s">
        <v>1165</v>
      </c>
      <c r="B150" s="1255" t="s">
        <v>541</v>
      </c>
      <c r="C150" s="1236" t="s">
        <v>1348</v>
      </c>
    </row>
    <row r="151" spans="1:3" ht="9" customHeight="1">
      <c r="A151" s="1274"/>
      <c r="B151" s="1255"/>
      <c r="C151" s="1235"/>
    </row>
    <row r="152" spans="1:3" ht="15">
      <c r="A152" s="1231" t="s">
        <v>1167</v>
      </c>
      <c r="B152" s="1255" t="s">
        <v>542</v>
      </c>
      <c r="C152" s="1236" t="s">
        <v>1349</v>
      </c>
    </row>
    <row r="153" spans="1:3" ht="15">
      <c r="A153" s="1233" t="s">
        <v>1169</v>
      </c>
      <c r="B153" s="1234" t="s">
        <v>1350</v>
      </c>
      <c r="C153" s="1235">
        <v>5105</v>
      </c>
    </row>
    <row r="154" spans="1:3" ht="15">
      <c r="A154" s="1233" t="s">
        <v>1170</v>
      </c>
      <c r="B154" s="1234" t="s">
        <v>1259</v>
      </c>
      <c r="C154" s="1235">
        <v>5201</v>
      </c>
    </row>
    <row r="155" spans="1:3" ht="15">
      <c r="A155" s="1233" t="s">
        <v>1171</v>
      </c>
      <c r="B155" s="1234" t="s">
        <v>1351</v>
      </c>
      <c r="C155" s="1235" t="s">
        <v>1352</v>
      </c>
    </row>
    <row r="156" spans="1:3" ht="15">
      <c r="A156" s="1233" t="s">
        <v>1172</v>
      </c>
      <c r="B156" s="1234" t="s">
        <v>1353</v>
      </c>
      <c r="C156" s="1235" t="s">
        <v>1354</v>
      </c>
    </row>
    <row r="157" spans="1:3" ht="9" customHeight="1">
      <c r="A157" s="1233"/>
      <c r="B157" s="1234"/>
      <c r="C157" s="1235"/>
    </row>
    <row r="158" spans="1:3" ht="15">
      <c r="A158" s="1231" t="s">
        <v>1175</v>
      </c>
      <c r="B158" s="1255" t="s">
        <v>547</v>
      </c>
      <c r="C158" s="1236" t="s">
        <v>1355</v>
      </c>
    </row>
    <row r="159" spans="1:3" ht="15">
      <c r="A159" s="1233" t="s">
        <v>1356</v>
      </c>
      <c r="B159" s="1234" t="s">
        <v>1357</v>
      </c>
      <c r="C159" s="1235">
        <v>4105</v>
      </c>
    </row>
    <row r="160" spans="1:3" ht="15">
      <c r="A160" s="1233" t="s">
        <v>1358</v>
      </c>
      <c r="B160" s="1234" t="s">
        <v>1359</v>
      </c>
      <c r="C160" s="1235" t="s">
        <v>1360</v>
      </c>
    </row>
    <row r="161" spans="1:3" ht="15">
      <c r="A161" s="1233" t="s">
        <v>1361</v>
      </c>
      <c r="B161" s="1234" t="s">
        <v>1351</v>
      </c>
      <c r="C161" s="1235" t="s">
        <v>1362</v>
      </c>
    </row>
    <row r="162" spans="1:3" ht="15">
      <c r="A162" s="1233" t="s">
        <v>1363</v>
      </c>
      <c r="B162" s="1234" t="s">
        <v>1364</v>
      </c>
      <c r="C162" s="1235" t="s">
        <v>1365</v>
      </c>
    </row>
    <row r="163" spans="1:3" ht="9" customHeight="1">
      <c r="A163" s="1233"/>
      <c r="B163" s="1234"/>
      <c r="C163" s="1235"/>
    </row>
    <row r="164" spans="1:3" ht="15">
      <c r="A164" s="1231" t="s">
        <v>1179</v>
      </c>
      <c r="B164" s="1255" t="s">
        <v>1366</v>
      </c>
      <c r="C164" s="1235" t="s">
        <v>1367</v>
      </c>
    </row>
    <row r="165" spans="1:3" ht="9" customHeight="1">
      <c r="A165" s="1231"/>
      <c r="B165" s="1255"/>
      <c r="C165" s="1235"/>
    </row>
    <row r="166" spans="1:3" ht="15">
      <c r="A166" s="1231" t="s">
        <v>1183</v>
      </c>
      <c r="B166" s="1255" t="s">
        <v>551</v>
      </c>
      <c r="C166" s="1236" t="s">
        <v>1368</v>
      </c>
    </row>
    <row r="167" spans="1:3" ht="9" customHeight="1">
      <c r="A167" s="1231"/>
      <c r="B167" s="1255"/>
      <c r="C167" s="1235"/>
    </row>
    <row r="168" spans="1:3" ht="15">
      <c r="A168" s="1231" t="s">
        <v>1186</v>
      </c>
      <c r="B168" s="1255" t="s">
        <v>1369</v>
      </c>
      <c r="C168" s="1236" t="s">
        <v>1370</v>
      </c>
    </row>
    <row r="169" spans="1:3" ht="15">
      <c r="A169" s="1233" t="s">
        <v>1187</v>
      </c>
      <c r="B169" s="1234" t="s">
        <v>1371</v>
      </c>
      <c r="C169" s="1235">
        <v>4501</v>
      </c>
    </row>
    <row r="170" spans="1:3" ht="15">
      <c r="A170" s="1233" t="s">
        <v>1189</v>
      </c>
      <c r="B170" s="1234" t="s">
        <v>1372</v>
      </c>
      <c r="C170" s="1235">
        <v>4502</v>
      </c>
    </row>
    <row r="171" spans="1:3" ht="15">
      <c r="A171" s="1233" t="s">
        <v>1190</v>
      </c>
      <c r="B171" s="1234" t="s">
        <v>1373</v>
      </c>
      <c r="C171" s="1235">
        <v>4503</v>
      </c>
    </row>
    <row r="172" spans="1:3" ht="15">
      <c r="A172" s="1233" t="s">
        <v>1191</v>
      </c>
      <c r="B172" s="1234" t="s">
        <v>1374</v>
      </c>
      <c r="C172" s="1235">
        <v>4504</v>
      </c>
    </row>
    <row r="173" spans="1:3" ht="9" customHeight="1">
      <c r="A173" s="1233"/>
      <c r="B173" s="1234"/>
      <c r="C173" s="1235"/>
    </row>
    <row r="174" spans="1:3" ht="15">
      <c r="A174" s="1231" t="s">
        <v>1210</v>
      </c>
      <c r="B174" s="1255" t="s">
        <v>557</v>
      </c>
      <c r="C174" s="1236" t="s">
        <v>1375</v>
      </c>
    </row>
    <row r="175" spans="1:3" ht="9" customHeight="1">
      <c r="A175" s="1231"/>
      <c r="B175" s="1255"/>
      <c r="C175" s="1235"/>
    </row>
    <row r="176" spans="1:3" ht="15">
      <c r="A176" s="1231" t="s">
        <v>1215</v>
      </c>
      <c r="B176" s="1255" t="s">
        <v>1376</v>
      </c>
      <c r="C176" s="1236" t="s">
        <v>1377</v>
      </c>
    </row>
    <row r="177" spans="1:3" ht="15">
      <c r="A177" s="1233" t="s">
        <v>1378</v>
      </c>
      <c r="B177" s="1234" t="s">
        <v>1379</v>
      </c>
      <c r="C177" s="1235" t="s">
        <v>1380</v>
      </c>
    </row>
    <row r="178" spans="1:3" ht="15">
      <c r="A178" s="1233" t="s">
        <v>1381</v>
      </c>
      <c r="B178" s="1234" t="s">
        <v>1382</v>
      </c>
      <c r="C178" s="1235" t="s">
        <v>1383</v>
      </c>
    </row>
    <row r="179" spans="1:3" ht="15">
      <c r="A179" s="1233" t="s">
        <v>1384</v>
      </c>
      <c r="B179" s="1234" t="s">
        <v>1385</v>
      </c>
      <c r="C179" s="1235" t="s">
        <v>1386</v>
      </c>
    </row>
    <row r="180" spans="1:3" ht="15">
      <c r="A180" s="1233" t="s">
        <v>1387</v>
      </c>
      <c r="B180" s="1234" t="s">
        <v>1388</v>
      </c>
      <c r="C180" s="1235" t="s">
        <v>1389</v>
      </c>
    </row>
    <row r="181" spans="1:3" ht="15">
      <c r="A181" s="1233" t="s">
        <v>1390</v>
      </c>
      <c r="B181" s="1234" t="s">
        <v>1261</v>
      </c>
      <c r="C181" s="1235" t="s">
        <v>1391</v>
      </c>
    </row>
    <row r="182" spans="1:3" ht="15">
      <c r="A182" s="1233" t="s">
        <v>1392</v>
      </c>
      <c r="B182" s="1234" t="s">
        <v>1393</v>
      </c>
      <c r="C182" s="1235" t="s">
        <v>1394</v>
      </c>
    </row>
    <row r="183" spans="1:3" ht="15">
      <c r="A183" s="1233" t="s">
        <v>1395</v>
      </c>
      <c r="B183" s="1234" t="s">
        <v>1396</v>
      </c>
      <c r="C183" s="1235" t="s">
        <v>1397</v>
      </c>
    </row>
    <row r="184" spans="1:3" ht="9" customHeight="1">
      <c r="A184" s="1233"/>
      <c r="B184" s="1234"/>
      <c r="C184" s="1235"/>
    </row>
    <row r="185" spans="1:3" ht="15">
      <c r="A185" s="1231" t="s">
        <v>1217</v>
      </c>
      <c r="B185" s="1255" t="s">
        <v>1398</v>
      </c>
      <c r="C185" s="1236" t="s">
        <v>1399</v>
      </c>
    </row>
    <row r="186" spans="1:3" ht="9" customHeight="1">
      <c r="A186" s="1231"/>
      <c r="B186" s="1255"/>
      <c r="C186" s="1235"/>
    </row>
    <row r="187" spans="1:3" ht="15">
      <c r="A187" s="1231" t="s">
        <v>1234</v>
      </c>
      <c r="B187" s="1255" t="s">
        <v>1400</v>
      </c>
      <c r="C187" s="1236" t="s">
        <v>1401</v>
      </c>
    </row>
    <row r="188" spans="1:3" ht="9" customHeight="1">
      <c r="A188" s="1231"/>
      <c r="B188" s="1255"/>
      <c r="C188" s="1235"/>
    </row>
    <row r="189" spans="1:3" ht="15">
      <c r="A189" s="1273" t="s">
        <v>1237</v>
      </c>
      <c r="B189" s="1255" t="s">
        <v>568</v>
      </c>
      <c r="C189" s="1236">
        <v>6801</v>
      </c>
    </row>
    <row r="190" spans="1:3" ht="9" customHeight="1">
      <c r="A190" s="1273"/>
      <c r="B190" s="1255"/>
      <c r="C190" s="1235"/>
    </row>
    <row r="191" spans="1:3" ht="15">
      <c r="A191" s="1275" t="s">
        <v>1253</v>
      </c>
      <c r="B191" s="1255" t="s">
        <v>569</v>
      </c>
      <c r="C191" s="1236" t="s">
        <v>1402</v>
      </c>
    </row>
    <row r="192" spans="1:4" ht="15">
      <c r="A192" s="1271"/>
      <c r="B192" s="1268"/>
      <c r="C192" s="1268"/>
      <c r="D192" s="1268"/>
    </row>
    <row r="193" spans="1:4" ht="15">
      <c r="A193" s="1271" t="s">
        <v>1403</v>
      </c>
      <c r="B193" s="1268"/>
      <c r="C193" s="1268"/>
      <c r="D193" s="1268"/>
    </row>
    <row r="194" spans="1:4" ht="15">
      <c r="A194" s="1271"/>
      <c r="B194" s="1268" t="s">
        <v>1404</v>
      </c>
      <c r="C194" s="1268"/>
      <c r="D194" s="1268"/>
    </row>
    <row r="195" spans="1:4" ht="15">
      <c r="A195" s="1271"/>
      <c r="B195" s="1268" t="s">
        <v>1405</v>
      </c>
      <c r="D195" s="1268"/>
    </row>
    <row r="196" spans="2:4" ht="15">
      <c r="B196" s="1268" t="s">
        <v>1406</v>
      </c>
      <c r="D196" s="1268"/>
    </row>
    <row r="197" spans="2:3" ht="15">
      <c r="B197" s="1268" t="s">
        <v>1407</v>
      </c>
      <c r="C197" s="1276"/>
    </row>
    <row r="198" spans="2:3" ht="15">
      <c r="B198" s="1277"/>
      <c r="C198" s="1276"/>
    </row>
  </sheetData>
  <mergeCells count="6">
    <mergeCell ref="B119:C119"/>
    <mergeCell ref="B3:C6"/>
    <mergeCell ref="A53:A54"/>
    <mergeCell ref="B53:B54"/>
    <mergeCell ref="A92:A93"/>
    <mergeCell ref="B92:B9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showGridLines="0" workbookViewId="0" topLeftCell="A1"/>
  </sheetViews>
  <sheetFormatPr defaultColWidth="11.421875" defaultRowHeight="15"/>
  <cols>
    <col min="1" max="1" width="20.140625" style="668" bestFit="1" customWidth="1"/>
    <col min="2" max="2" width="24.7109375" style="668" customWidth="1"/>
    <col min="3" max="3" width="23.00390625" style="668" customWidth="1"/>
    <col min="4" max="4" width="21.140625" style="668" customWidth="1"/>
    <col min="5" max="5" width="19.140625" style="668" customWidth="1"/>
    <col min="6" max="6" width="19.140625" style="1199" customWidth="1"/>
    <col min="7" max="256" width="10.8515625" style="668" customWidth="1"/>
    <col min="257" max="257" width="33.7109375" style="668" customWidth="1"/>
    <col min="258" max="258" width="24.7109375" style="668" customWidth="1"/>
    <col min="259" max="259" width="23.00390625" style="668" customWidth="1"/>
    <col min="260" max="260" width="21.140625" style="668" customWidth="1"/>
    <col min="261" max="262" width="19.140625" style="668" customWidth="1"/>
    <col min="263" max="512" width="10.8515625" style="668" customWidth="1"/>
    <col min="513" max="513" width="33.7109375" style="668" customWidth="1"/>
    <col min="514" max="514" width="24.7109375" style="668" customWidth="1"/>
    <col min="515" max="515" width="23.00390625" style="668" customWidth="1"/>
    <col min="516" max="516" width="21.140625" style="668" customWidth="1"/>
    <col min="517" max="518" width="19.140625" style="668" customWidth="1"/>
    <col min="519" max="768" width="10.8515625" style="668" customWidth="1"/>
    <col min="769" max="769" width="33.7109375" style="668" customWidth="1"/>
    <col min="770" max="770" width="24.7109375" style="668" customWidth="1"/>
    <col min="771" max="771" width="23.00390625" style="668" customWidth="1"/>
    <col min="772" max="772" width="21.140625" style="668" customWidth="1"/>
    <col min="773" max="774" width="19.140625" style="668" customWidth="1"/>
    <col min="775" max="1024" width="10.8515625" style="668" customWidth="1"/>
    <col min="1025" max="1025" width="33.7109375" style="668" customWidth="1"/>
    <col min="1026" max="1026" width="24.7109375" style="668" customWidth="1"/>
    <col min="1027" max="1027" width="23.00390625" style="668" customWidth="1"/>
    <col min="1028" max="1028" width="21.140625" style="668" customWidth="1"/>
    <col min="1029" max="1030" width="19.140625" style="668" customWidth="1"/>
    <col min="1031" max="1280" width="10.8515625" style="668" customWidth="1"/>
    <col min="1281" max="1281" width="33.7109375" style="668" customWidth="1"/>
    <col min="1282" max="1282" width="24.7109375" style="668" customWidth="1"/>
    <col min="1283" max="1283" width="23.00390625" style="668" customWidth="1"/>
    <col min="1284" max="1284" width="21.140625" style="668" customWidth="1"/>
    <col min="1285" max="1286" width="19.140625" style="668" customWidth="1"/>
    <col min="1287" max="1536" width="10.8515625" style="668" customWidth="1"/>
    <col min="1537" max="1537" width="33.7109375" style="668" customWidth="1"/>
    <col min="1538" max="1538" width="24.7109375" style="668" customWidth="1"/>
    <col min="1539" max="1539" width="23.00390625" style="668" customWidth="1"/>
    <col min="1540" max="1540" width="21.140625" style="668" customWidth="1"/>
    <col min="1541" max="1542" width="19.140625" style="668" customWidth="1"/>
    <col min="1543" max="1792" width="10.8515625" style="668" customWidth="1"/>
    <col min="1793" max="1793" width="33.7109375" style="668" customWidth="1"/>
    <col min="1794" max="1794" width="24.7109375" style="668" customWidth="1"/>
    <col min="1795" max="1795" width="23.00390625" style="668" customWidth="1"/>
    <col min="1796" max="1796" width="21.140625" style="668" customWidth="1"/>
    <col min="1797" max="1798" width="19.140625" style="668" customWidth="1"/>
    <col min="1799" max="2048" width="10.8515625" style="668" customWidth="1"/>
    <col min="2049" max="2049" width="33.7109375" style="668" customWidth="1"/>
    <col min="2050" max="2050" width="24.7109375" style="668" customWidth="1"/>
    <col min="2051" max="2051" width="23.00390625" style="668" customWidth="1"/>
    <col min="2052" max="2052" width="21.140625" style="668" customWidth="1"/>
    <col min="2053" max="2054" width="19.140625" style="668" customWidth="1"/>
    <col min="2055" max="2304" width="10.8515625" style="668" customWidth="1"/>
    <col min="2305" max="2305" width="33.7109375" style="668" customWidth="1"/>
    <col min="2306" max="2306" width="24.7109375" style="668" customWidth="1"/>
    <col min="2307" max="2307" width="23.00390625" style="668" customWidth="1"/>
    <col min="2308" max="2308" width="21.140625" style="668" customWidth="1"/>
    <col min="2309" max="2310" width="19.140625" style="668" customWidth="1"/>
    <col min="2311" max="2560" width="10.8515625" style="668" customWidth="1"/>
    <col min="2561" max="2561" width="33.7109375" style="668" customWidth="1"/>
    <col min="2562" max="2562" width="24.7109375" style="668" customWidth="1"/>
    <col min="2563" max="2563" width="23.00390625" style="668" customWidth="1"/>
    <col min="2564" max="2564" width="21.140625" style="668" customWidth="1"/>
    <col min="2565" max="2566" width="19.140625" style="668" customWidth="1"/>
    <col min="2567" max="2816" width="10.8515625" style="668" customWidth="1"/>
    <col min="2817" max="2817" width="33.7109375" style="668" customWidth="1"/>
    <col min="2818" max="2818" width="24.7109375" style="668" customWidth="1"/>
    <col min="2819" max="2819" width="23.00390625" style="668" customWidth="1"/>
    <col min="2820" max="2820" width="21.140625" style="668" customWidth="1"/>
    <col min="2821" max="2822" width="19.140625" style="668" customWidth="1"/>
    <col min="2823" max="3072" width="10.8515625" style="668" customWidth="1"/>
    <col min="3073" max="3073" width="33.7109375" style="668" customWidth="1"/>
    <col min="3074" max="3074" width="24.7109375" style="668" customWidth="1"/>
    <col min="3075" max="3075" width="23.00390625" style="668" customWidth="1"/>
    <col min="3076" max="3076" width="21.140625" style="668" customWidth="1"/>
    <col min="3077" max="3078" width="19.140625" style="668" customWidth="1"/>
    <col min="3079" max="3328" width="10.8515625" style="668" customWidth="1"/>
    <col min="3329" max="3329" width="33.7109375" style="668" customWidth="1"/>
    <col min="3330" max="3330" width="24.7109375" style="668" customWidth="1"/>
    <col min="3331" max="3331" width="23.00390625" style="668" customWidth="1"/>
    <col min="3332" max="3332" width="21.140625" style="668" customWidth="1"/>
    <col min="3333" max="3334" width="19.140625" style="668" customWidth="1"/>
    <col min="3335" max="3584" width="10.8515625" style="668" customWidth="1"/>
    <col min="3585" max="3585" width="33.7109375" style="668" customWidth="1"/>
    <col min="3586" max="3586" width="24.7109375" style="668" customWidth="1"/>
    <col min="3587" max="3587" width="23.00390625" style="668" customWidth="1"/>
    <col min="3588" max="3588" width="21.140625" style="668" customWidth="1"/>
    <col min="3589" max="3590" width="19.140625" style="668" customWidth="1"/>
    <col min="3591" max="3840" width="10.8515625" style="668" customWidth="1"/>
    <col min="3841" max="3841" width="33.7109375" style="668" customWidth="1"/>
    <col min="3842" max="3842" width="24.7109375" style="668" customWidth="1"/>
    <col min="3843" max="3843" width="23.00390625" style="668" customWidth="1"/>
    <col min="3844" max="3844" width="21.140625" style="668" customWidth="1"/>
    <col min="3845" max="3846" width="19.140625" style="668" customWidth="1"/>
    <col min="3847" max="4096" width="10.8515625" style="668" customWidth="1"/>
    <col min="4097" max="4097" width="33.7109375" style="668" customWidth="1"/>
    <col min="4098" max="4098" width="24.7109375" style="668" customWidth="1"/>
    <col min="4099" max="4099" width="23.00390625" style="668" customWidth="1"/>
    <col min="4100" max="4100" width="21.140625" style="668" customWidth="1"/>
    <col min="4101" max="4102" width="19.140625" style="668" customWidth="1"/>
    <col min="4103" max="4352" width="10.8515625" style="668" customWidth="1"/>
    <col min="4353" max="4353" width="33.7109375" style="668" customWidth="1"/>
    <col min="4354" max="4354" width="24.7109375" style="668" customWidth="1"/>
    <col min="4355" max="4355" width="23.00390625" style="668" customWidth="1"/>
    <col min="4356" max="4356" width="21.140625" style="668" customWidth="1"/>
    <col min="4357" max="4358" width="19.140625" style="668" customWidth="1"/>
    <col min="4359" max="4608" width="10.8515625" style="668" customWidth="1"/>
    <col min="4609" max="4609" width="33.7109375" style="668" customWidth="1"/>
    <col min="4610" max="4610" width="24.7109375" style="668" customWidth="1"/>
    <col min="4611" max="4611" width="23.00390625" style="668" customWidth="1"/>
    <col min="4612" max="4612" width="21.140625" style="668" customWidth="1"/>
    <col min="4613" max="4614" width="19.140625" style="668" customWidth="1"/>
    <col min="4615" max="4864" width="10.8515625" style="668" customWidth="1"/>
    <col min="4865" max="4865" width="33.7109375" style="668" customWidth="1"/>
    <col min="4866" max="4866" width="24.7109375" style="668" customWidth="1"/>
    <col min="4867" max="4867" width="23.00390625" style="668" customWidth="1"/>
    <col min="4868" max="4868" width="21.140625" style="668" customWidth="1"/>
    <col min="4869" max="4870" width="19.140625" style="668" customWidth="1"/>
    <col min="4871" max="5120" width="10.8515625" style="668" customWidth="1"/>
    <col min="5121" max="5121" width="33.7109375" style="668" customWidth="1"/>
    <col min="5122" max="5122" width="24.7109375" style="668" customWidth="1"/>
    <col min="5123" max="5123" width="23.00390625" style="668" customWidth="1"/>
    <col min="5124" max="5124" width="21.140625" style="668" customWidth="1"/>
    <col min="5125" max="5126" width="19.140625" style="668" customWidth="1"/>
    <col min="5127" max="5376" width="10.8515625" style="668" customWidth="1"/>
    <col min="5377" max="5377" width="33.7109375" style="668" customWidth="1"/>
    <col min="5378" max="5378" width="24.7109375" style="668" customWidth="1"/>
    <col min="5379" max="5379" width="23.00390625" style="668" customWidth="1"/>
    <col min="5380" max="5380" width="21.140625" style="668" customWidth="1"/>
    <col min="5381" max="5382" width="19.140625" style="668" customWidth="1"/>
    <col min="5383" max="5632" width="10.8515625" style="668" customWidth="1"/>
    <col min="5633" max="5633" width="33.7109375" style="668" customWidth="1"/>
    <col min="5634" max="5634" width="24.7109375" style="668" customWidth="1"/>
    <col min="5635" max="5635" width="23.00390625" style="668" customWidth="1"/>
    <col min="5636" max="5636" width="21.140625" style="668" customWidth="1"/>
    <col min="5637" max="5638" width="19.140625" style="668" customWidth="1"/>
    <col min="5639" max="5888" width="10.8515625" style="668" customWidth="1"/>
    <col min="5889" max="5889" width="33.7109375" style="668" customWidth="1"/>
    <col min="5890" max="5890" width="24.7109375" style="668" customWidth="1"/>
    <col min="5891" max="5891" width="23.00390625" style="668" customWidth="1"/>
    <col min="5892" max="5892" width="21.140625" style="668" customWidth="1"/>
    <col min="5893" max="5894" width="19.140625" style="668" customWidth="1"/>
    <col min="5895" max="6144" width="10.8515625" style="668" customWidth="1"/>
    <col min="6145" max="6145" width="33.7109375" style="668" customWidth="1"/>
    <col min="6146" max="6146" width="24.7109375" style="668" customWidth="1"/>
    <col min="6147" max="6147" width="23.00390625" style="668" customWidth="1"/>
    <col min="6148" max="6148" width="21.140625" style="668" customWidth="1"/>
    <col min="6149" max="6150" width="19.140625" style="668" customWidth="1"/>
    <col min="6151" max="6400" width="10.8515625" style="668" customWidth="1"/>
    <col min="6401" max="6401" width="33.7109375" style="668" customWidth="1"/>
    <col min="6402" max="6402" width="24.7109375" style="668" customWidth="1"/>
    <col min="6403" max="6403" width="23.00390625" style="668" customWidth="1"/>
    <col min="6404" max="6404" width="21.140625" style="668" customWidth="1"/>
    <col min="6405" max="6406" width="19.140625" style="668" customWidth="1"/>
    <col min="6407" max="6656" width="10.8515625" style="668" customWidth="1"/>
    <col min="6657" max="6657" width="33.7109375" style="668" customWidth="1"/>
    <col min="6658" max="6658" width="24.7109375" style="668" customWidth="1"/>
    <col min="6659" max="6659" width="23.00390625" style="668" customWidth="1"/>
    <col min="6660" max="6660" width="21.140625" style="668" customWidth="1"/>
    <col min="6661" max="6662" width="19.140625" style="668" customWidth="1"/>
    <col min="6663" max="6912" width="10.8515625" style="668" customWidth="1"/>
    <col min="6913" max="6913" width="33.7109375" style="668" customWidth="1"/>
    <col min="6914" max="6914" width="24.7109375" style="668" customWidth="1"/>
    <col min="6915" max="6915" width="23.00390625" style="668" customWidth="1"/>
    <col min="6916" max="6916" width="21.140625" style="668" customWidth="1"/>
    <col min="6917" max="6918" width="19.140625" style="668" customWidth="1"/>
    <col min="6919" max="7168" width="10.8515625" style="668" customWidth="1"/>
    <col min="7169" max="7169" width="33.7109375" style="668" customWidth="1"/>
    <col min="7170" max="7170" width="24.7109375" style="668" customWidth="1"/>
    <col min="7171" max="7171" width="23.00390625" style="668" customWidth="1"/>
    <col min="7172" max="7172" width="21.140625" style="668" customWidth="1"/>
    <col min="7173" max="7174" width="19.140625" style="668" customWidth="1"/>
    <col min="7175" max="7424" width="10.8515625" style="668" customWidth="1"/>
    <col min="7425" max="7425" width="33.7109375" style="668" customWidth="1"/>
    <col min="7426" max="7426" width="24.7109375" style="668" customWidth="1"/>
    <col min="7427" max="7427" width="23.00390625" style="668" customWidth="1"/>
    <col min="7428" max="7428" width="21.140625" style="668" customWidth="1"/>
    <col min="7429" max="7430" width="19.140625" style="668" customWidth="1"/>
    <col min="7431" max="7680" width="10.8515625" style="668" customWidth="1"/>
    <col min="7681" max="7681" width="33.7109375" style="668" customWidth="1"/>
    <col min="7682" max="7682" width="24.7109375" style="668" customWidth="1"/>
    <col min="7683" max="7683" width="23.00390625" style="668" customWidth="1"/>
    <col min="7684" max="7684" width="21.140625" style="668" customWidth="1"/>
    <col min="7685" max="7686" width="19.140625" style="668" customWidth="1"/>
    <col min="7687" max="7936" width="10.8515625" style="668" customWidth="1"/>
    <col min="7937" max="7937" width="33.7109375" style="668" customWidth="1"/>
    <col min="7938" max="7938" width="24.7109375" style="668" customWidth="1"/>
    <col min="7939" max="7939" width="23.00390625" style="668" customWidth="1"/>
    <col min="7940" max="7940" width="21.140625" style="668" customWidth="1"/>
    <col min="7941" max="7942" width="19.140625" style="668" customWidth="1"/>
    <col min="7943" max="8192" width="10.8515625" style="668" customWidth="1"/>
    <col min="8193" max="8193" width="33.7109375" style="668" customWidth="1"/>
    <col min="8194" max="8194" width="24.7109375" style="668" customWidth="1"/>
    <col min="8195" max="8195" width="23.00390625" style="668" customWidth="1"/>
    <col min="8196" max="8196" width="21.140625" style="668" customWidth="1"/>
    <col min="8197" max="8198" width="19.140625" style="668" customWidth="1"/>
    <col min="8199" max="8448" width="10.8515625" style="668" customWidth="1"/>
    <col min="8449" max="8449" width="33.7109375" style="668" customWidth="1"/>
    <col min="8450" max="8450" width="24.7109375" style="668" customWidth="1"/>
    <col min="8451" max="8451" width="23.00390625" style="668" customWidth="1"/>
    <col min="8452" max="8452" width="21.140625" style="668" customWidth="1"/>
    <col min="8453" max="8454" width="19.140625" style="668" customWidth="1"/>
    <col min="8455" max="8704" width="10.8515625" style="668" customWidth="1"/>
    <col min="8705" max="8705" width="33.7109375" style="668" customWidth="1"/>
    <col min="8706" max="8706" width="24.7109375" style="668" customWidth="1"/>
    <col min="8707" max="8707" width="23.00390625" style="668" customWidth="1"/>
    <col min="8708" max="8708" width="21.140625" style="668" customWidth="1"/>
    <col min="8709" max="8710" width="19.140625" style="668" customWidth="1"/>
    <col min="8711" max="8960" width="10.8515625" style="668" customWidth="1"/>
    <col min="8961" max="8961" width="33.7109375" style="668" customWidth="1"/>
    <col min="8962" max="8962" width="24.7109375" style="668" customWidth="1"/>
    <col min="8963" max="8963" width="23.00390625" style="668" customWidth="1"/>
    <col min="8964" max="8964" width="21.140625" style="668" customWidth="1"/>
    <col min="8965" max="8966" width="19.140625" style="668" customWidth="1"/>
    <col min="8967" max="9216" width="10.8515625" style="668" customWidth="1"/>
    <col min="9217" max="9217" width="33.7109375" style="668" customWidth="1"/>
    <col min="9218" max="9218" width="24.7109375" style="668" customWidth="1"/>
    <col min="9219" max="9219" width="23.00390625" style="668" customWidth="1"/>
    <col min="9220" max="9220" width="21.140625" style="668" customWidth="1"/>
    <col min="9221" max="9222" width="19.140625" style="668" customWidth="1"/>
    <col min="9223" max="9472" width="10.8515625" style="668" customWidth="1"/>
    <col min="9473" max="9473" width="33.7109375" style="668" customWidth="1"/>
    <col min="9474" max="9474" width="24.7109375" style="668" customWidth="1"/>
    <col min="9475" max="9475" width="23.00390625" style="668" customWidth="1"/>
    <col min="9476" max="9476" width="21.140625" style="668" customWidth="1"/>
    <col min="9477" max="9478" width="19.140625" style="668" customWidth="1"/>
    <col min="9479" max="9728" width="10.8515625" style="668" customWidth="1"/>
    <col min="9729" max="9729" width="33.7109375" style="668" customWidth="1"/>
    <col min="9730" max="9730" width="24.7109375" style="668" customWidth="1"/>
    <col min="9731" max="9731" width="23.00390625" style="668" customWidth="1"/>
    <col min="9732" max="9732" width="21.140625" style="668" customWidth="1"/>
    <col min="9733" max="9734" width="19.140625" style="668" customWidth="1"/>
    <col min="9735" max="9984" width="10.8515625" style="668" customWidth="1"/>
    <col min="9985" max="9985" width="33.7109375" style="668" customWidth="1"/>
    <col min="9986" max="9986" width="24.7109375" style="668" customWidth="1"/>
    <col min="9987" max="9987" width="23.00390625" style="668" customWidth="1"/>
    <col min="9988" max="9988" width="21.140625" style="668" customWidth="1"/>
    <col min="9989" max="9990" width="19.140625" style="668" customWidth="1"/>
    <col min="9991" max="10240" width="10.8515625" style="668" customWidth="1"/>
    <col min="10241" max="10241" width="33.7109375" style="668" customWidth="1"/>
    <col min="10242" max="10242" width="24.7109375" style="668" customWidth="1"/>
    <col min="10243" max="10243" width="23.00390625" style="668" customWidth="1"/>
    <col min="10244" max="10244" width="21.140625" style="668" customWidth="1"/>
    <col min="10245" max="10246" width="19.140625" style="668" customWidth="1"/>
    <col min="10247" max="10496" width="10.8515625" style="668" customWidth="1"/>
    <col min="10497" max="10497" width="33.7109375" style="668" customWidth="1"/>
    <col min="10498" max="10498" width="24.7109375" style="668" customWidth="1"/>
    <col min="10499" max="10499" width="23.00390625" style="668" customWidth="1"/>
    <col min="10500" max="10500" width="21.140625" style="668" customWidth="1"/>
    <col min="10501" max="10502" width="19.140625" style="668" customWidth="1"/>
    <col min="10503" max="10752" width="10.8515625" style="668" customWidth="1"/>
    <col min="10753" max="10753" width="33.7109375" style="668" customWidth="1"/>
    <col min="10754" max="10754" width="24.7109375" style="668" customWidth="1"/>
    <col min="10755" max="10755" width="23.00390625" style="668" customWidth="1"/>
    <col min="10756" max="10756" width="21.140625" style="668" customWidth="1"/>
    <col min="10757" max="10758" width="19.140625" style="668" customWidth="1"/>
    <col min="10759" max="11008" width="10.8515625" style="668" customWidth="1"/>
    <col min="11009" max="11009" width="33.7109375" style="668" customWidth="1"/>
    <col min="11010" max="11010" width="24.7109375" style="668" customWidth="1"/>
    <col min="11011" max="11011" width="23.00390625" style="668" customWidth="1"/>
    <col min="11012" max="11012" width="21.140625" style="668" customWidth="1"/>
    <col min="11013" max="11014" width="19.140625" style="668" customWidth="1"/>
    <col min="11015" max="11264" width="10.8515625" style="668" customWidth="1"/>
    <col min="11265" max="11265" width="33.7109375" style="668" customWidth="1"/>
    <col min="11266" max="11266" width="24.7109375" style="668" customWidth="1"/>
    <col min="11267" max="11267" width="23.00390625" style="668" customWidth="1"/>
    <col min="11268" max="11268" width="21.140625" style="668" customWidth="1"/>
    <col min="11269" max="11270" width="19.140625" style="668" customWidth="1"/>
    <col min="11271" max="11520" width="10.8515625" style="668" customWidth="1"/>
    <col min="11521" max="11521" width="33.7109375" style="668" customWidth="1"/>
    <col min="11522" max="11522" width="24.7109375" style="668" customWidth="1"/>
    <col min="11523" max="11523" width="23.00390625" style="668" customWidth="1"/>
    <col min="11524" max="11524" width="21.140625" style="668" customWidth="1"/>
    <col min="11525" max="11526" width="19.140625" style="668" customWidth="1"/>
    <col min="11527" max="11776" width="10.8515625" style="668" customWidth="1"/>
    <col min="11777" max="11777" width="33.7109375" style="668" customWidth="1"/>
    <col min="11778" max="11778" width="24.7109375" style="668" customWidth="1"/>
    <col min="11779" max="11779" width="23.00390625" style="668" customWidth="1"/>
    <col min="11780" max="11780" width="21.140625" style="668" customWidth="1"/>
    <col min="11781" max="11782" width="19.140625" style="668" customWidth="1"/>
    <col min="11783" max="12032" width="10.8515625" style="668" customWidth="1"/>
    <col min="12033" max="12033" width="33.7109375" style="668" customWidth="1"/>
    <col min="12034" max="12034" width="24.7109375" style="668" customWidth="1"/>
    <col min="12035" max="12035" width="23.00390625" style="668" customWidth="1"/>
    <col min="12036" max="12036" width="21.140625" style="668" customWidth="1"/>
    <col min="12037" max="12038" width="19.140625" style="668" customWidth="1"/>
    <col min="12039" max="12288" width="10.8515625" style="668" customWidth="1"/>
    <col min="12289" max="12289" width="33.7109375" style="668" customWidth="1"/>
    <col min="12290" max="12290" width="24.7109375" style="668" customWidth="1"/>
    <col min="12291" max="12291" width="23.00390625" style="668" customWidth="1"/>
    <col min="12292" max="12292" width="21.140625" style="668" customWidth="1"/>
    <col min="12293" max="12294" width="19.140625" style="668" customWidth="1"/>
    <col min="12295" max="12544" width="10.8515625" style="668" customWidth="1"/>
    <col min="12545" max="12545" width="33.7109375" style="668" customWidth="1"/>
    <col min="12546" max="12546" width="24.7109375" style="668" customWidth="1"/>
    <col min="12547" max="12547" width="23.00390625" style="668" customWidth="1"/>
    <col min="12548" max="12548" width="21.140625" style="668" customWidth="1"/>
    <col min="12549" max="12550" width="19.140625" style="668" customWidth="1"/>
    <col min="12551" max="12800" width="10.8515625" style="668" customWidth="1"/>
    <col min="12801" max="12801" width="33.7109375" style="668" customWidth="1"/>
    <col min="12802" max="12802" width="24.7109375" style="668" customWidth="1"/>
    <col min="12803" max="12803" width="23.00390625" style="668" customWidth="1"/>
    <col min="12804" max="12804" width="21.140625" style="668" customWidth="1"/>
    <col min="12805" max="12806" width="19.140625" style="668" customWidth="1"/>
    <col min="12807" max="13056" width="10.8515625" style="668" customWidth="1"/>
    <col min="13057" max="13057" width="33.7109375" style="668" customWidth="1"/>
    <col min="13058" max="13058" width="24.7109375" style="668" customWidth="1"/>
    <col min="13059" max="13059" width="23.00390625" style="668" customWidth="1"/>
    <col min="13060" max="13060" width="21.140625" style="668" customWidth="1"/>
    <col min="13061" max="13062" width="19.140625" style="668" customWidth="1"/>
    <col min="13063" max="13312" width="10.8515625" style="668" customWidth="1"/>
    <col min="13313" max="13313" width="33.7109375" style="668" customWidth="1"/>
    <col min="13314" max="13314" width="24.7109375" style="668" customWidth="1"/>
    <col min="13315" max="13315" width="23.00390625" style="668" customWidth="1"/>
    <col min="13316" max="13316" width="21.140625" style="668" customWidth="1"/>
    <col min="13317" max="13318" width="19.140625" style="668" customWidth="1"/>
    <col min="13319" max="13568" width="10.8515625" style="668" customWidth="1"/>
    <col min="13569" max="13569" width="33.7109375" style="668" customWidth="1"/>
    <col min="13570" max="13570" width="24.7109375" style="668" customWidth="1"/>
    <col min="13571" max="13571" width="23.00390625" style="668" customWidth="1"/>
    <col min="13572" max="13572" width="21.140625" style="668" customWidth="1"/>
    <col min="13573" max="13574" width="19.140625" style="668" customWidth="1"/>
    <col min="13575" max="13824" width="10.8515625" style="668" customWidth="1"/>
    <col min="13825" max="13825" width="33.7109375" style="668" customWidth="1"/>
    <col min="13826" max="13826" width="24.7109375" style="668" customWidth="1"/>
    <col min="13827" max="13827" width="23.00390625" style="668" customWidth="1"/>
    <col min="13828" max="13828" width="21.140625" style="668" customWidth="1"/>
    <col min="13829" max="13830" width="19.140625" style="668" customWidth="1"/>
    <col min="13831" max="14080" width="10.8515625" style="668" customWidth="1"/>
    <col min="14081" max="14081" width="33.7109375" style="668" customWidth="1"/>
    <col min="14082" max="14082" width="24.7109375" style="668" customWidth="1"/>
    <col min="14083" max="14083" width="23.00390625" style="668" customWidth="1"/>
    <col min="14084" max="14084" width="21.140625" style="668" customWidth="1"/>
    <col min="14085" max="14086" width="19.140625" style="668" customWidth="1"/>
    <col min="14087" max="14336" width="10.8515625" style="668" customWidth="1"/>
    <col min="14337" max="14337" width="33.7109375" style="668" customWidth="1"/>
    <col min="14338" max="14338" width="24.7109375" style="668" customWidth="1"/>
    <col min="14339" max="14339" width="23.00390625" style="668" customWidth="1"/>
    <col min="14340" max="14340" width="21.140625" style="668" customWidth="1"/>
    <col min="14341" max="14342" width="19.140625" style="668" customWidth="1"/>
    <col min="14343" max="14592" width="10.8515625" style="668" customWidth="1"/>
    <col min="14593" max="14593" width="33.7109375" style="668" customWidth="1"/>
    <col min="14594" max="14594" width="24.7109375" style="668" customWidth="1"/>
    <col min="14595" max="14595" width="23.00390625" style="668" customWidth="1"/>
    <col min="14596" max="14596" width="21.140625" style="668" customWidth="1"/>
    <col min="14597" max="14598" width="19.140625" style="668" customWidth="1"/>
    <col min="14599" max="14848" width="10.8515625" style="668" customWidth="1"/>
    <col min="14849" max="14849" width="33.7109375" style="668" customWidth="1"/>
    <col min="14850" max="14850" width="24.7109375" style="668" customWidth="1"/>
    <col min="14851" max="14851" width="23.00390625" style="668" customWidth="1"/>
    <col min="14852" max="14852" width="21.140625" style="668" customWidth="1"/>
    <col min="14853" max="14854" width="19.140625" style="668" customWidth="1"/>
    <col min="14855" max="15104" width="10.8515625" style="668" customWidth="1"/>
    <col min="15105" max="15105" width="33.7109375" style="668" customWidth="1"/>
    <col min="15106" max="15106" width="24.7109375" style="668" customWidth="1"/>
    <col min="15107" max="15107" width="23.00390625" style="668" customWidth="1"/>
    <col min="15108" max="15108" width="21.140625" style="668" customWidth="1"/>
    <col min="15109" max="15110" width="19.140625" style="668" customWidth="1"/>
    <col min="15111" max="15360" width="10.8515625" style="668" customWidth="1"/>
    <col min="15361" max="15361" width="33.7109375" style="668" customWidth="1"/>
    <col min="15362" max="15362" width="24.7109375" style="668" customWidth="1"/>
    <col min="15363" max="15363" width="23.00390625" style="668" customWidth="1"/>
    <col min="15364" max="15364" width="21.140625" style="668" customWidth="1"/>
    <col min="15365" max="15366" width="19.140625" style="668" customWidth="1"/>
    <col min="15367" max="15616" width="10.8515625" style="668" customWidth="1"/>
    <col min="15617" max="15617" width="33.7109375" style="668" customWidth="1"/>
    <col min="15618" max="15618" width="24.7109375" style="668" customWidth="1"/>
    <col min="15619" max="15619" width="23.00390625" style="668" customWidth="1"/>
    <col min="15620" max="15620" width="21.140625" style="668" customWidth="1"/>
    <col min="15621" max="15622" width="19.140625" style="668" customWidth="1"/>
    <col min="15623" max="15872" width="10.8515625" style="668" customWidth="1"/>
    <col min="15873" max="15873" width="33.7109375" style="668" customWidth="1"/>
    <col min="15874" max="15874" width="24.7109375" style="668" customWidth="1"/>
    <col min="15875" max="15875" width="23.00390625" style="668" customWidth="1"/>
    <col min="15876" max="15876" width="21.140625" style="668" customWidth="1"/>
    <col min="15877" max="15878" width="19.140625" style="668" customWidth="1"/>
    <col min="15879" max="16128" width="10.8515625" style="668" customWidth="1"/>
    <col min="16129" max="16129" width="33.7109375" style="668" customWidth="1"/>
    <col min="16130" max="16130" width="24.7109375" style="668" customWidth="1"/>
    <col min="16131" max="16131" width="23.00390625" style="668" customWidth="1"/>
    <col min="16132" max="16132" width="21.140625" style="668" customWidth="1"/>
    <col min="16133" max="16134" width="19.140625" style="668" customWidth="1"/>
    <col min="16135" max="16384" width="10.8515625" style="668" customWidth="1"/>
  </cols>
  <sheetData>
    <row r="1" spans="1:6" ht="21" customHeight="1">
      <c r="A1" s="1202" t="s">
        <v>1040</v>
      </c>
      <c r="B1" s="1173"/>
      <c r="C1" s="1173"/>
      <c r="D1" s="1173"/>
      <c r="E1" s="1173"/>
      <c r="F1" s="1173"/>
    </row>
    <row r="2" spans="1:6" s="1174" customFormat="1" ht="57.75" customHeight="1">
      <c r="A2" s="1425" t="s">
        <v>1032</v>
      </c>
      <c r="B2" s="1425"/>
      <c r="C2" s="1425"/>
      <c r="D2" s="1425"/>
      <c r="E2" s="1425"/>
      <c r="F2" s="1425"/>
    </row>
    <row r="3" spans="1:6" s="1175" customFormat="1" ht="24" customHeight="1">
      <c r="A3" s="873">
        <v>44104</v>
      </c>
      <c r="B3" s="873"/>
      <c r="C3" s="873"/>
      <c r="D3" s="873"/>
      <c r="E3" s="873"/>
      <c r="F3" s="873"/>
    </row>
    <row r="4" spans="1:6" s="1175" customFormat="1" ht="17.1" customHeight="1">
      <c r="A4" s="1426" t="s">
        <v>69</v>
      </c>
      <c r="B4" s="1426"/>
      <c r="C4" s="1426"/>
      <c r="D4" s="1426"/>
      <c r="E4" s="1426"/>
      <c r="F4" s="1426"/>
    </row>
    <row r="5" spans="1:6" s="1177" customFormat="1" ht="6" customHeight="1" thickBot="1">
      <c r="A5" s="1427"/>
      <c r="B5" s="1427"/>
      <c r="C5" s="1427"/>
      <c r="D5" s="1427"/>
      <c r="E5" s="1427"/>
      <c r="F5" s="1176"/>
    </row>
    <row r="6" spans="1:6" s="1181" customFormat="1" ht="55.5" customHeight="1">
      <c r="A6" s="1178" t="s">
        <v>1</v>
      </c>
      <c r="B6" s="1179" t="s">
        <v>1033</v>
      </c>
      <c r="C6" s="1179" t="s">
        <v>1034</v>
      </c>
      <c r="D6" s="1179" t="s">
        <v>1035</v>
      </c>
      <c r="E6" s="1179" t="s">
        <v>1036</v>
      </c>
      <c r="F6" s="1180" t="s">
        <v>1037</v>
      </c>
    </row>
    <row r="7" spans="1:8" s="1185" customFormat="1" ht="20.1" customHeight="1">
      <c r="A7" s="884" t="s">
        <v>28</v>
      </c>
      <c r="B7" s="1182" t="s">
        <v>39</v>
      </c>
      <c r="C7" s="1182">
        <v>44333.09</v>
      </c>
      <c r="D7" s="1182" t="s">
        <v>39</v>
      </c>
      <c r="E7" s="1182" t="s">
        <v>39</v>
      </c>
      <c r="F7" s="1183">
        <v>44333.09</v>
      </c>
      <c r="G7" s="1184"/>
      <c r="H7" s="884"/>
    </row>
    <row r="8" spans="1:8" s="1185" customFormat="1" ht="20.1" customHeight="1">
      <c r="A8" s="884" t="s">
        <v>29</v>
      </c>
      <c r="B8" s="1182" t="s">
        <v>39</v>
      </c>
      <c r="C8" s="1182">
        <v>12405.0718957931</v>
      </c>
      <c r="D8" s="1182" t="s">
        <v>39</v>
      </c>
      <c r="E8" s="1182">
        <v>19333.3001642069</v>
      </c>
      <c r="F8" s="1183">
        <v>31738.372059999998</v>
      </c>
      <c r="G8" s="1186"/>
      <c r="H8" s="884"/>
    </row>
    <row r="9" spans="1:8" s="1185" customFormat="1" ht="20.1" customHeight="1">
      <c r="A9" s="884" t="s">
        <v>30</v>
      </c>
      <c r="B9" s="1182">
        <v>46771.339420000004</v>
      </c>
      <c r="C9" s="1182" t="s">
        <v>39</v>
      </c>
      <c r="D9" s="1182" t="s">
        <v>39</v>
      </c>
      <c r="E9" s="1182" t="s">
        <v>39</v>
      </c>
      <c r="F9" s="1183">
        <v>46771.339420000004</v>
      </c>
      <c r="G9" s="1186"/>
      <c r="H9" s="884"/>
    </row>
    <row r="10" spans="1:8" s="1185" customFormat="1" ht="20.1" customHeight="1">
      <c r="A10" s="884" t="s">
        <v>31</v>
      </c>
      <c r="B10" s="1182" t="s">
        <v>39</v>
      </c>
      <c r="C10" s="1182">
        <v>6539.98114033974</v>
      </c>
      <c r="D10" s="1182" t="s">
        <v>39</v>
      </c>
      <c r="E10" s="1182">
        <v>10595.700359660259</v>
      </c>
      <c r="F10" s="1183">
        <v>17135.6815</v>
      </c>
      <c r="G10" s="1186"/>
      <c r="H10" s="884"/>
    </row>
    <row r="11" spans="1:8" s="1185" customFormat="1" ht="20.1" customHeight="1">
      <c r="A11" s="884" t="s">
        <v>32</v>
      </c>
      <c r="B11" s="1182">
        <v>6506.67299</v>
      </c>
      <c r="C11" s="1182" t="s">
        <v>39</v>
      </c>
      <c r="D11" s="1182" t="s">
        <v>39</v>
      </c>
      <c r="E11" s="1182" t="s">
        <v>39</v>
      </c>
      <c r="F11" s="1183">
        <v>6506.67299</v>
      </c>
      <c r="G11" s="1186"/>
      <c r="H11" s="884"/>
    </row>
    <row r="12" spans="1:8" s="1185" customFormat="1" ht="20.1" customHeight="1">
      <c r="A12" s="683" t="s">
        <v>33</v>
      </c>
      <c r="B12" s="1182">
        <v>35131.16902</v>
      </c>
      <c r="C12" s="1182" t="s">
        <v>39</v>
      </c>
      <c r="D12" s="1182" t="s">
        <v>39</v>
      </c>
      <c r="E12" s="1182" t="s">
        <v>39</v>
      </c>
      <c r="F12" s="1183">
        <v>35131.16902</v>
      </c>
      <c r="G12" s="1186"/>
      <c r="H12" s="884"/>
    </row>
    <row r="13" spans="1:8" s="1185" customFormat="1" ht="20.1" customHeight="1">
      <c r="A13" s="884" t="s">
        <v>34</v>
      </c>
      <c r="B13" s="1182">
        <v>54.283370000000005</v>
      </c>
      <c r="C13" s="1182" t="s">
        <v>39</v>
      </c>
      <c r="D13" s="1182" t="s">
        <v>39</v>
      </c>
      <c r="E13" s="1182" t="s">
        <v>39</v>
      </c>
      <c r="F13" s="1183">
        <v>54.283370000000005</v>
      </c>
      <c r="G13" s="1186"/>
      <c r="H13" s="884"/>
    </row>
    <row r="14" spans="1:8" s="1185" customFormat="1" ht="20.1" customHeight="1">
      <c r="A14" s="884" t="s">
        <v>35</v>
      </c>
      <c r="B14" s="1182">
        <v>17183.093539999998</v>
      </c>
      <c r="C14" s="1182" t="s">
        <v>39</v>
      </c>
      <c r="D14" s="1182" t="s">
        <v>39</v>
      </c>
      <c r="E14" s="1182" t="s">
        <v>39</v>
      </c>
      <c r="F14" s="1183">
        <v>17183.093539999998</v>
      </c>
      <c r="G14" s="1186"/>
      <c r="H14" s="884"/>
    </row>
    <row r="15" spans="1:8" s="1185" customFormat="1" ht="20.1" customHeight="1">
      <c r="A15" s="884" t="s">
        <v>36</v>
      </c>
      <c r="B15" s="1182">
        <v>12124.703210000001</v>
      </c>
      <c r="C15" s="1182" t="s">
        <v>39</v>
      </c>
      <c r="D15" s="1182" t="s">
        <v>39</v>
      </c>
      <c r="E15" s="1182" t="s">
        <v>39</v>
      </c>
      <c r="F15" s="1183">
        <v>12124.703210000001</v>
      </c>
      <c r="G15" s="1186"/>
      <c r="H15" s="884"/>
    </row>
    <row r="16" spans="1:8" s="1185" customFormat="1" ht="20.1" customHeight="1">
      <c r="A16" s="884" t="s">
        <v>37</v>
      </c>
      <c r="B16" s="1182">
        <v>19400.387440000002</v>
      </c>
      <c r="C16" s="1182" t="s">
        <v>39</v>
      </c>
      <c r="D16" s="1182" t="s">
        <v>39</v>
      </c>
      <c r="E16" s="1182" t="s">
        <v>39</v>
      </c>
      <c r="F16" s="1183">
        <v>19400.387440000002</v>
      </c>
      <c r="G16" s="1186"/>
      <c r="H16" s="884"/>
    </row>
    <row r="17" spans="1:8" s="1190" customFormat="1" ht="21.95" customHeight="1">
      <c r="A17" s="1187" t="s">
        <v>38</v>
      </c>
      <c r="B17" s="1188">
        <v>137171.64899000002</v>
      </c>
      <c r="C17" s="1188">
        <v>63278.14303613284</v>
      </c>
      <c r="D17" s="1188" t="s">
        <v>39</v>
      </c>
      <c r="E17" s="1188">
        <v>29929.00052386716</v>
      </c>
      <c r="F17" s="1188">
        <v>230378.79254999998</v>
      </c>
      <c r="G17" s="1186"/>
      <c r="H17" s="1189"/>
    </row>
    <row r="18" spans="1:6" s="1193" customFormat="1" ht="7.5" customHeight="1" thickBot="1">
      <c r="A18" s="1191"/>
      <c r="B18" s="1192"/>
      <c r="C18" s="1192"/>
      <c r="D18" s="1192"/>
      <c r="E18" s="1192"/>
      <c r="F18" s="1192"/>
    </row>
    <row r="19" spans="1:6" s="1194" customFormat="1" ht="27.75" customHeight="1">
      <c r="A19" s="1428" t="s">
        <v>1038</v>
      </c>
      <c r="B19" s="1428"/>
      <c r="C19" s="1428"/>
      <c r="D19" s="1428"/>
      <c r="E19" s="1428"/>
      <c r="F19" s="1428"/>
    </row>
    <row r="20" spans="1:6" s="1194" customFormat="1" ht="16.5" customHeight="1">
      <c r="A20" s="432"/>
      <c r="B20" s="1195"/>
      <c r="C20" s="1195"/>
      <c r="D20" s="1195"/>
      <c r="E20" s="1195"/>
      <c r="F20" s="1196"/>
    </row>
    <row r="21" spans="3:6" s="1193" customFormat="1" ht="15">
      <c r="C21" s="1197"/>
      <c r="F21" s="1198"/>
    </row>
    <row r="22" s="1193" customFormat="1" ht="15">
      <c r="F22" s="1198"/>
    </row>
    <row r="23" s="1193" customFormat="1" ht="15">
      <c r="F23" s="1198"/>
    </row>
    <row r="24" s="1193" customFormat="1" ht="15">
      <c r="F24" s="1198"/>
    </row>
    <row r="25" s="1193" customFormat="1" ht="15">
      <c r="F25" s="1198"/>
    </row>
    <row r="26" s="1193" customFormat="1" ht="15">
      <c r="F26" s="1198"/>
    </row>
    <row r="27" s="1193" customFormat="1" ht="15">
      <c r="F27" s="1198"/>
    </row>
    <row r="28" s="1193" customFormat="1" ht="15">
      <c r="F28" s="1198"/>
    </row>
    <row r="29" s="1193" customFormat="1" ht="15">
      <c r="F29" s="1198"/>
    </row>
    <row r="30" s="1193" customFormat="1" ht="15">
      <c r="F30" s="1198"/>
    </row>
    <row r="31" s="1193" customFormat="1" ht="15">
      <c r="F31" s="1198"/>
    </row>
    <row r="32" s="1193" customFormat="1" ht="15">
      <c r="F32" s="1198"/>
    </row>
    <row r="33" s="1193" customFormat="1" ht="15">
      <c r="F33" s="1198"/>
    </row>
    <row r="34" s="1193" customFormat="1" ht="15">
      <c r="F34" s="1198"/>
    </row>
    <row r="35" s="1193" customFormat="1" ht="15">
      <c r="F35" s="1198"/>
    </row>
    <row r="36" s="1193" customFormat="1" ht="15">
      <c r="F36" s="1198"/>
    </row>
    <row r="37" s="1193" customFormat="1" ht="15">
      <c r="F37" s="1198"/>
    </row>
    <row r="38" s="1193" customFormat="1" ht="15">
      <c r="F38" s="1198"/>
    </row>
    <row r="39" s="1193" customFormat="1" ht="15">
      <c r="F39" s="1198"/>
    </row>
    <row r="40" s="1193" customFormat="1" ht="15">
      <c r="F40" s="1198"/>
    </row>
    <row r="41" s="1193" customFormat="1" ht="15">
      <c r="F41" s="1198"/>
    </row>
    <row r="42" s="1193" customFormat="1" ht="15">
      <c r="F42" s="1198"/>
    </row>
    <row r="43" s="1193" customFormat="1" ht="15">
      <c r="F43" s="1198"/>
    </row>
    <row r="44" s="1193" customFormat="1" ht="15">
      <c r="F44" s="1198"/>
    </row>
    <row r="45" s="1193" customFormat="1" ht="15">
      <c r="F45" s="1198"/>
    </row>
    <row r="46" s="1193" customFormat="1" ht="15">
      <c r="F46" s="1198"/>
    </row>
    <row r="47" s="1193" customFormat="1" ht="15">
      <c r="F47" s="1198"/>
    </row>
    <row r="48" s="1193" customFormat="1" ht="15">
      <c r="F48" s="1198"/>
    </row>
    <row r="49" s="1193" customFormat="1" ht="15">
      <c r="F49" s="1198"/>
    </row>
    <row r="50" s="1193" customFormat="1" ht="15">
      <c r="F50" s="1198"/>
    </row>
    <row r="51" s="1193" customFormat="1" ht="15">
      <c r="F51" s="1198"/>
    </row>
    <row r="52" s="1193" customFormat="1" ht="15">
      <c r="F52" s="1198"/>
    </row>
    <row r="53" s="1193" customFormat="1" ht="15">
      <c r="F53" s="1198"/>
    </row>
    <row r="54" s="1193" customFormat="1" ht="15">
      <c r="F54" s="1198"/>
    </row>
    <row r="55" s="1193" customFormat="1" ht="15">
      <c r="F55" s="1198"/>
    </row>
    <row r="56" s="1193" customFormat="1" ht="15">
      <c r="F56" s="1198"/>
    </row>
    <row r="57" s="1193" customFormat="1" ht="15">
      <c r="F57" s="1198"/>
    </row>
    <row r="58" s="1193" customFormat="1" ht="15">
      <c r="F58" s="1198"/>
    </row>
    <row r="59" s="1193" customFormat="1" ht="15">
      <c r="F59" s="1198"/>
    </row>
    <row r="60" s="1193" customFormat="1" ht="15">
      <c r="F60" s="1198"/>
    </row>
    <row r="61" s="1193" customFormat="1" ht="15">
      <c r="F61" s="1198"/>
    </row>
    <row r="62" s="1193" customFormat="1" ht="15">
      <c r="F62" s="1198"/>
    </row>
    <row r="63" s="1193" customFormat="1" ht="15">
      <c r="F63" s="1198"/>
    </row>
    <row r="64" s="1193" customFormat="1" ht="15">
      <c r="F64" s="1198"/>
    </row>
    <row r="65" s="1193" customFormat="1" ht="15">
      <c r="F65" s="1198"/>
    </row>
    <row r="66" s="1193" customFormat="1" ht="15">
      <c r="F66" s="1198"/>
    </row>
    <row r="67" s="1193" customFormat="1" ht="15">
      <c r="F67" s="1198"/>
    </row>
    <row r="68" s="1193" customFormat="1" ht="15">
      <c r="F68" s="1198"/>
    </row>
    <row r="69" s="1193" customFormat="1" ht="15">
      <c r="F69" s="1198"/>
    </row>
    <row r="70" s="1193" customFormat="1" ht="15">
      <c r="F70" s="1198"/>
    </row>
    <row r="71" s="1193" customFormat="1" ht="15">
      <c r="F71" s="1198"/>
    </row>
    <row r="72" s="1193" customFormat="1" ht="15">
      <c r="F72" s="1198"/>
    </row>
    <row r="73" s="1193" customFormat="1" ht="15">
      <c r="F73" s="1198"/>
    </row>
    <row r="74" s="1193" customFormat="1" ht="15">
      <c r="F74" s="1198"/>
    </row>
    <row r="75" s="1193" customFormat="1" ht="15">
      <c r="F75" s="1198"/>
    </row>
    <row r="76" s="1193" customFormat="1" ht="15">
      <c r="F76" s="1198"/>
    </row>
    <row r="77" s="1193" customFormat="1" ht="15">
      <c r="F77" s="1198"/>
    </row>
    <row r="78" s="1193" customFormat="1" ht="15">
      <c r="F78" s="1198"/>
    </row>
    <row r="79" s="1193" customFormat="1" ht="15">
      <c r="F79" s="1198"/>
    </row>
    <row r="80" s="1193" customFormat="1" ht="15">
      <c r="F80" s="1198"/>
    </row>
    <row r="81" s="1193" customFormat="1" ht="15">
      <c r="F81" s="1198"/>
    </row>
    <row r="82" s="1193" customFormat="1" ht="15">
      <c r="F82" s="1198"/>
    </row>
    <row r="83" s="1193" customFormat="1" ht="15">
      <c r="F83" s="1198"/>
    </row>
    <row r="84" s="1193" customFormat="1" ht="15">
      <c r="F84" s="1198"/>
    </row>
    <row r="85" s="1193" customFormat="1" ht="15">
      <c r="F85" s="1198"/>
    </row>
    <row r="86" s="1193" customFormat="1" ht="15">
      <c r="F86" s="1198"/>
    </row>
    <row r="87" s="1193" customFormat="1" ht="15">
      <c r="F87" s="1198"/>
    </row>
    <row r="88" s="1193" customFormat="1" ht="15">
      <c r="F88" s="1198"/>
    </row>
    <row r="89" s="1193" customFormat="1" ht="15">
      <c r="F89" s="1198"/>
    </row>
    <row r="90" s="1193" customFormat="1" ht="15">
      <c r="F90" s="1198"/>
    </row>
    <row r="91" s="1193" customFormat="1" ht="15">
      <c r="F91" s="1198"/>
    </row>
    <row r="92" s="1193" customFormat="1" ht="15">
      <c r="F92" s="1198"/>
    </row>
    <row r="93" s="1193" customFormat="1" ht="15">
      <c r="F93" s="1198"/>
    </row>
    <row r="94" s="1193" customFormat="1" ht="15">
      <c r="F94" s="1198"/>
    </row>
    <row r="95" s="1193" customFormat="1" ht="15">
      <c r="F95" s="1198"/>
    </row>
    <row r="96" s="1193" customFormat="1" ht="15">
      <c r="F96" s="1198"/>
    </row>
    <row r="97" s="1193" customFormat="1" ht="15">
      <c r="F97" s="1198"/>
    </row>
    <row r="98" s="1193" customFormat="1" ht="15">
      <c r="F98" s="1198"/>
    </row>
    <row r="99" s="1193" customFormat="1" ht="15">
      <c r="F99" s="1198"/>
    </row>
    <row r="100" s="1193" customFormat="1" ht="15">
      <c r="F100" s="1198"/>
    </row>
    <row r="101" s="1193" customFormat="1" ht="15">
      <c r="F101" s="1198"/>
    </row>
    <row r="102" s="1193" customFormat="1" ht="15">
      <c r="F102" s="1198"/>
    </row>
    <row r="103" s="1193" customFormat="1" ht="15">
      <c r="F103" s="1198"/>
    </row>
    <row r="104" s="1193" customFormat="1" ht="15">
      <c r="F104" s="1198"/>
    </row>
    <row r="105" s="1193" customFormat="1" ht="15">
      <c r="F105" s="1198"/>
    </row>
    <row r="106" s="1193" customFormat="1" ht="15">
      <c r="F106" s="1198"/>
    </row>
    <row r="107" s="1193" customFormat="1" ht="15">
      <c r="F107" s="1198"/>
    </row>
    <row r="108" s="1193" customFormat="1" ht="15">
      <c r="F108" s="1198"/>
    </row>
    <row r="109" s="1193" customFormat="1" ht="15">
      <c r="F109" s="1198"/>
    </row>
    <row r="110" s="1193" customFormat="1" ht="15">
      <c r="F110" s="1198"/>
    </row>
    <row r="111" s="1193" customFormat="1" ht="15">
      <c r="F111" s="1198"/>
    </row>
    <row r="112" s="1193" customFormat="1" ht="15">
      <c r="F112" s="1198"/>
    </row>
    <row r="113" s="1193" customFormat="1" ht="15">
      <c r="F113" s="1198"/>
    </row>
    <row r="114" s="1193" customFormat="1" ht="15">
      <c r="F114" s="1198"/>
    </row>
    <row r="115" s="1193" customFormat="1" ht="15">
      <c r="F115" s="1198"/>
    </row>
    <row r="116" s="1193" customFormat="1" ht="15">
      <c r="F116" s="1198"/>
    </row>
    <row r="117" s="1193" customFormat="1" ht="15">
      <c r="F117" s="1198"/>
    </row>
    <row r="118" s="1193" customFormat="1" ht="15">
      <c r="F118" s="1198"/>
    </row>
    <row r="119" s="1193" customFormat="1" ht="15">
      <c r="F119" s="1198"/>
    </row>
    <row r="120" s="1193" customFormat="1" ht="15">
      <c r="F120" s="1198"/>
    </row>
    <row r="121" s="1193" customFormat="1" ht="15">
      <c r="F121" s="1198"/>
    </row>
    <row r="122" s="1193" customFormat="1" ht="15">
      <c r="F122" s="1198"/>
    </row>
    <row r="123" s="1193" customFormat="1" ht="15">
      <c r="F123" s="1198"/>
    </row>
    <row r="124" s="1193" customFormat="1" ht="15">
      <c r="F124" s="1198"/>
    </row>
    <row r="125" s="1193" customFormat="1" ht="15">
      <c r="F125" s="1198"/>
    </row>
    <row r="126" s="1193" customFormat="1" ht="15">
      <c r="F126" s="1198"/>
    </row>
    <row r="127" s="1193" customFormat="1" ht="15">
      <c r="F127" s="1198"/>
    </row>
    <row r="128" s="1193" customFormat="1" ht="15">
      <c r="F128" s="1198"/>
    </row>
    <row r="129" s="1193" customFormat="1" ht="15">
      <c r="F129" s="1198"/>
    </row>
  </sheetData>
  <mergeCells count="4">
    <mergeCell ref="A2:F2"/>
    <mergeCell ref="A4:F4"/>
    <mergeCell ref="A5:E5"/>
    <mergeCell ref="A19:F19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32"/>
  <sheetViews>
    <sheetView showGridLines="0" workbookViewId="0" topLeftCell="A1"/>
  </sheetViews>
  <sheetFormatPr defaultColWidth="10.8515625" defaultRowHeight="15"/>
  <cols>
    <col min="1" max="1" width="31.57421875" style="5" customWidth="1"/>
    <col min="2" max="8" width="15.28125" style="5" customWidth="1"/>
    <col min="9" max="9" width="15.421875" style="5" customWidth="1"/>
    <col min="10" max="17" width="10.8515625" style="5" customWidth="1"/>
    <col min="18" max="18" width="12.8515625" style="5" customWidth="1"/>
    <col min="19" max="16384" width="10.8515625" style="5" customWidth="1"/>
  </cols>
  <sheetData>
    <row r="1" spans="1:9" s="2" customFormat="1" ht="19.5" customHeight="1">
      <c r="A1" s="1202" t="s">
        <v>1040</v>
      </c>
      <c r="B1" s="65"/>
      <c r="C1" s="65"/>
      <c r="D1" s="65"/>
      <c r="E1" s="65"/>
      <c r="F1" s="65"/>
      <c r="G1" s="65"/>
      <c r="H1" s="65"/>
      <c r="I1" s="65"/>
    </row>
    <row r="2" spans="1:9" s="504" customFormat="1" ht="34.5" customHeight="1">
      <c r="A2" s="1335" t="s">
        <v>570</v>
      </c>
      <c r="B2" s="1335"/>
      <c r="C2" s="1335"/>
      <c r="D2" s="1335"/>
      <c r="E2" s="1335"/>
      <c r="F2" s="1335"/>
      <c r="G2" s="1335"/>
      <c r="H2" s="1335"/>
      <c r="I2" s="1335"/>
    </row>
    <row r="3" spans="1:9" s="505" customFormat="1" ht="24.75" customHeight="1">
      <c r="A3" s="1336">
        <v>44104</v>
      </c>
      <c r="B3" s="1336"/>
      <c r="C3" s="1336"/>
      <c r="D3" s="1336"/>
      <c r="E3" s="1336"/>
      <c r="F3" s="1336"/>
      <c r="G3" s="1336"/>
      <c r="H3" s="1336"/>
      <c r="I3" s="1336"/>
    </row>
    <row r="4" spans="1:9" s="506" customFormat="1" ht="23.25" customHeight="1">
      <c r="A4" s="1337" t="s">
        <v>64</v>
      </c>
      <c r="B4" s="1337"/>
      <c r="C4" s="1337"/>
      <c r="D4" s="1337"/>
      <c r="E4" s="1337"/>
      <c r="F4" s="1337"/>
      <c r="G4" s="1337"/>
      <c r="H4" s="1337"/>
      <c r="I4" s="1337"/>
    </row>
    <row r="5" s="508" customFormat="1" ht="13.5" thickBot="1">
      <c r="A5" s="507"/>
    </row>
    <row r="6" spans="1:9" s="508" customFormat="1" ht="23.25" customHeight="1">
      <c r="A6" s="1358" t="s">
        <v>1</v>
      </c>
      <c r="B6" s="1360" t="s">
        <v>455</v>
      </c>
      <c r="C6" s="1360" t="s">
        <v>571</v>
      </c>
      <c r="D6" s="1360" t="s">
        <v>572</v>
      </c>
      <c r="E6" s="1360" t="s">
        <v>573</v>
      </c>
      <c r="F6" s="1360" t="s">
        <v>574</v>
      </c>
      <c r="G6" s="1360" t="s">
        <v>575</v>
      </c>
      <c r="H6" s="1360" t="s">
        <v>576</v>
      </c>
      <c r="I6" s="1429" t="s">
        <v>577</v>
      </c>
    </row>
    <row r="7" spans="1:9" s="508" customFormat="1" ht="54" customHeight="1">
      <c r="A7" s="1431"/>
      <c r="B7" s="1361"/>
      <c r="C7" s="1361"/>
      <c r="D7" s="1361"/>
      <c r="E7" s="1361"/>
      <c r="F7" s="1361"/>
      <c r="G7" s="1361"/>
      <c r="H7" s="1361"/>
      <c r="I7" s="1430"/>
    </row>
    <row r="8" spans="1:9" s="508" customFormat="1" ht="9" customHeight="1">
      <c r="A8" s="509"/>
      <c r="B8" s="510"/>
      <c r="C8" s="511"/>
      <c r="D8" s="511"/>
      <c r="E8" s="511"/>
      <c r="F8" s="511"/>
      <c r="G8" s="511"/>
      <c r="H8" s="512"/>
      <c r="I8" s="513"/>
    </row>
    <row r="9" spans="1:169" s="14" customFormat="1" ht="23.1" customHeight="1">
      <c r="A9" s="79" t="s">
        <v>28</v>
      </c>
      <c r="B9" s="514">
        <v>15.205068678323203</v>
      </c>
      <c r="C9" s="514">
        <v>6.097456397901739</v>
      </c>
      <c r="D9" s="514">
        <v>68.00931289991749</v>
      </c>
      <c r="E9" s="514">
        <v>4.9596265523466645</v>
      </c>
      <c r="F9" s="514">
        <v>0.008270273363894583</v>
      </c>
      <c r="G9" s="514">
        <v>0.7015029470943982</v>
      </c>
      <c r="H9" s="514">
        <v>5.018762251052617</v>
      </c>
      <c r="I9" s="515">
        <v>4404630.46349</v>
      </c>
      <c r="J9" s="516"/>
      <c r="K9" s="516"/>
      <c r="L9" s="516"/>
      <c r="M9" s="516"/>
      <c r="N9" s="516"/>
      <c r="O9" s="516"/>
      <c r="P9" s="516"/>
      <c r="Q9" s="516"/>
      <c r="R9" s="516"/>
      <c r="S9" s="517"/>
      <c r="T9" s="517"/>
      <c r="U9" s="517"/>
      <c r="V9" s="517"/>
      <c r="W9" s="517"/>
      <c r="X9" s="517"/>
      <c r="Y9" s="517"/>
      <c r="Z9" s="517"/>
      <c r="AA9" s="517"/>
      <c r="AB9" s="516"/>
      <c r="AC9" s="516"/>
      <c r="AD9" s="516"/>
      <c r="AE9" s="516"/>
      <c r="AF9" s="516"/>
      <c r="AG9" s="516"/>
      <c r="AH9" s="516"/>
      <c r="AI9" s="516"/>
      <c r="AJ9" s="516"/>
      <c r="AK9" s="516"/>
      <c r="AL9" s="516"/>
      <c r="AM9" s="516"/>
      <c r="AN9" s="516"/>
      <c r="AO9" s="516"/>
      <c r="AP9" s="516"/>
      <c r="AQ9" s="516"/>
      <c r="AR9" s="516"/>
      <c r="AS9" s="516"/>
      <c r="AT9" s="516"/>
      <c r="AU9" s="516"/>
      <c r="AV9" s="516"/>
      <c r="AW9" s="516"/>
      <c r="AX9" s="516"/>
      <c r="AY9" s="516"/>
      <c r="AZ9" s="516"/>
      <c r="BA9" s="516"/>
      <c r="BB9" s="516"/>
      <c r="BC9" s="516"/>
      <c r="BD9" s="516"/>
      <c r="BE9" s="516"/>
      <c r="BF9" s="516"/>
      <c r="BG9" s="516"/>
      <c r="BH9" s="516"/>
      <c r="BI9" s="516"/>
      <c r="BJ9" s="516"/>
      <c r="BK9" s="516"/>
      <c r="BL9" s="516"/>
      <c r="BM9" s="516"/>
      <c r="BN9" s="516"/>
      <c r="BO9" s="516"/>
      <c r="BP9" s="516"/>
      <c r="BQ9" s="516"/>
      <c r="BR9" s="516"/>
      <c r="BS9" s="516"/>
      <c r="BT9" s="516"/>
      <c r="BU9" s="516"/>
      <c r="BV9" s="516"/>
      <c r="BW9" s="516"/>
      <c r="BX9" s="516"/>
      <c r="BY9" s="516"/>
      <c r="BZ9" s="516"/>
      <c r="CA9" s="516"/>
      <c r="CB9" s="516"/>
      <c r="CC9" s="516"/>
      <c r="CD9" s="516"/>
      <c r="CE9" s="516"/>
      <c r="CF9" s="516"/>
      <c r="CG9" s="516"/>
      <c r="CH9" s="516"/>
      <c r="CI9" s="516"/>
      <c r="CJ9" s="516"/>
      <c r="CK9" s="516"/>
      <c r="CL9" s="516"/>
      <c r="CM9" s="516"/>
      <c r="CN9" s="516"/>
      <c r="CO9" s="516"/>
      <c r="CP9" s="516"/>
      <c r="CQ9" s="516"/>
      <c r="CR9" s="516"/>
      <c r="CS9" s="516"/>
      <c r="CT9" s="516"/>
      <c r="CU9" s="516"/>
      <c r="CV9" s="516"/>
      <c r="CW9" s="516"/>
      <c r="CX9" s="516"/>
      <c r="CY9" s="516"/>
      <c r="CZ9" s="516"/>
      <c r="DA9" s="516"/>
      <c r="DB9" s="516"/>
      <c r="DC9" s="516"/>
      <c r="DD9" s="516"/>
      <c r="DE9" s="516"/>
      <c r="DF9" s="516"/>
      <c r="DG9" s="516"/>
      <c r="DH9" s="516"/>
      <c r="DI9" s="516"/>
      <c r="DJ9" s="516"/>
      <c r="DK9" s="516"/>
      <c r="DL9" s="516"/>
      <c r="DM9" s="516"/>
      <c r="DN9" s="516"/>
      <c r="DO9" s="516"/>
      <c r="DP9" s="516"/>
      <c r="DQ9" s="516"/>
      <c r="DR9" s="516"/>
      <c r="DS9" s="516"/>
      <c r="DT9" s="516"/>
      <c r="DU9" s="516"/>
      <c r="DV9" s="516"/>
      <c r="DW9" s="516"/>
      <c r="DX9" s="516"/>
      <c r="DY9" s="516"/>
      <c r="DZ9" s="516"/>
      <c r="EA9" s="516"/>
      <c r="EB9" s="516"/>
      <c r="EC9" s="516"/>
      <c r="ED9" s="516"/>
      <c r="EE9" s="516"/>
      <c r="EF9" s="516"/>
      <c r="EG9" s="516"/>
      <c r="EH9" s="516"/>
      <c r="EI9" s="516"/>
      <c r="EJ9" s="516"/>
      <c r="EK9" s="516"/>
      <c r="EL9" s="516"/>
      <c r="EM9" s="516"/>
      <c r="EN9" s="516"/>
      <c r="EO9" s="516"/>
      <c r="EP9" s="516"/>
      <c r="EQ9" s="516"/>
      <c r="ER9" s="516"/>
      <c r="ES9" s="516"/>
      <c r="ET9" s="516"/>
      <c r="EU9" s="516"/>
      <c r="EV9" s="516"/>
      <c r="EW9" s="516"/>
      <c r="EX9" s="516"/>
      <c r="EY9" s="516"/>
      <c r="EZ9" s="516"/>
      <c r="FA9" s="516"/>
      <c r="FB9" s="516"/>
      <c r="FC9" s="516"/>
      <c r="FD9" s="516"/>
      <c r="FE9" s="516"/>
      <c r="FF9" s="516"/>
      <c r="FG9" s="516"/>
      <c r="FH9" s="516"/>
      <c r="FI9" s="516"/>
      <c r="FJ9" s="516"/>
      <c r="FK9" s="516"/>
      <c r="FL9" s="516"/>
      <c r="FM9" s="516"/>
    </row>
    <row r="10" spans="1:169" s="14" customFormat="1" ht="23.1" customHeight="1">
      <c r="A10" s="21" t="s">
        <v>29</v>
      </c>
      <c r="B10" s="514">
        <v>22.751397776973654</v>
      </c>
      <c r="C10" s="514">
        <v>5.066639752271704</v>
      </c>
      <c r="D10" s="514">
        <v>64.78424964014923</v>
      </c>
      <c r="E10" s="514">
        <v>3.7190451153032904</v>
      </c>
      <c r="F10" s="514" t="s">
        <v>39</v>
      </c>
      <c r="G10" s="514">
        <v>1.8404279323819401</v>
      </c>
      <c r="H10" s="514">
        <v>1.8382397829201733</v>
      </c>
      <c r="I10" s="515">
        <v>3693463.4225000003</v>
      </c>
      <c r="J10" s="516"/>
      <c r="K10" s="516"/>
      <c r="L10" s="516"/>
      <c r="M10" s="516"/>
      <c r="N10" s="516"/>
      <c r="O10" s="516"/>
      <c r="P10" s="516"/>
      <c r="Q10" s="516"/>
      <c r="R10" s="516"/>
      <c r="S10" s="517"/>
      <c r="T10" s="517"/>
      <c r="U10" s="517"/>
      <c r="V10" s="517"/>
      <c r="W10" s="517"/>
      <c r="X10" s="517"/>
      <c r="Y10" s="517"/>
      <c r="Z10" s="517"/>
      <c r="AA10" s="517"/>
      <c r="AB10" s="516"/>
      <c r="AC10" s="516"/>
      <c r="AD10" s="516"/>
      <c r="AE10" s="516"/>
      <c r="AF10" s="516"/>
      <c r="AG10" s="516"/>
      <c r="AH10" s="516"/>
      <c r="AI10" s="516"/>
      <c r="AJ10" s="516"/>
      <c r="AK10" s="516"/>
      <c r="AL10" s="516"/>
      <c r="AM10" s="516"/>
      <c r="AN10" s="516"/>
      <c r="AO10" s="516"/>
      <c r="AP10" s="516"/>
      <c r="AQ10" s="516"/>
      <c r="AR10" s="516"/>
      <c r="AS10" s="516"/>
      <c r="AT10" s="516"/>
      <c r="AU10" s="516"/>
      <c r="AV10" s="516"/>
      <c r="AW10" s="516"/>
      <c r="AX10" s="516"/>
      <c r="AY10" s="516"/>
      <c r="AZ10" s="516"/>
      <c r="BA10" s="516"/>
      <c r="BB10" s="516"/>
      <c r="BC10" s="516"/>
      <c r="BD10" s="516"/>
      <c r="BE10" s="516"/>
      <c r="BF10" s="516"/>
      <c r="BG10" s="516"/>
      <c r="BH10" s="516"/>
      <c r="BI10" s="516"/>
      <c r="BJ10" s="516"/>
      <c r="BK10" s="516"/>
      <c r="BL10" s="516"/>
      <c r="BM10" s="516"/>
      <c r="BN10" s="516"/>
      <c r="BO10" s="516"/>
      <c r="BP10" s="516"/>
      <c r="BQ10" s="516"/>
      <c r="BR10" s="516"/>
      <c r="BS10" s="516"/>
      <c r="BT10" s="516"/>
      <c r="BU10" s="516"/>
      <c r="BV10" s="516"/>
      <c r="BW10" s="516"/>
      <c r="BX10" s="516"/>
      <c r="BY10" s="516"/>
      <c r="BZ10" s="516"/>
      <c r="CA10" s="516"/>
      <c r="CB10" s="516"/>
      <c r="CC10" s="516"/>
      <c r="CD10" s="516"/>
      <c r="CE10" s="516"/>
      <c r="CF10" s="516"/>
      <c r="CG10" s="516"/>
      <c r="CH10" s="516"/>
      <c r="CI10" s="516"/>
      <c r="CJ10" s="516"/>
      <c r="CK10" s="516"/>
      <c r="CL10" s="516"/>
      <c r="CM10" s="516"/>
      <c r="CN10" s="516"/>
      <c r="CO10" s="516"/>
      <c r="CP10" s="516"/>
      <c r="CQ10" s="516"/>
      <c r="CR10" s="516"/>
      <c r="CS10" s="516"/>
      <c r="CT10" s="516"/>
      <c r="CU10" s="516"/>
      <c r="CV10" s="516"/>
      <c r="CW10" s="516"/>
      <c r="CX10" s="516"/>
      <c r="CY10" s="516"/>
      <c r="CZ10" s="516"/>
      <c r="DA10" s="516"/>
      <c r="DB10" s="516"/>
      <c r="DC10" s="516"/>
      <c r="DD10" s="516"/>
      <c r="DE10" s="516"/>
      <c r="DF10" s="516"/>
      <c r="DG10" s="516"/>
      <c r="DH10" s="516"/>
      <c r="DI10" s="516"/>
      <c r="DJ10" s="516"/>
      <c r="DK10" s="516"/>
      <c r="DL10" s="516"/>
      <c r="DM10" s="516"/>
      <c r="DN10" s="516"/>
      <c r="DO10" s="516"/>
      <c r="DP10" s="516"/>
      <c r="DQ10" s="516"/>
      <c r="DR10" s="516"/>
      <c r="DS10" s="516"/>
      <c r="DT10" s="516"/>
      <c r="DU10" s="516"/>
      <c r="DV10" s="516"/>
      <c r="DW10" s="516"/>
      <c r="DX10" s="516"/>
      <c r="DY10" s="516"/>
      <c r="DZ10" s="516"/>
      <c r="EA10" s="516"/>
      <c r="EB10" s="516"/>
      <c r="EC10" s="516"/>
      <c r="ED10" s="516"/>
      <c r="EE10" s="516"/>
      <c r="EF10" s="516"/>
      <c r="EG10" s="516"/>
      <c r="EH10" s="516"/>
      <c r="EI10" s="516"/>
      <c r="EJ10" s="516"/>
      <c r="EK10" s="516"/>
      <c r="EL10" s="516"/>
      <c r="EM10" s="516"/>
      <c r="EN10" s="516"/>
      <c r="EO10" s="516"/>
      <c r="EP10" s="516"/>
      <c r="EQ10" s="516"/>
      <c r="ER10" s="516"/>
      <c r="ES10" s="516"/>
      <c r="ET10" s="516"/>
      <c r="EU10" s="516"/>
      <c r="EV10" s="516"/>
      <c r="EW10" s="516"/>
      <c r="EX10" s="516"/>
      <c r="EY10" s="516"/>
      <c r="EZ10" s="516"/>
      <c r="FA10" s="516"/>
      <c r="FB10" s="516"/>
      <c r="FC10" s="516"/>
      <c r="FD10" s="516"/>
      <c r="FE10" s="516"/>
      <c r="FF10" s="516"/>
      <c r="FG10" s="516"/>
      <c r="FH10" s="516"/>
      <c r="FI10" s="516"/>
      <c r="FJ10" s="516"/>
      <c r="FK10" s="516"/>
      <c r="FL10" s="516"/>
      <c r="FM10" s="516"/>
    </row>
    <row r="11" spans="1:169" s="14" customFormat="1" ht="23.1" customHeight="1">
      <c r="A11" s="21" t="s">
        <v>30</v>
      </c>
      <c r="B11" s="514">
        <v>15.237747627454015</v>
      </c>
      <c r="C11" s="514">
        <v>2.210663268391725</v>
      </c>
      <c r="D11" s="514">
        <v>74.6170520047789</v>
      </c>
      <c r="E11" s="514">
        <v>4.609786760895567</v>
      </c>
      <c r="F11" s="514" t="s">
        <v>39</v>
      </c>
      <c r="G11" s="514">
        <v>0.9938371550875038</v>
      </c>
      <c r="H11" s="514">
        <v>2.330913183392296</v>
      </c>
      <c r="I11" s="515">
        <v>2442837.48557</v>
      </c>
      <c r="J11" s="516"/>
      <c r="K11" s="516"/>
      <c r="L11" s="516"/>
      <c r="M11" s="516"/>
      <c r="N11" s="516"/>
      <c r="O11" s="516"/>
      <c r="P11" s="516"/>
      <c r="Q11" s="516"/>
      <c r="R11" s="516"/>
      <c r="S11" s="517"/>
      <c r="T11" s="517"/>
      <c r="U11" s="517"/>
      <c r="V11" s="517"/>
      <c r="W11" s="517"/>
      <c r="X11" s="517"/>
      <c r="Y11" s="517"/>
      <c r="Z11" s="517"/>
      <c r="AA11" s="517"/>
      <c r="AB11" s="516"/>
      <c r="AC11" s="516"/>
      <c r="AD11" s="516"/>
      <c r="AE11" s="516"/>
      <c r="AF11" s="516"/>
      <c r="AG11" s="516"/>
      <c r="AH11" s="516"/>
      <c r="AI11" s="516"/>
      <c r="AJ11" s="516"/>
      <c r="AK11" s="516"/>
      <c r="AL11" s="516"/>
      <c r="AM11" s="516"/>
      <c r="AN11" s="516"/>
      <c r="AO11" s="516"/>
      <c r="AP11" s="516"/>
      <c r="AQ11" s="516"/>
      <c r="AR11" s="516"/>
      <c r="AS11" s="516"/>
      <c r="AT11" s="516"/>
      <c r="AU11" s="516"/>
      <c r="AV11" s="516"/>
      <c r="AW11" s="516"/>
      <c r="AX11" s="516"/>
      <c r="AY11" s="516"/>
      <c r="AZ11" s="516"/>
      <c r="BA11" s="516"/>
      <c r="BB11" s="516"/>
      <c r="BC11" s="516"/>
      <c r="BD11" s="516"/>
      <c r="BE11" s="516"/>
      <c r="BF11" s="516"/>
      <c r="BG11" s="516"/>
      <c r="BH11" s="516"/>
      <c r="BI11" s="516"/>
      <c r="BJ11" s="516"/>
      <c r="BK11" s="516"/>
      <c r="BL11" s="516"/>
      <c r="BM11" s="516"/>
      <c r="BN11" s="516"/>
      <c r="BO11" s="516"/>
      <c r="BP11" s="516"/>
      <c r="BQ11" s="516"/>
      <c r="BR11" s="516"/>
      <c r="BS11" s="516"/>
      <c r="BT11" s="516"/>
      <c r="BU11" s="516"/>
      <c r="BV11" s="516"/>
      <c r="BW11" s="516"/>
      <c r="BX11" s="516"/>
      <c r="BY11" s="516"/>
      <c r="BZ11" s="516"/>
      <c r="CA11" s="516"/>
      <c r="CB11" s="516"/>
      <c r="CC11" s="516"/>
      <c r="CD11" s="516"/>
      <c r="CE11" s="516"/>
      <c r="CF11" s="516"/>
      <c r="CG11" s="516"/>
      <c r="CH11" s="516"/>
      <c r="CI11" s="516"/>
      <c r="CJ11" s="516"/>
      <c r="CK11" s="516"/>
      <c r="CL11" s="516"/>
      <c r="CM11" s="516"/>
      <c r="CN11" s="516"/>
      <c r="CO11" s="516"/>
      <c r="CP11" s="516"/>
      <c r="CQ11" s="516"/>
      <c r="CR11" s="516"/>
      <c r="CS11" s="516"/>
      <c r="CT11" s="516"/>
      <c r="CU11" s="516"/>
      <c r="CV11" s="516"/>
      <c r="CW11" s="516"/>
      <c r="CX11" s="516"/>
      <c r="CY11" s="516"/>
      <c r="CZ11" s="516"/>
      <c r="DA11" s="516"/>
      <c r="DB11" s="516"/>
      <c r="DC11" s="516"/>
      <c r="DD11" s="516"/>
      <c r="DE11" s="516"/>
      <c r="DF11" s="516"/>
      <c r="DG11" s="516"/>
      <c r="DH11" s="516"/>
      <c r="DI11" s="516"/>
      <c r="DJ11" s="516"/>
      <c r="DK11" s="516"/>
      <c r="DL11" s="516"/>
      <c r="DM11" s="516"/>
      <c r="DN11" s="516"/>
      <c r="DO11" s="516"/>
      <c r="DP11" s="516"/>
      <c r="DQ11" s="516"/>
      <c r="DR11" s="516"/>
      <c r="DS11" s="516"/>
      <c r="DT11" s="516"/>
      <c r="DU11" s="516"/>
      <c r="DV11" s="516"/>
      <c r="DW11" s="516"/>
      <c r="DX11" s="516"/>
      <c r="DY11" s="516"/>
      <c r="DZ11" s="516"/>
      <c r="EA11" s="516"/>
      <c r="EB11" s="516"/>
      <c r="EC11" s="516"/>
      <c r="ED11" s="516"/>
      <c r="EE11" s="516"/>
      <c r="EF11" s="516"/>
      <c r="EG11" s="516"/>
      <c r="EH11" s="516"/>
      <c r="EI11" s="516"/>
      <c r="EJ11" s="516"/>
      <c r="EK11" s="516"/>
      <c r="EL11" s="516"/>
      <c r="EM11" s="516"/>
      <c r="EN11" s="516"/>
      <c r="EO11" s="516"/>
      <c r="EP11" s="516"/>
      <c r="EQ11" s="516"/>
      <c r="ER11" s="516"/>
      <c r="ES11" s="516"/>
      <c r="ET11" s="516"/>
      <c r="EU11" s="516"/>
      <c r="EV11" s="516"/>
      <c r="EW11" s="516"/>
      <c r="EX11" s="516"/>
      <c r="EY11" s="516"/>
      <c r="EZ11" s="516"/>
      <c r="FA11" s="516"/>
      <c r="FB11" s="516"/>
      <c r="FC11" s="516"/>
      <c r="FD11" s="516"/>
      <c r="FE11" s="516"/>
      <c r="FF11" s="516"/>
      <c r="FG11" s="516"/>
      <c r="FH11" s="516"/>
      <c r="FI11" s="516"/>
      <c r="FJ11" s="516"/>
      <c r="FK11" s="516"/>
      <c r="FL11" s="516"/>
      <c r="FM11" s="516"/>
    </row>
    <row r="12" spans="1:169" s="14" customFormat="1" ht="23.1" customHeight="1">
      <c r="A12" s="21" t="s">
        <v>31</v>
      </c>
      <c r="B12" s="514">
        <v>4.798554839596294</v>
      </c>
      <c r="C12" s="514">
        <v>15.568100189947412</v>
      </c>
      <c r="D12" s="514">
        <v>70.47590241817312</v>
      </c>
      <c r="E12" s="514">
        <v>4.553524446619407</v>
      </c>
      <c r="F12" s="514">
        <v>0.036447160306408086</v>
      </c>
      <c r="G12" s="514">
        <v>0.3307493062477352</v>
      </c>
      <c r="H12" s="514">
        <v>4.2367216391096285</v>
      </c>
      <c r="I12" s="515">
        <v>1076735.40737</v>
      </c>
      <c r="J12" s="516"/>
      <c r="K12" s="516"/>
      <c r="L12" s="516"/>
      <c r="M12" s="516"/>
      <c r="N12" s="516"/>
      <c r="O12" s="516"/>
      <c r="P12" s="516"/>
      <c r="Q12" s="516"/>
      <c r="R12" s="516"/>
      <c r="S12" s="517"/>
      <c r="T12" s="517"/>
      <c r="U12" s="517"/>
      <c r="V12" s="517"/>
      <c r="W12" s="517"/>
      <c r="X12" s="517"/>
      <c r="Y12" s="517"/>
      <c r="Z12" s="517"/>
      <c r="AA12" s="517"/>
      <c r="AB12" s="516"/>
      <c r="AC12" s="516"/>
      <c r="AD12" s="516"/>
      <c r="AE12" s="516"/>
      <c r="AF12" s="516"/>
      <c r="AG12" s="516"/>
      <c r="AH12" s="516"/>
      <c r="AI12" s="516"/>
      <c r="AJ12" s="516"/>
      <c r="AK12" s="516"/>
      <c r="AL12" s="516"/>
      <c r="AM12" s="516"/>
      <c r="AN12" s="516"/>
      <c r="AO12" s="516"/>
      <c r="AP12" s="516"/>
      <c r="AQ12" s="516"/>
      <c r="AR12" s="516"/>
      <c r="AS12" s="516"/>
      <c r="AT12" s="516"/>
      <c r="AU12" s="516"/>
      <c r="AV12" s="516"/>
      <c r="AW12" s="516"/>
      <c r="AX12" s="516"/>
      <c r="AY12" s="516"/>
      <c r="AZ12" s="516"/>
      <c r="BA12" s="516"/>
      <c r="BB12" s="516"/>
      <c r="BC12" s="516"/>
      <c r="BD12" s="516"/>
      <c r="BE12" s="516"/>
      <c r="BF12" s="516"/>
      <c r="BG12" s="516"/>
      <c r="BH12" s="516"/>
      <c r="BI12" s="516"/>
      <c r="BJ12" s="516"/>
      <c r="BK12" s="516"/>
      <c r="BL12" s="516"/>
      <c r="BM12" s="516"/>
      <c r="BN12" s="516"/>
      <c r="BO12" s="516"/>
      <c r="BP12" s="516"/>
      <c r="BQ12" s="516"/>
      <c r="BR12" s="516"/>
      <c r="BS12" s="516"/>
      <c r="BT12" s="516"/>
      <c r="BU12" s="516"/>
      <c r="BV12" s="516"/>
      <c r="BW12" s="516"/>
      <c r="BX12" s="516"/>
      <c r="BY12" s="516"/>
      <c r="BZ12" s="516"/>
      <c r="CA12" s="516"/>
      <c r="CB12" s="516"/>
      <c r="CC12" s="516"/>
      <c r="CD12" s="516"/>
      <c r="CE12" s="516"/>
      <c r="CF12" s="516"/>
      <c r="CG12" s="516"/>
      <c r="CH12" s="516"/>
      <c r="CI12" s="516"/>
      <c r="CJ12" s="516"/>
      <c r="CK12" s="516"/>
      <c r="CL12" s="516"/>
      <c r="CM12" s="516"/>
      <c r="CN12" s="516"/>
      <c r="CO12" s="516"/>
      <c r="CP12" s="516"/>
      <c r="CQ12" s="516"/>
      <c r="CR12" s="516"/>
      <c r="CS12" s="516"/>
      <c r="CT12" s="516"/>
      <c r="CU12" s="516"/>
      <c r="CV12" s="516"/>
      <c r="CW12" s="516"/>
      <c r="CX12" s="516"/>
      <c r="CY12" s="516"/>
      <c r="CZ12" s="516"/>
      <c r="DA12" s="516"/>
      <c r="DB12" s="516"/>
      <c r="DC12" s="516"/>
      <c r="DD12" s="516"/>
      <c r="DE12" s="516"/>
      <c r="DF12" s="516"/>
      <c r="DG12" s="516"/>
      <c r="DH12" s="516"/>
      <c r="DI12" s="516"/>
      <c r="DJ12" s="516"/>
      <c r="DK12" s="516"/>
      <c r="DL12" s="516"/>
      <c r="DM12" s="516"/>
      <c r="DN12" s="516"/>
      <c r="DO12" s="516"/>
      <c r="DP12" s="516"/>
      <c r="DQ12" s="516"/>
      <c r="DR12" s="516"/>
      <c r="DS12" s="516"/>
      <c r="DT12" s="516"/>
      <c r="DU12" s="516"/>
      <c r="DV12" s="516"/>
      <c r="DW12" s="516"/>
      <c r="DX12" s="516"/>
      <c r="DY12" s="516"/>
      <c r="DZ12" s="516"/>
      <c r="EA12" s="516"/>
      <c r="EB12" s="516"/>
      <c r="EC12" s="516"/>
      <c r="ED12" s="516"/>
      <c r="EE12" s="516"/>
      <c r="EF12" s="516"/>
      <c r="EG12" s="516"/>
      <c r="EH12" s="516"/>
      <c r="EI12" s="516"/>
      <c r="EJ12" s="516"/>
      <c r="EK12" s="516"/>
      <c r="EL12" s="516"/>
      <c r="EM12" s="516"/>
      <c r="EN12" s="516"/>
      <c r="EO12" s="516"/>
      <c r="EP12" s="516"/>
      <c r="EQ12" s="516"/>
      <c r="ER12" s="516"/>
      <c r="ES12" s="516"/>
      <c r="ET12" s="516"/>
      <c r="EU12" s="516"/>
      <c r="EV12" s="516"/>
      <c r="EW12" s="516"/>
      <c r="EX12" s="516"/>
      <c r="EY12" s="516"/>
      <c r="EZ12" s="516"/>
      <c r="FA12" s="516"/>
      <c r="FB12" s="516"/>
      <c r="FC12" s="516"/>
      <c r="FD12" s="516"/>
      <c r="FE12" s="516"/>
      <c r="FF12" s="516"/>
      <c r="FG12" s="516"/>
      <c r="FH12" s="516"/>
      <c r="FI12" s="516"/>
      <c r="FJ12" s="516"/>
      <c r="FK12" s="516"/>
      <c r="FL12" s="516"/>
      <c r="FM12" s="516"/>
    </row>
    <row r="13" spans="1:169" s="14" customFormat="1" ht="23.1" customHeight="1">
      <c r="A13" s="21" t="s">
        <v>32</v>
      </c>
      <c r="B13" s="514">
        <v>26.28693217969419</v>
      </c>
      <c r="C13" s="514">
        <v>1.3241799704658437</v>
      </c>
      <c r="D13" s="514">
        <v>58.22564184385084</v>
      </c>
      <c r="E13" s="514">
        <v>5.6446594678849955</v>
      </c>
      <c r="F13" s="514">
        <v>0.033438973718835245</v>
      </c>
      <c r="G13" s="514">
        <v>3.3898618029963203</v>
      </c>
      <c r="H13" s="514">
        <v>5.0952857613889675</v>
      </c>
      <c r="I13" s="515">
        <v>377478.74998</v>
      </c>
      <c r="J13" s="516"/>
      <c r="K13" s="516"/>
      <c r="L13" s="516"/>
      <c r="M13" s="516"/>
      <c r="N13" s="516"/>
      <c r="O13" s="516"/>
      <c r="P13" s="516"/>
      <c r="Q13" s="516"/>
      <c r="R13" s="516"/>
      <c r="S13" s="517"/>
      <c r="T13" s="517"/>
      <c r="U13" s="517"/>
      <c r="V13" s="517"/>
      <c r="W13" s="517"/>
      <c r="X13" s="517"/>
      <c r="Y13" s="517"/>
      <c r="Z13" s="517"/>
      <c r="AA13" s="517"/>
      <c r="AB13" s="516"/>
      <c r="AC13" s="516"/>
      <c r="AD13" s="516"/>
      <c r="AE13" s="516"/>
      <c r="AF13" s="516"/>
      <c r="AG13" s="516"/>
      <c r="AH13" s="516"/>
      <c r="AI13" s="516"/>
      <c r="AJ13" s="516"/>
      <c r="AK13" s="516"/>
      <c r="AL13" s="516"/>
      <c r="AM13" s="516"/>
      <c r="AN13" s="516"/>
      <c r="AO13" s="516"/>
      <c r="AP13" s="516"/>
      <c r="AQ13" s="516"/>
      <c r="AR13" s="516"/>
      <c r="AS13" s="516"/>
      <c r="AT13" s="516"/>
      <c r="AU13" s="516"/>
      <c r="AV13" s="516"/>
      <c r="AW13" s="516"/>
      <c r="AX13" s="516"/>
      <c r="AY13" s="516"/>
      <c r="AZ13" s="516"/>
      <c r="BA13" s="516"/>
      <c r="BB13" s="516"/>
      <c r="BC13" s="516"/>
      <c r="BD13" s="516"/>
      <c r="BE13" s="516"/>
      <c r="BF13" s="516"/>
      <c r="BG13" s="516"/>
      <c r="BH13" s="516"/>
      <c r="BI13" s="516"/>
      <c r="BJ13" s="516"/>
      <c r="BK13" s="516"/>
      <c r="BL13" s="516"/>
      <c r="BM13" s="516"/>
      <c r="BN13" s="516"/>
      <c r="BO13" s="516"/>
      <c r="BP13" s="516"/>
      <c r="BQ13" s="516"/>
      <c r="BR13" s="516"/>
      <c r="BS13" s="516"/>
      <c r="BT13" s="516"/>
      <c r="BU13" s="516"/>
      <c r="BV13" s="516"/>
      <c r="BW13" s="516"/>
      <c r="BX13" s="516"/>
      <c r="BY13" s="516"/>
      <c r="BZ13" s="516"/>
      <c r="CA13" s="516"/>
      <c r="CB13" s="516"/>
      <c r="CC13" s="516"/>
      <c r="CD13" s="516"/>
      <c r="CE13" s="516"/>
      <c r="CF13" s="516"/>
      <c r="CG13" s="516"/>
      <c r="CH13" s="516"/>
      <c r="CI13" s="516"/>
      <c r="CJ13" s="516"/>
      <c r="CK13" s="516"/>
      <c r="CL13" s="516"/>
      <c r="CM13" s="516"/>
      <c r="CN13" s="516"/>
      <c r="CO13" s="516"/>
      <c r="CP13" s="516"/>
      <c r="CQ13" s="516"/>
      <c r="CR13" s="516"/>
      <c r="CS13" s="516"/>
      <c r="CT13" s="516"/>
      <c r="CU13" s="516"/>
      <c r="CV13" s="516"/>
      <c r="CW13" s="516"/>
      <c r="CX13" s="516"/>
      <c r="CY13" s="516"/>
      <c r="CZ13" s="516"/>
      <c r="DA13" s="516"/>
      <c r="DB13" s="516"/>
      <c r="DC13" s="516"/>
      <c r="DD13" s="516"/>
      <c r="DE13" s="516"/>
      <c r="DF13" s="516"/>
      <c r="DG13" s="516"/>
      <c r="DH13" s="516"/>
      <c r="DI13" s="516"/>
      <c r="DJ13" s="516"/>
      <c r="DK13" s="516"/>
      <c r="DL13" s="516"/>
      <c r="DM13" s="516"/>
      <c r="DN13" s="516"/>
      <c r="DO13" s="516"/>
      <c r="DP13" s="516"/>
      <c r="DQ13" s="516"/>
      <c r="DR13" s="516"/>
      <c r="DS13" s="516"/>
      <c r="DT13" s="516"/>
      <c r="DU13" s="516"/>
      <c r="DV13" s="516"/>
      <c r="DW13" s="516"/>
      <c r="DX13" s="516"/>
      <c r="DY13" s="516"/>
      <c r="DZ13" s="516"/>
      <c r="EA13" s="516"/>
      <c r="EB13" s="516"/>
      <c r="EC13" s="516"/>
      <c r="ED13" s="516"/>
      <c r="EE13" s="516"/>
      <c r="EF13" s="516"/>
      <c r="EG13" s="516"/>
      <c r="EH13" s="516"/>
      <c r="EI13" s="516"/>
      <c r="EJ13" s="516"/>
      <c r="EK13" s="516"/>
      <c r="EL13" s="516"/>
      <c r="EM13" s="516"/>
      <c r="EN13" s="516"/>
      <c r="EO13" s="516"/>
      <c r="EP13" s="516"/>
      <c r="EQ13" s="516"/>
      <c r="ER13" s="516"/>
      <c r="ES13" s="516"/>
      <c r="ET13" s="516"/>
      <c r="EU13" s="516"/>
      <c r="EV13" s="516"/>
      <c r="EW13" s="516"/>
      <c r="EX13" s="516"/>
      <c r="EY13" s="516"/>
      <c r="EZ13" s="516"/>
      <c r="FA13" s="516"/>
      <c r="FB13" s="516"/>
      <c r="FC13" s="516"/>
      <c r="FD13" s="516"/>
      <c r="FE13" s="516"/>
      <c r="FF13" s="516"/>
      <c r="FG13" s="516"/>
      <c r="FH13" s="516"/>
      <c r="FI13" s="516"/>
      <c r="FJ13" s="516"/>
      <c r="FK13" s="516"/>
      <c r="FL13" s="516"/>
      <c r="FM13" s="516"/>
    </row>
    <row r="14" spans="1:169" s="14" customFormat="1" ht="23.1" customHeight="1">
      <c r="A14" s="21" t="s">
        <v>33</v>
      </c>
      <c r="B14" s="514">
        <v>33.519308713690386</v>
      </c>
      <c r="C14" s="514" t="s">
        <v>39</v>
      </c>
      <c r="D14" s="514">
        <v>58.058401390995705</v>
      </c>
      <c r="E14" s="514">
        <v>4.8286268645214125</v>
      </c>
      <c r="F14" s="514" t="s">
        <v>39</v>
      </c>
      <c r="G14" s="514">
        <v>0.5635927621536077</v>
      </c>
      <c r="H14" s="514">
        <v>3.030070268638906</v>
      </c>
      <c r="I14" s="515">
        <v>1923244.1769799998</v>
      </c>
      <c r="J14" s="516"/>
      <c r="K14" s="516"/>
      <c r="L14" s="516"/>
      <c r="M14" s="516"/>
      <c r="N14" s="516"/>
      <c r="O14" s="516"/>
      <c r="P14" s="516"/>
      <c r="Q14" s="516"/>
      <c r="R14" s="516"/>
      <c r="S14" s="517"/>
      <c r="T14" s="517"/>
      <c r="U14" s="517"/>
      <c r="V14" s="517"/>
      <c r="W14" s="517"/>
      <c r="X14" s="517"/>
      <c r="Y14" s="517"/>
      <c r="Z14" s="517"/>
      <c r="AA14" s="517"/>
      <c r="AB14" s="516"/>
      <c r="AC14" s="516"/>
      <c r="AD14" s="516"/>
      <c r="AE14" s="516"/>
      <c r="AF14" s="516"/>
      <c r="AG14" s="516"/>
      <c r="AH14" s="516"/>
      <c r="AI14" s="516"/>
      <c r="AJ14" s="516"/>
      <c r="AK14" s="516"/>
      <c r="AL14" s="516"/>
      <c r="AM14" s="516"/>
      <c r="AN14" s="516"/>
      <c r="AO14" s="516"/>
      <c r="AP14" s="516"/>
      <c r="AQ14" s="516"/>
      <c r="AR14" s="516"/>
      <c r="AS14" s="516"/>
      <c r="AT14" s="516"/>
      <c r="AU14" s="516"/>
      <c r="AV14" s="516"/>
      <c r="AW14" s="516"/>
      <c r="AX14" s="516"/>
      <c r="AY14" s="516"/>
      <c r="AZ14" s="516"/>
      <c r="BA14" s="516"/>
      <c r="BB14" s="516"/>
      <c r="BC14" s="516"/>
      <c r="BD14" s="516"/>
      <c r="BE14" s="516"/>
      <c r="BF14" s="516"/>
      <c r="BG14" s="516"/>
      <c r="BH14" s="516"/>
      <c r="BI14" s="516"/>
      <c r="BJ14" s="516"/>
      <c r="BK14" s="516"/>
      <c r="BL14" s="516"/>
      <c r="BM14" s="516"/>
      <c r="BN14" s="516"/>
      <c r="BO14" s="516"/>
      <c r="BP14" s="516"/>
      <c r="BQ14" s="516"/>
      <c r="BR14" s="516"/>
      <c r="BS14" s="516"/>
      <c r="BT14" s="516"/>
      <c r="BU14" s="516"/>
      <c r="BV14" s="516"/>
      <c r="BW14" s="516"/>
      <c r="BX14" s="516"/>
      <c r="BY14" s="516"/>
      <c r="BZ14" s="516"/>
      <c r="CA14" s="516"/>
      <c r="CB14" s="516"/>
      <c r="CC14" s="516"/>
      <c r="CD14" s="516"/>
      <c r="CE14" s="516"/>
      <c r="CF14" s="516"/>
      <c r="CG14" s="516"/>
      <c r="CH14" s="516"/>
      <c r="CI14" s="516"/>
      <c r="CJ14" s="516"/>
      <c r="CK14" s="516"/>
      <c r="CL14" s="516"/>
      <c r="CM14" s="516"/>
      <c r="CN14" s="516"/>
      <c r="CO14" s="516"/>
      <c r="CP14" s="516"/>
      <c r="CQ14" s="516"/>
      <c r="CR14" s="516"/>
      <c r="CS14" s="516"/>
      <c r="CT14" s="516"/>
      <c r="CU14" s="516"/>
      <c r="CV14" s="516"/>
      <c r="CW14" s="516"/>
      <c r="CX14" s="516"/>
      <c r="CY14" s="516"/>
      <c r="CZ14" s="516"/>
      <c r="DA14" s="516"/>
      <c r="DB14" s="516"/>
      <c r="DC14" s="516"/>
      <c r="DD14" s="516"/>
      <c r="DE14" s="516"/>
      <c r="DF14" s="516"/>
      <c r="DG14" s="516"/>
      <c r="DH14" s="516"/>
      <c r="DI14" s="516"/>
      <c r="DJ14" s="516"/>
      <c r="DK14" s="516"/>
      <c r="DL14" s="516"/>
      <c r="DM14" s="516"/>
      <c r="DN14" s="516"/>
      <c r="DO14" s="516"/>
      <c r="DP14" s="516"/>
      <c r="DQ14" s="516"/>
      <c r="DR14" s="516"/>
      <c r="DS14" s="516"/>
      <c r="DT14" s="516"/>
      <c r="DU14" s="516"/>
      <c r="DV14" s="516"/>
      <c r="DW14" s="516"/>
      <c r="DX14" s="516"/>
      <c r="DY14" s="516"/>
      <c r="DZ14" s="516"/>
      <c r="EA14" s="516"/>
      <c r="EB14" s="516"/>
      <c r="EC14" s="516"/>
      <c r="ED14" s="516"/>
      <c r="EE14" s="516"/>
      <c r="EF14" s="516"/>
      <c r="EG14" s="516"/>
      <c r="EH14" s="516"/>
      <c r="EI14" s="516"/>
      <c r="EJ14" s="516"/>
      <c r="EK14" s="516"/>
      <c r="EL14" s="516"/>
      <c r="EM14" s="516"/>
      <c r="EN14" s="516"/>
      <c r="EO14" s="516"/>
      <c r="EP14" s="516"/>
      <c r="EQ14" s="516"/>
      <c r="ER14" s="516"/>
      <c r="ES14" s="516"/>
      <c r="ET14" s="516"/>
      <c r="EU14" s="516"/>
      <c r="EV14" s="516"/>
      <c r="EW14" s="516"/>
      <c r="EX14" s="516"/>
      <c r="EY14" s="516"/>
      <c r="EZ14" s="516"/>
      <c r="FA14" s="516"/>
      <c r="FB14" s="516"/>
      <c r="FC14" s="516"/>
      <c r="FD14" s="516"/>
      <c r="FE14" s="516"/>
      <c r="FF14" s="516"/>
      <c r="FG14" s="516"/>
      <c r="FH14" s="516"/>
      <c r="FI14" s="516"/>
      <c r="FJ14" s="516"/>
      <c r="FK14" s="516"/>
      <c r="FL14" s="516"/>
      <c r="FM14" s="516"/>
    </row>
    <row r="15" spans="1:169" s="14" customFormat="1" ht="23.1" customHeight="1">
      <c r="A15" s="21" t="s">
        <v>34</v>
      </c>
      <c r="B15" s="514">
        <v>36.23350880374719</v>
      </c>
      <c r="C15" s="514">
        <v>32.317840811523965</v>
      </c>
      <c r="D15" s="514" t="s">
        <v>39</v>
      </c>
      <c r="E15" s="514">
        <v>18.217564893140782</v>
      </c>
      <c r="F15" s="514" t="s">
        <v>39</v>
      </c>
      <c r="G15" s="514" t="s">
        <v>39</v>
      </c>
      <c r="H15" s="514">
        <v>13.231085491588072</v>
      </c>
      <c r="I15" s="515">
        <v>20412.557999999997</v>
      </c>
      <c r="J15" s="516"/>
      <c r="K15" s="516"/>
      <c r="L15" s="516"/>
      <c r="M15" s="516"/>
      <c r="N15" s="516"/>
      <c r="O15" s="516"/>
      <c r="P15" s="516"/>
      <c r="Q15" s="516"/>
      <c r="R15" s="516"/>
      <c r="S15" s="517"/>
      <c r="T15" s="517"/>
      <c r="U15" s="517"/>
      <c r="V15" s="517"/>
      <c r="W15" s="517"/>
      <c r="X15" s="517"/>
      <c r="Y15" s="517"/>
      <c r="Z15" s="517"/>
      <c r="AA15" s="517"/>
      <c r="AB15" s="516"/>
      <c r="AC15" s="516"/>
      <c r="AD15" s="516"/>
      <c r="AE15" s="516"/>
      <c r="AF15" s="516"/>
      <c r="AG15" s="516"/>
      <c r="AH15" s="516"/>
      <c r="AI15" s="516"/>
      <c r="AJ15" s="516"/>
      <c r="AK15" s="516"/>
      <c r="AL15" s="516"/>
      <c r="AM15" s="516"/>
      <c r="AN15" s="516"/>
      <c r="AO15" s="516"/>
      <c r="AP15" s="516"/>
      <c r="AQ15" s="516"/>
      <c r="AR15" s="516"/>
      <c r="AS15" s="516"/>
      <c r="AT15" s="516"/>
      <c r="AU15" s="516"/>
      <c r="AV15" s="516"/>
      <c r="AW15" s="516"/>
      <c r="AX15" s="516"/>
      <c r="AY15" s="516"/>
      <c r="AZ15" s="516"/>
      <c r="BA15" s="516"/>
      <c r="BB15" s="516"/>
      <c r="BC15" s="516"/>
      <c r="BD15" s="516"/>
      <c r="BE15" s="516"/>
      <c r="BF15" s="516"/>
      <c r="BG15" s="516"/>
      <c r="BH15" s="516"/>
      <c r="BI15" s="516"/>
      <c r="BJ15" s="516"/>
      <c r="BK15" s="516"/>
      <c r="BL15" s="516"/>
      <c r="BM15" s="516"/>
      <c r="BN15" s="516"/>
      <c r="BO15" s="516"/>
      <c r="BP15" s="516"/>
      <c r="BQ15" s="516"/>
      <c r="BR15" s="516"/>
      <c r="BS15" s="516"/>
      <c r="BT15" s="516"/>
      <c r="BU15" s="516"/>
      <c r="BV15" s="516"/>
      <c r="BW15" s="516"/>
      <c r="BX15" s="516"/>
      <c r="BY15" s="516"/>
      <c r="BZ15" s="516"/>
      <c r="CA15" s="516"/>
      <c r="CB15" s="516"/>
      <c r="CC15" s="516"/>
      <c r="CD15" s="516"/>
      <c r="CE15" s="516"/>
      <c r="CF15" s="516"/>
      <c r="CG15" s="516"/>
      <c r="CH15" s="516"/>
      <c r="CI15" s="516"/>
      <c r="CJ15" s="516"/>
      <c r="CK15" s="516"/>
      <c r="CL15" s="516"/>
      <c r="CM15" s="516"/>
      <c r="CN15" s="516"/>
      <c r="CO15" s="516"/>
      <c r="CP15" s="516"/>
      <c r="CQ15" s="516"/>
      <c r="CR15" s="516"/>
      <c r="CS15" s="516"/>
      <c r="CT15" s="516"/>
      <c r="CU15" s="516"/>
      <c r="CV15" s="516"/>
      <c r="CW15" s="516"/>
      <c r="CX15" s="516"/>
      <c r="CY15" s="516"/>
      <c r="CZ15" s="516"/>
      <c r="DA15" s="516"/>
      <c r="DB15" s="516"/>
      <c r="DC15" s="516"/>
      <c r="DD15" s="516"/>
      <c r="DE15" s="516"/>
      <c r="DF15" s="516"/>
      <c r="DG15" s="516"/>
      <c r="DH15" s="516"/>
      <c r="DI15" s="516"/>
      <c r="DJ15" s="516"/>
      <c r="DK15" s="516"/>
      <c r="DL15" s="516"/>
      <c r="DM15" s="516"/>
      <c r="DN15" s="516"/>
      <c r="DO15" s="516"/>
      <c r="DP15" s="516"/>
      <c r="DQ15" s="516"/>
      <c r="DR15" s="516"/>
      <c r="DS15" s="516"/>
      <c r="DT15" s="516"/>
      <c r="DU15" s="516"/>
      <c r="DV15" s="516"/>
      <c r="DW15" s="516"/>
      <c r="DX15" s="516"/>
      <c r="DY15" s="516"/>
      <c r="DZ15" s="516"/>
      <c r="EA15" s="516"/>
      <c r="EB15" s="516"/>
      <c r="EC15" s="516"/>
      <c r="ED15" s="516"/>
      <c r="EE15" s="516"/>
      <c r="EF15" s="516"/>
      <c r="EG15" s="516"/>
      <c r="EH15" s="516"/>
      <c r="EI15" s="516"/>
      <c r="EJ15" s="516"/>
      <c r="EK15" s="516"/>
      <c r="EL15" s="516"/>
      <c r="EM15" s="516"/>
      <c r="EN15" s="516"/>
      <c r="EO15" s="516"/>
      <c r="EP15" s="516"/>
      <c r="EQ15" s="516"/>
      <c r="ER15" s="516"/>
      <c r="ES15" s="516"/>
      <c r="ET15" s="516"/>
      <c r="EU15" s="516"/>
      <c r="EV15" s="516"/>
      <c r="EW15" s="516"/>
      <c r="EX15" s="516"/>
      <c r="EY15" s="516"/>
      <c r="EZ15" s="516"/>
      <c r="FA15" s="516"/>
      <c r="FB15" s="516"/>
      <c r="FC15" s="516"/>
      <c r="FD15" s="516"/>
      <c r="FE15" s="516"/>
      <c r="FF15" s="516"/>
      <c r="FG15" s="516"/>
      <c r="FH15" s="516"/>
      <c r="FI15" s="516"/>
      <c r="FJ15" s="516"/>
      <c r="FK15" s="516"/>
      <c r="FL15" s="516"/>
      <c r="FM15" s="516"/>
    </row>
    <row r="16" spans="1:169" s="14" customFormat="1" ht="23.1" customHeight="1">
      <c r="A16" s="79" t="s">
        <v>35</v>
      </c>
      <c r="B16" s="514">
        <v>2.948058838456059</v>
      </c>
      <c r="C16" s="514">
        <v>1.1410509095387858E-07</v>
      </c>
      <c r="D16" s="514">
        <v>90.37990516343524</v>
      </c>
      <c r="E16" s="514">
        <v>1.8223503853418408</v>
      </c>
      <c r="F16" s="514" t="s">
        <v>39</v>
      </c>
      <c r="G16" s="514">
        <v>0.18767200348677268</v>
      </c>
      <c r="H16" s="514">
        <v>4.66201349517499</v>
      </c>
      <c r="I16" s="515">
        <v>876385.0864500001</v>
      </c>
      <c r="J16" s="516"/>
      <c r="K16" s="516"/>
      <c r="L16" s="516"/>
      <c r="M16" s="516"/>
      <c r="N16" s="516"/>
      <c r="O16" s="516"/>
      <c r="P16" s="516"/>
      <c r="Q16" s="516"/>
      <c r="R16" s="516"/>
      <c r="S16" s="517"/>
      <c r="T16" s="517"/>
      <c r="U16" s="517"/>
      <c r="V16" s="517"/>
      <c r="W16" s="517"/>
      <c r="X16" s="517"/>
      <c r="Y16" s="517"/>
      <c r="Z16" s="517"/>
      <c r="AA16" s="517"/>
      <c r="AB16" s="516"/>
      <c r="AC16" s="516"/>
      <c r="AD16" s="516"/>
      <c r="AE16" s="516"/>
      <c r="AF16" s="516"/>
      <c r="AG16" s="516"/>
      <c r="AH16" s="516"/>
      <c r="AI16" s="516"/>
      <c r="AJ16" s="516"/>
      <c r="AK16" s="516"/>
      <c r="AL16" s="516"/>
      <c r="AM16" s="516"/>
      <c r="AN16" s="516"/>
      <c r="AO16" s="516"/>
      <c r="AP16" s="516"/>
      <c r="AQ16" s="516"/>
      <c r="AR16" s="516"/>
      <c r="AS16" s="516"/>
      <c r="AT16" s="516"/>
      <c r="AU16" s="516"/>
      <c r="AV16" s="516"/>
      <c r="AW16" s="516"/>
      <c r="AX16" s="516"/>
      <c r="AY16" s="516"/>
      <c r="AZ16" s="516"/>
      <c r="BA16" s="516"/>
      <c r="BB16" s="516"/>
      <c r="BC16" s="516"/>
      <c r="BD16" s="516"/>
      <c r="BE16" s="516"/>
      <c r="BF16" s="516"/>
      <c r="BG16" s="516"/>
      <c r="BH16" s="516"/>
      <c r="BI16" s="516"/>
      <c r="BJ16" s="516"/>
      <c r="BK16" s="516"/>
      <c r="BL16" s="516"/>
      <c r="BM16" s="516"/>
      <c r="BN16" s="516"/>
      <c r="BO16" s="516"/>
      <c r="BP16" s="516"/>
      <c r="BQ16" s="516"/>
      <c r="BR16" s="516"/>
      <c r="BS16" s="516"/>
      <c r="BT16" s="516"/>
      <c r="BU16" s="516"/>
      <c r="BV16" s="516"/>
      <c r="BW16" s="516"/>
      <c r="BX16" s="516"/>
      <c r="BY16" s="516"/>
      <c r="BZ16" s="516"/>
      <c r="CA16" s="516"/>
      <c r="CB16" s="516"/>
      <c r="CC16" s="516"/>
      <c r="CD16" s="516"/>
      <c r="CE16" s="516"/>
      <c r="CF16" s="516"/>
      <c r="CG16" s="516"/>
      <c r="CH16" s="516"/>
      <c r="CI16" s="516"/>
      <c r="CJ16" s="516"/>
      <c r="CK16" s="516"/>
      <c r="CL16" s="516"/>
      <c r="CM16" s="516"/>
      <c r="CN16" s="516"/>
      <c r="CO16" s="516"/>
      <c r="CP16" s="516"/>
      <c r="CQ16" s="516"/>
      <c r="CR16" s="516"/>
      <c r="CS16" s="516"/>
      <c r="CT16" s="516"/>
      <c r="CU16" s="516"/>
      <c r="CV16" s="516"/>
      <c r="CW16" s="516"/>
      <c r="CX16" s="516"/>
      <c r="CY16" s="516"/>
      <c r="CZ16" s="516"/>
      <c r="DA16" s="516"/>
      <c r="DB16" s="516"/>
      <c r="DC16" s="516"/>
      <c r="DD16" s="516"/>
      <c r="DE16" s="516"/>
      <c r="DF16" s="516"/>
      <c r="DG16" s="516"/>
      <c r="DH16" s="516"/>
      <c r="DI16" s="516"/>
      <c r="DJ16" s="516"/>
      <c r="DK16" s="516"/>
      <c r="DL16" s="516"/>
      <c r="DM16" s="516"/>
      <c r="DN16" s="516"/>
      <c r="DO16" s="516"/>
      <c r="DP16" s="516"/>
      <c r="DQ16" s="516"/>
      <c r="DR16" s="516"/>
      <c r="DS16" s="516"/>
      <c r="DT16" s="516"/>
      <c r="DU16" s="516"/>
      <c r="DV16" s="516"/>
      <c r="DW16" s="516"/>
      <c r="DX16" s="516"/>
      <c r="DY16" s="516"/>
      <c r="DZ16" s="516"/>
      <c r="EA16" s="516"/>
      <c r="EB16" s="516"/>
      <c r="EC16" s="516"/>
      <c r="ED16" s="516"/>
      <c r="EE16" s="516"/>
      <c r="EF16" s="516"/>
      <c r="EG16" s="516"/>
      <c r="EH16" s="516"/>
      <c r="EI16" s="516"/>
      <c r="EJ16" s="516"/>
      <c r="EK16" s="516"/>
      <c r="EL16" s="516"/>
      <c r="EM16" s="516"/>
      <c r="EN16" s="516"/>
      <c r="EO16" s="516"/>
      <c r="EP16" s="516"/>
      <c r="EQ16" s="516"/>
      <c r="ER16" s="516"/>
      <c r="ES16" s="516"/>
      <c r="ET16" s="516"/>
      <c r="EU16" s="516"/>
      <c r="EV16" s="516"/>
      <c r="EW16" s="516"/>
      <c r="EX16" s="516"/>
      <c r="EY16" s="516"/>
      <c r="EZ16" s="516"/>
      <c r="FA16" s="516"/>
      <c r="FB16" s="516"/>
      <c r="FC16" s="516"/>
      <c r="FD16" s="516"/>
      <c r="FE16" s="516"/>
      <c r="FF16" s="516"/>
      <c r="FG16" s="516"/>
      <c r="FH16" s="516"/>
      <c r="FI16" s="516"/>
      <c r="FJ16" s="516"/>
      <c r="FK16" s="516"/>
      <c r="FL16" s="516"/>
      <c r="FM16" s="516"/>
    </row>
    <row r="17" spans="1:169" s="14" customFormat="1" ht="23.1" customHeight="1">
      <c r="A17" s="79" t="s">
        <v>36</v>
      </c>
      <c r="B17" s="514">
        <v>14.543384806787913</v>
      </c>
      <c r="C17" s="514">
        <v>0.4759744258176557</v>
      </c>
      <c r="D17" s="514">
        <v>79.17742319255292</v>
      </c>
      <c r="E17" s="514">
        <v>2.5963759322247992</v>
      </c>
      <c r="F17" s="514">
        <v>0.018202922202026007</v>
      </c>
      <c r="G17" s="514">
        <v>2.3120318686556844</v>
      </c>
      <c r="H17" s="514">
        <v>0.8766068517590079</v>
      </c>
      <c r="I17" s="515">
        <v>625559.44994</v>
      </c>
      <c r="J17" s="516"/>
      <c r="K17" s="516"/>
      <c r="L17" s="516"/>
      <c r="M17" s="516"/>
      <c r="N17" s="516"/>
      <c r="O17" s="516"/>
      <c r="P17" s="516"/>
      <c r="Q17" s="516"/>
      <c r="R17" s="516"/>
      <c r="S17" s="517"/>
      <c r="T17" s="517"/>
      <c r="U17" s="517"/>
      <c r="V17" s="517"/>
      <c r="W17" s="517"/>
      <c r="X17" s="517"/>
      <c r="Y17" s="517"/>
      <c r="Z17" s="517"/>
      <c r="AA17" s="517"/>
      <c r="AB17" s="516"/>
      <c r="AC17" s="516"/>
      <c r="AD17" s="516"/>
      <c r="AE17" s="516"/>
      <c r="AF17" s="516"/>
      <c r="AG17" s="516"/>
      <c r="AH17" s="516"/>
      <c r="AI17" s="516"/>
      <c r="AJ17" s="516"/>
      <c r="AK17" s="516"/>
      <c r="AL17" s="516"/>
      <c r="AM17" s="516"/>
      <c r="AN17" s="516"/>
      <c r="AO17" s="516"/>
      <c r="AP17" s="516"/>
      <c r="AQ17" s="516"/>
      <c r="AR17" s="516"/>
      <c r="AS17" s="516"/>
      <c r="AT17" s="516"/>
      <c r="AU17" s="516"/>
      <c r="AV17" s="516"/>
      <c r="AW17" s="516"/>
      <c r="AX17" s="516"/>
      <c r="AY17" s="516"/>
      <c r="AZ17" s="516"/>
      <c r="BA17" s="516"/>
      <c r="BB17" s="516"/>
      <c r="BC17" s="516"/>
      <c r="BD17" s="516"/>
      <c r="BE17" s="516"/>
      <c r="BF17" s="516"/>
      <c r="BG17" s="516"/>
      <c r="BH17" s="516"/>
      <c r="BI17" s="516"/>
      <c r="BJ17" s="516"/>
      <c r="BK17" s="516"/>
      <c r="BL17" s="516"/>
      <c r="BM17" s="516"/>
      <c r="BN17" s="516"/>
      <c r="BO17" s="516"/>
      <c r="BP17" s="516"/>
      <c r="BQ17" s="516"/>
      <c r="BR17" s="516"/>
      <c r="BS17" s="516"/>
      <c r="BT17" s="516"/>
      <c r="BU17" s="516"/>
      <c r="BV17" s="516"/>
      <c r="BW17" s="516"/>
      <c r="BX17" s="516"/>
      <c r="BY17" s="516"/>
      <c r="BZ17" s="516"/>
      <c r="CA17" s="516"/>
      <c r="CB17" s="516"/>
      <c r="CC17" s="516"/>
      <c r="CD17" s="516"/>
      <c r="CE17" s="516"/>
      <c r="CF17" s="516"/>
      <c r="CG17" s="516"/>
      <c r="CH17" s="516"/>
      <c r="CI17" s="516"/>
      <c r="CJ17" s="516"/>
      <c r="CK17" s="516"/>
      <c r="CL17" s="516"/>
      <c r="CM17" s="516"/>
      <c r="CN17" s="516"/>
      <c r="CO17" s="516"/>
      <c r="CP17" s="516"/>
      <c r="CQ17" s="516"/>
      <c r="CR17" s="516"/>
      <c r="CS17" s="516"/>
      <c r="CT17" s="516"/>
      <c r="CU17" s="516"/>
      <c r="CV17" s="516"/>
      <c r="CW17" s="516"/>
      <c r="CX17" s="516"/>
      <c r="CY17" s="516"/>
      <c r="CZ17" s="516"/>
      <c r="DA17" s="516"/>
      <c r="DB17" s="516"/>
      <c r="DC17" s="516"/>
      <c r="DD17" s="516"/>
      <c r="DE17" s="516"/>
      <c r="DF17" s="516"/>
      <c r="DG17" s="516"/>
      <c r="DH17" s="516"/>
      <c r="DI17" s="516"/>
      <c r="DJ17" s="516"/>
      <c r="DK17" s="516"/>
      <c r="DL17" s="516"/>
      <c r="DM17" s="516"/>
      <c r="DN17" s="516"/>
      <c r="DO17" s="516"/>
      <c r="DP17" s="516"/>
      <c r="DQ17" s="516"/>
      <c r="DR17" s="516"/>
      <c r="DS17" s="516"/>
      <c r="DT17" s="516"/>
      <c r="DU17" s="516"/>
      <c r="DV17" s="516"/>
      <c r="DW17" s="516"/>
      <c r="DX17" s="516"/>
      <c r="DY17" s="516"/>
      <c r="DZ17" s="516"/>
      <c r="EA17" s="516"/>
      <c r="EB17" s="516"/>
      <c r="EC17" s="516"/>
      <c r="ED17" s="516"/>
      <c r="EE17" s="516"/>
      <c r="EF17" s="516"/>
      <c r="EG17" s="516"/>
      <c r="EH17" s="516"/>
      <c r="EI17" s="516"/>
      <c r="EJ17" s="516"/>
      <c r="EK17" s="516"/>
      <c r="EL17" s="516"/>
      <c r="EM17" s="516"/>
      <c r="EN17" s="516"/>
      <c r="EO17" s="516"/>
      <c r="EP17" s="516"/>
      <c r="EQ17" s="516"/>
      <c r="ER17" s="516"/>
      <c r="ES17" s="516"/>
      <c r="ET17" s="516"/>
      <c r="EU17" s="516"/>
      <c r="EV17" s="516"/>
      <c r="EW17" s="516"/>
      <c r="EX17" s="516"/>
      <c r="EY17" s="516"/>
      <c r="EZ17" s="516"/>
      <c r="FA17" s="516"/>
      <c r="FB17" s="516"/>
      <c r="FC17" s="516"/>
      <c r="FD17" s="516"/>
      <c r="FE17" s="516"/>
      <c r="FF17" s="516"/>
      <c r="FG17" s="516"/>
      <c r="FH17" s="516"/>
      <c r="FI17" s="516"/>
      <c r="FJ17" s="516"/>
      <c r="FK17" s="516"/>
      <c r="FL17" s="516"/>
      <c r="FM17" s="516"/>
    </row>
    <row r="18" spans="1:169" s="14" customFormat="1" ht="23.1" customHeight="1">
      <c r="A18" s="79" t="s">
        <v>37</v>
      </c>
      <c r="B18" s="514">
        <v>10.420652869053997</v>
      </c>
      <c r="C18" s="514">
        <v>3.7600207927274947</v>
      </c>
      <c r="D18" s="514">
        <v>69.31013754153082</v>
      </c>
      <c r="E18" s="514">
        <v>4.770440230910214</v>
      </c>
      <c r="F18" s="514">
        <v>0.059428893069543264</v>
      </c>
      <c r="G18" s="514">
        <v>6.953949949871863</v>
      </c>
      <c r="H18" s="514">
        <v>4.725369722836081</v>
      </c>
      <c r="I18" s="515">
        <v>1129303.88795</v>
      </c>
      <c r="J18" s="516"/>
      <c r="K18" s="516"/>
      <c r="L18" s="516"/>
      <c r="M18" s="516"/>
      <c r="N18" s="516"/>
      <c r="O18" s="516"/>
      <c r="P18" s="516"/>
      <c r="Q18" s="516"/>
      <c r="R18" s="516"/>
      <c r="S18" s="517"/>
      <c r="T18" s="517"/>
      <c r="U18" s="517"/>
      <c r="V18" s="517"/>
      <c r="W18" s="517"/>
      <c r="X18" s="517"/>
      <c r="Y18" s="517"/>
      <c r="Z18" s="517"/>
      <c r="AA18" s="517"/>
      <c r="AB18" s="516"/>
      <c r="AC18" s="516"/>
      <c r="AD18" s="516"/>
      <c r="AE18" s="516"/>
      <c r="AF18" s="516"/>
      <c r="AG18" s="516"/>
      <c r="AH18" s="516"/>
      <c r="AI18" s="516"/>
      <c r="AJ18" s="516"/>
      <c r="AK18" s="516"/>
      <c r="AL18" s="516"/>
      <c r="AM18" s="516"/>
      <c r="AN18" s="516"/>
      <c r="AO18" s="516"/>
      <c r="AP18" s="516"/>
      <c r="AQ18" s="516"/>
      <c r="AR18" s="516"/>
      <c r="AS18" s="516"/>
      <c r="AT18" s="516"/>
      <c r="AU18" s="516"/>
      <c r="AV18" s="516"/>
      <c r="AW18" s="516"/>
      <c r="AX18" s="516"/>
      <c r="AY18" s="516"/>
      <c r="AZ18" s="516"/>
      <c r="BA18" s="516"/>
      <c r="BB18" s="516"/>
      <c r="BC18" s="516"/>
      <c r="BD18" s="516"/>
      <c r="BE18" s="516"/>
      <c r="BF18" s="516"/>
      <c r="BG18" s="516"/>
      <c r="BH18" s="516"/>
      <c r="BI18" s="516"/>
      <c r="BJ18" s="516"/>
      <c r="BK18" s="516"/>
      <c r="BL18" s="516"/>
      <c r="BM18" s="516"/>
      <c r="BN18" s="516"/>
      <c r="BO18" s="516"/>
      <c r="BP18" s="516"/>
      <c r="BQ18" s="516"/>
      <c r="BR18" s="516"/>
      <c r="BS18" s="516"/>
      <c r="BT18" s="516"/>
      <c r="BU18" s="516"/>
      <c r="BV18" s="516"/>
      <c r="BW18" s="516"/>
      <c r="BX18" s="516"/>
      <c r="BY18" s="516"/>
      <c r="BZ18" s="516"/>
      <c r="CA18" s="516"/>
      <c r="CB18" s="516"/>
      <c r="CC18" s="516"/>
      <c r="CD18" s="516"/>
      <c r="CE18" s="516"/>
      <c r="CF18" s="516"/>
      <c r="CG18" s="516"/>
      <c r="CH18" s="516"/>
      <c r="CI18" s="516"/>
      <c r="CJ18" s="516"/>
      <c r="CK18" s="516"/>
      <c r="CL18" s="516"/>
      <c r="CM18" s="516"/>
      <c r="CN18" s="516"/>
      <c r="CO18" s="516"/>
      <c r="CP18" s="516"/>
      <c r="CQ18" s="516"/>
      <c r="CR18" s="516"/>
      <c r="CS18" s="516"/>
      <c r="CT18" s="516"/>
      <c r="CU18" s="516"/>
      <c r="CV18" s="516"/>
      <c r="CW18" s="516"/>
      <c r="CX18" s="516"/>
      <c r="CY18" s="516"/>
      <c r="CZ18" s="516"/>
      <c r="DA18" s="516"/>
      <c r="DB18" s="516"/>
      <c r="DC18" s="516"/>
      <c r="DD18" s="516"/>
      <c r="DE18" s="516"/>
      <c r="DF18" s="516"/>
      <c r="DG18" s="516"/>
      <c r="DH18" s="516"/>
      <c r="DI18" s="516"/>
      <c r="DJ18" s="516"/>
      <c r="DK18" s="516"/>
      <c r="DL18" s="516"/>
      <c r="DM18" s="516"/>
      <c r="DN18" s="516"/>
      <c r="DO18" s="516"/>
      <c r="DP18" s="516"/>
      <c r="DQ18" s="516"/>
      <c r="DR18" s="516"/>
      <c r="DS18" s="516"/>
      <c r="DT18" s="516"/>
      <c r="DU18" s="516"/>
      <c r="DV18" s="516"/>
      <c r="DW18" s="516"/>
      <c r="DX18" s="516"/>
      <c r="DY18" s="516"/>
      <c r="DZ18" s="516"/>
      <c r="EA18" s="516"/>
      <c r="EB18" s="516"/>
      <c r="EC18" s="516"/>
      <c r="ED18" s="516"/>
      <c r="EE18" s="516"/>
      <c r="EF18" s="516"/>
      <c r="EG18" s="516"/>
      <c r="EH18" s="516"/>
      <c r="EI18" s="516"/>
      <c r="EJ18" s="516"/>
      <c r="EK18" s="516"/>
      <c r="EL18" s="516"/>
      <c r="EM18" s="516"/>
      <c r="EN18" s="516"/>
      <c r="EO18" s="516"/>
      <c r="EP18" s="516"/>
      <c r="EQ18" s="516"/>
      <c r="ER18" s="516"/>
      <c r="ES18" s="516"/>
      <c r="ET18" s="516"/>
      <c r="EU18" s="516"/>
      <c r="EV18" s="516"/>
      <c r="EW18" s="516"/>
      <c r="EX18" s="516"/>
      <c r="EY18" s="516"/>
      <c r="EZ18" s="516"/>
      <c r="FA18" s="516"/>
      <c r="FB18" s="516"/>
      <c r="FC18" s="516"/>
      <c r="FD18" s="516"/>
      <c r="FE18" s="516"/>
      <c r="FF18" s="516"/>
      <c r="FG18" s="516"/>
      <c r="FH18" s="516"/>
      <c r="FI18" s="516"/>
      <c r="FJ18" s="516"/>
      <c r="FK18" s="516"/>
      <c r="FL18" s="516"/>
      <c r="FM18" s="516"/>
    </row>
    <row r="19" spans="1:169" s="14" customFormat="1" ht="36" customHeight="1" thickBot="1">
      <c r="A19" s="85" t="s">
        <v>38</v>
      </c>
      <c r="B19" s="518">
        <v>17.620461596257698</v>
      </c>
      <c r="C19" s="518">
        <v>4.4319117715290774</v>
      </c>
      <c r="D19" s="518">
        <v>68.65668786445471</v>
      </c>
      <c r="E19" s="518">
        <v>4.353828546296758</v>
      </c>
      <c r="F19" s="518">
        <v>0.010066006504040263</v>
      </c>
      <c r="G19" s="518">
        <v>1.4784965626207716</v>
      </c>
      <c r="H19" s="518">
        <v>3.4485476523369605</v>
      </c>
      <c r="I19" s="519">
        <v>16570050.688229999</v>
      </c>
      <c r="J19" s="516"/>
      <c r="K19" s="516"/>
      <c r="L19" s="516"/>
      <c r="M19" s="516"/>
      <c r="N19" s="516"/>
      <c r="O19" s="516"/>
      <c r="P19" s="516"/>
      <c r="Q19" s="516"/>
      <c r="R19" s="516"/>
      <c r="S19" s="517"/>
      <c r="T19" s="517"/>
      <c r="U19" s="517"/>
      <c r="V19" s="517"/>
      <c r="W19" s="517"/>
      <c r="X19" s="517"/>
      <c r="Y19" s="517"/>
      <c r="Z19" s="517"/>
      <c r="AA19" s="517"/>
      <c r="AB19" s="516"/>
      <c r="AC19" s="516"/>
      <c r="AD19" s="516"/>
      <c r="AE19" s="516"/>
      <c r="AF19" s="516"/>
      <c r="AG19" s="516"/>
      <c r="AH19" s="516"/>
      <c r="AI19" s="516"/>
      <c r="AJ19" s="516"/>
      <c r="AK19" s="516"/>
      <c r="AL19" s="516"/>
      <c r="AM19" s="516"/>
      <c r="AN19" s="516"/>
      <c r="AO19" s="516"/>
      <c r="AP19" s="516"/>
      <c r="AQ19" s="516"/>
      <c r="AR19" s="516"/>
      <c r="AS19" s="516"/>
      <c r="AT19" s="516"/>
      <c r="AU19" s="516"/>
      <c r="AV19" s="516"/>
      <c r="AW19" s="516"/>
      <c r="AX19" s="516"/>
      <c r="AY19" s="516"/>
      <c r="AZ19" s="516"/>
      <c r="BA19" s="516"/>
      <c r="BB19" s="516"/>
      <c r="BC19" s="516"/>
      <c r="BD19" s="516"/>
      <c r="BE19" s="516"/>
      <c r="BF19" s="516"/>
      <c r="BG19" s="516"/>
      <c r="BH19" s="516"/>
      <c r="BI19" s="516"/>
      <c r="BJ19" s="516"/>
      <c r="BK19" s="516"/>
      <c r="BL19" s="516"/>
      <c r="BM19" s="516"/>
      <c r="BN19" s="516"/>
      <c r="BO19" s="516"/>
      <c r="BP19" s="516"/>
      <c r="BQ19" s="516"/>
      <c r="BR19" s="516"/>
      <c r="BS19" s="516"/>
      <c r="BT19" s="516"/>
      <c r="BU19" s="516"/>
      <c r="BV19" s="516"/>
      <c r="BW19" s="516"/>
      <c r="BX19" s="516"/>
      <c r="BY19" s="516"/>
      <c r="BZ19" s="516"/>
      <c r="CA19" s="516"/>
      <c r="CB19" s="516"/>
      <c r="CC19" s="516"/>
      <c r="CD19" s="516"/>
      <c r="CE19" s="516"/>
      <c r="CF19" s="516"/>
      <c r="CG19" s="516"/>
      <c r="CH19" s="516"/>
      <c r="CI19" s="516"/>
      <c r="CJ19" s="516"/>
      <c r="CK19" s="516"/>
      <c r="CL19" s="516"/>
      <c r="CM19" s="516"/>
      <c r="CN19" s="516"/>
      <c r="CO19" s="516"/>
      <c r="CP19" s="516"/>
      <c r="CQ19" s="516"/>
      <c r="CR19" s="516"/>
      <c r="CS19" s="516"/>
      <c r="CT19" s="516"/>
      <c r="CU19" s="516"/>
      <c r="CV19" s="516"/>
      <c r="CW19" s="516"/>
      <c r="CX19" s="516"/>
      <c r="CY19" s="516"/>
      <c r="CZ19" s="516"/>
      <c r="DA19" s="516"/>
      <c r="DB19" s="516"/>
      <c r="DC19" s="516"/>
      <c r="DD19" s="516"/>
      <c r="DE19" s="516"/>
      <c r="DF19" s="516"/>
      <c r="DG19" s="516"/>
      <c r="DH19" s="516"/>
      <c r="DI19" s="516"/>
      <c r="DJ19" s="516"/>
      <c r="DK19" s="516"/>
      <c r="DL19" s="516"/>
      <c r="DM19" s="516"/>
      <c r="DN19" s="516"/>
      <c r="DO19" s="516"/>
      <c r="DP19" s="516"/>
      <c r="DQ19" s="516"/>
      <c r="DR19" s="516"/>
      <c r="DS19" s="516"/>
      <c r="DT19" s="516"/>
      <c r="DU19" s="516"/>
      <c r="DV19" s="516"/>
      <c r="DW19" s="516"/>
      <c r="DX19" s="516"/>
      <c r="DY19" s="516"/>
      <c r="DZ19" s="516"/>
      <c r="EA19" s="516"/>
      <c r="EB19" s="516"/>
      <c r="EC19" s="516"/>
      <c r="ED19" s="516"/>
      <c r="EE19" s="516"/>
      <c r="EF19" s="516"/>
      <c r="EG19" s="516"/>
      <c r="EH19" s="516"/>
      <c r="EI19" s="516"/>
      <c r="EJ19" s="516"/>
      <c r="EK19" s="516"/>
      <c r="EL19" s="516"/>
      <c r="EM19" s="516"/>
      <c r="EN19" s="516"/>
      <c r="EO19" s="516"/>
      <c r="EP19" s="516"/>
      <c r="EQ19" s="516"/>
      <c r="ER19" s="516"/>
      <c r="ES19" s="516"/>
      <c r="ET19" s="516"/>
      <c r="EU19" s="516"/>
      <c r="EV19" s="516"/>
      <c r="EW19" s="516"/>
      <c r="EX19" s="516"/>
      <c r="EY19" s="516"/>
      <c r="EZ19" s="516"/>
      <c r="FA19" s="516"/>
      <c r="FB19" s="516"/>
      <c r="FC19" s="516"/>
      <c r="FD19" s="516"/>
      <c r="FE19" s="516"/>
      <c r="FF19" s="516"/>
      <c r="FG19" s="516"/>
      <c r="FH19" s="516"/>
      <c r="FI19" s="516"/>
      <c r="FJ19" s="516"/>
      <c r="FK19" s="516"/>
      <c r="FL19" s="516"/>
      <c r="FM19" s="516"/>
    </row>
    <row r="20" spans="1:168" s="508" customFormat="1" ht="8.25" customHeight="1">
      <c r="A20" s="79"/>
      <c r="B20" s="520"/>
      <c r="C20" s="520"/>
      <c r="D20" s="520"/>
      <c r="E20" s="520"/>
      <c r="F20" s="520"/>
      <c r="G20" s="520"/>
      <c r="H20" s="520"/>
      <c r="I20" s="520"/>
      <c r="J20" s="521"/>
      <c r="K20" s="521"/>
      <c r="L20" s="521"/>
      <c r="M20" s="521"/>
      <c r="N20" s="521"/>
      <c r="O20" s="521"/>
      <c r="P20" s="521"/>
      <c r="Q20" s="521"/>
      <c r="R20" s="517"/>
      <c r="S20" s="517"/>
      <c r="T20" s="517"/>
      <c r="U20" s="517"/>
      <c r="V20" s="517"/>
      <c r="W20" s="517"/>
      <c r="X20" s="517"/>
      <c r="Y20" s="517"/>
      <c r="Z20" s="517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1"/>
      <c r="AQ20" s="521"/>
      <c r="AR20" s="521"/>
      <c r="AS20" s="521"/>
      <c r="AT20" s="521"/>
      <c r="AU20" s="521"/>
      <c r="AV20" s="521"/>
      <c r="AW20" s="521"/>
      <c r="AX20" s="521"/>
      <c r="AY20" s="521"/>
      <c r="AZ20" s="521"/>
      <c r="BA20" s="521"/>
      <c r="BB20" s="521"/>
      <c r="BC20" s="521"/>
      <c r="BD20" s="521"/>
      <c r="BE20" s="521"/>
      <c r="BF20" s="521"/>
      <c r="BG20" s="521"/>
      <c r="BH20" s="521"/>
      <c r="BI20" s="521"/>
      <c r="BJ20" s="521"/>
      <c r="BK20" s="521"/>
      <c r="BL20" s="521"/>
      <c r="BM20" s="521"/>
      <c r="BN20" s="521"/>
      <c r="BO20" s="521"/>
      <c r="BP20" s="521"/>
      <c r="BQ20" s="521"/>
      <c r="BR20" s="521"/>
      <c r="BS20" s="521"/>
      <c r="BT20" s="521"/>
      <c r="BU20" s="521"/>
      <c r="BV20" s="521"/>
      <c r="BW20" s="521"/>
      <c r="BX20" s="521"/>
      <c r="BY20" s="521"/>
      <c r="BZ20" s="521"/>
      <c r="CA20" s="521"/>
      <c r="CB20" s="521"/>
      <c r="CC20" s="521"/>
      <c r="CD20" s="521"/>
      <c r="CE20" s="521"/>
      <c r="CF20" s="521"/>
      <c r="CG20" s="521"/>
      <c r="CH20" s="521"/>
      <c r="CI20" s="521"/>
      <c r="CJ20" s="521"/>
      <c r="CK20" s="521"/>
      <c r="CL20" s="521"/>
      <c r="CM20" s="521"/>
      <c r="CN20" s="521"/>
      <c r="CO20" s="521"/>
      <c r="CP20" s="521"/>
      <c r="CQ20" s="521"/>
      <c r="CR20" s="521"/>
      <c r="CS20" s="521"/>
      <c r="CT20" s="521"/>
      <c r="CU20" s="521"/>
      <c r="CV20" s="521"/>
      <c r="CW20" s="521"/>
      <c r="CX20" s="521"/>
      <c r="CY20" s="521"/>
      <c r="CZ20" s="521"/>
      <c r="DA20" s="521"/>
      <c r="DB20" s="521"/>
      <c r="DC20" s="521"/>
      <c r="DD20" s="521"/>
      <c r="DE20" s="521"/>
      <c r="DF20" s="521"/>
      <c r="DG20" s="521"/>
      <c r="DH20" s="521"/>
      <c r="DI20" s="521"/>
      <c r="DJ20" s="521"/>
      <c r="DK20" s="521"/>
      <c r="DL20" s="521"/>
      <c r="DM20" s="521"/>
      <c r="DN20" s="521"/>
      <c r="DO20" s="521"/>
      <c r="DP20" s="521"/>
      <c r="DQ20" s="521"/>
      <c r="DR20" s="521"/>
      <c r="DS20" s="521"/>
      <c r="DT20" s="521"/>
      <c r="DU20" s="521"/>
      <c r="DV20" s="521"/>
      <c r="DW20" s="521"/>
      <c r="DX20" s="521"/>
      <c r="DY20" s="521"/>
      <c r="DZ20" s="521"/>
      <c r="EA20" s="521"/>
      <c r="EB20" s="521"/>
      <c r="EC20" s="521"/>
      <c r="ED20" s="521"/>
      <c r="EE20" s="521"/>
      <c r="EF20" s="521"/>
      <c r="EG20" s="521"/>
      <c r="EH20" s="521"/>
      <c r="EI20" s="521"/>
      <c r="EJ20" s="521"/>
      <c r="EK20" s="521"/>
      <c r="EL20" s="521"/>
      <c r="EM20" s="521"/>
      <c r="EN20" s="521"/>
      <c r="EO20" s="521"/>
      <c r="EP20" s="521"/>
      <c r="EQ20" s="521"/>
      <c r="ER20" s="521"/>
      <c r="ES20" s="521"/>
      <c r="ET20" s="521"/>
      <c r="EU20" s="521"/>
      <c r="EV20" s="521"/>
      <c r="EW20" s="521"/>
      <c r="EX20" s="521"/>
      <c r="EY20" s="521"/>
      <c r="EZ20" s="521"/>
      <c r="FA20" s="521"/>
      <c r="FB20" s="521"/>
      <c r="FC20" s="521"/>
      <c r="FD20" s="521"/>
      <c r="FE20" s="521"/>
      <c r="FF20" s="521"/>
      <c r="FG20" s="521"/>
      <c r="FH20" s="521"/>
      <c r="FI20" s="521"/>
      <c r="FJ20" s="521"/>
      <c r="FK20" s="521"/>
      <c r="FL20" s="521"/>
    </row>
    <row r="21" spans="1:168" s="526" customFormat="1" ht="12" customHeight="1">
      <c r="A21" s="112" t="s">
        <v>578</v>
      </c>
      <c r="B21" s="522"/>
      <c r="C21" s="522"/>
      <c r="D21" s="522"/>
      <c r="E21" s="522"/>
      <c r="F21" s="522"/>
      <c r="G21" s="522"/>
      <c r="H21" s="523"/>
      <c r="I21" s="516"/>
      <c r="J21" s="524"/>
      <c r="K21" s="524"/>
      <c r="L21" s="524"/>
      <c r="M21" s="524"/>
      <c r="N21" s="524"/>
      <c r="O21" s="524"/>
      <c r="P21" s="524"/>
      <c r="Q21" s="524"/>
      <c r="R21" s="525"/>
      <c r="S21" s="525"/>
      <c r="T21" s="525"/>
      <c r="U21" s="525"/>
      <c r="V21" s="525"/>
      <c r="W21" s="525"/>
      <c r="X21" s="525"/>
      <c r="Y21" s="525"/>
      <c r="Z21" s="525"/>
      <c r="AA21" s="524"/>
      <c r="AB21" s="524"/>
      <c r="AC21" s="524"/>
      <c r="AD21" s="524"/>
      <c r="AE21" s="524"/>
      <c r="AF21" s="524"/>
      <c r="AG21" s="524"/>
      <c r="AH21" s="524"/>
      <c r="AI21" s="524"/>
      <c r="AJ21" s="524"/>
      <c r="AK21" s="524"/>
      <c r="AL21" s="524"/>
      <c r="AM21" s="524"/>
      <c r="AN21" s="524"/>
      <c r="AO21" s="524"/>
      <c r="AP21" s="524"/>
      <c r="AQ21" s="524"/>
      <c r="AR21" s="524"/>
      <c r="AS21" s="524"/>
      <c r="AT21" s="524"/>
      <c r="AU21" s="524"/>
      <c r="AV21" s="524"/>
      <c r="AW21" s="524"/>
      <c r="AX21" s="524"/>
      <c r="AY21" s="524"/>
      <c r="AZ21" s="524"/>
      <c r="BA21" s="524"/>
      <c r="BB21" s="524"/>
      <c r="BC21" s="524"/>
      <c r="BD21" s="524"/>
      <c r="BE21" s="524"/>
      <c r="BF21" s="524"/>
      <c r="BG21" s="524"/>
      <c r="BH21" s="524"/>
      <c r="BI21" s="524"/>
      <c r="BJ21" s="524"/>
      <c r="BK21" s="524"/>
      <c r="BL21" s="524"/>
      <c r="BM21" s="524"/>
      <c r="BN21" s="524"/>
      <c r="BO21" s="524"/>
      <c r="BP21" s="524"/>
      <c r="BQ21" s="524"/>
      <c r="BR21" s="524"/>
      <c r="BS21" s="524"/>
      <c r="BT21" s="524"/>
      <c r="BU21" s="524"/>
      <c r="BV21" s="524"/>
      <c r="BW21" s="524"/>
      <c r="BX21" s="524"/>
      <c r="BY21" s="524"/>
      <c r="BZ21" s="524"/>
      <c r="CA21" s="524"/>
      <c r="CB21" s="524"/>
      <c r="CC21" s="524"/>
      <c r="CD21" s="524"/>
      <c r="CE21" s="524"/>
      <c r="CF21" s="524"/>
      <c r="CG21" s="524"/>
      <c r="CH21" s="524"/>
      <c r="CI21" s="524"/>
      <c r="CJ21" s="524"/>
      <c r="CK21" s="524"/>
      <c r="CL21" s="524"/>
      <c r="CM21" s="524"/>
      <c r="CN21" s="524"/>
      <c r="CO21" s="524"/>
      <c r="CP21" s="524"/>
      <c r="CQ21" s="524"/>
      <c r="CR21" s="524"/>
      <c r="CS21" s="524"/>
      <c r="CT21" s="524"/>
      <c r="CU21" s="524"/>
      <c r="CV21" s="524"/>
      <c r="CW21" s="524"/>
      <c r="CX21" s="524"/>
      <c r="CY21" s="524"/>
      <c r="CZ21" s="524"/>
      <c r="DA21" s="524"/>
      <c r="DB21" s="524"/>
      <c r="DC21" s="524"/>
      <c r="DD21" s="524"/>
      <c r="DE21" s="524"/>
      <c r="DF21" s="524"/>
      <c r="DG21" s="524"/>
      <c r="DH21" s="524"/>
      <c r="DI21" s="524"/>
      <c r="DJ21" s="524"/>
      <c r="DK21" s="524"/>
      <c r="DL21" s="524"/>
      <c r="DM21" s="524"/>
      <c r="DN21" s="524"/>
      <c r="DO21" s="524"/>
      <c r="DP21" s="524"/>
      <c r="DQ21" s="524"/>
      <c r="DR21" s="524"/>
      <c r="DS21" s="524"/>
      <c r="DT21" s="524"/>
      <c r="DU21" s="524"/>
      <c r="DV21" s="524"/>
      <c r="DW21" s="524"/>
      <c r="DX21" s="524"/>
      <c r="DY21" s="524"/>
      <c r="DZ21" s="524"/>
      <c r="EA21" s="524"/>
      <c r="EB21" s="524"/>
      <c r="EC21" s="524"/>
      <c r="ED21" s="524"/>
      <c r="EE21" s="524"/>
      <c r="EF21" s="524"/>
      <c r="EG21" s="524"/>
      <c r="EH21" s="524"/>
      <c r="EI21" s="524"/>
      <c r="EJ21" s="524"/>
      <c r="EK21" s="524"/>
      <c r="EL21" s="524"/>
      <c r="EM21" s="524"/>
      <c r="EN21" s="524"/>
      <c r="EO21" s="524"/>
      <c r="EP21" s="524"/>
      <c r="EQ21" s="524"/>
      <c r="ER21" s="524"/>
      <c r="ES21" s="524"/>
      <c r="ET21" s="524"/>
      <c r="EU21" s="524"/>
      <c r="EV21" s="524"/>
      <c r="EW21" s="524"/>
      <c r="EX21" s="524"/>
      <c r="EY21" s="524"/>
      <c r="EZ21" s="524"/>
      <c r="FA21" s="524"/>
      <c r="FB21" s="524"/>
      <c r="FC21" s="524"/>
      <c r="FD21" s="524"/>
      <c r="FE21" s="524"/>
      <c r="FF21" s="524"/>
      <c r="FG21" s="524"/>
      <c r="FH21" s="524"/>
      <c r="FI21" s="524"/>
      <c r="FJ21" s="524"/>
      <c r="FK21" s="524"/>
      <c r="FL21" s="524"/>
    </row>
    <row r="22" spans="1:168" s="526" customFormat="1" ht="12" customHeight="1">
      <c r="A22" s="112" t="s">
        <v>579</v>
      </c>
      <c r="B22" s="14"/>
      <c r="C22" s="14"/>
      <c r="D22" s="14"/>
      <c r="E22" s="14"/>
      <c r="F22" s="14"/>
      <c r="G22" s="14"/>
      <c r="H22" s="14"/>
      <c r="I22" s="14"/>
      <c r="J22" s="524"/>
      <c r="K22" s="524"/>
      <c r="L22" s="524"/>
      <c r="M22" s="524"/>
      <c r="N22" s="524"/>
      <c r="O22" s="524"/>
      <c r="P22" s="524"/>
      <c r="Q22" s="524"/>
      <c r="R22" s="525"/>
      <c r="S22" s="525"/>
      <c r="T22" s="525"/>
      <c r="U22" s="525"/>
      <c r="V22" s="525"/>
      <c r="W22" s="525"/>
      <c r="X22" s="525"/>
      <c r="Y22" s="525"/>
      <c r="Z22" s="525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4"/>
      <c r="AQ22" s="524"/>
      <c r="AR22" s="524"/>
      <c r="AS22" s="524"/>
      <c r="AT22" s="524"/>
      <c r="AU22" s="524"/>
      <c r="AV22" s="524"/>
      <c r="AW22" s="524"/>
      <c r="AX22" s="524"/>
      <c r="AY22" s="524"/>
      <c r="AZ22" s="524"/>
      <c r="BA22" s="524"/>
      <c r="BB22" s="524"/>
      <c r="BC22" s="524"/>
      <c r="BD22" s="524"/>
      <c r="BE22" s="524"/>
      <c r="BF22" s="524"/>
      <c r="BG22" s="524"/>
      <c r="BH22" s="524"/>
      <c r="BI22" s="524"/>
      <c r="BJ22" s="524"/>
      <c r="BK22" s="524"/>
      <c r="BL22" s="524"/>
      <c r="BM22" s="524"/>
      <c r="BN22" s="524"/>
      <c r="BO22" s="524"/>
      <c r="BP22" s="524"/>
      <c r="BQ22" s="524"/>
      <c r="BR22" s="524"/>
      <c r="BS22" s="524"/>
      <c r="BT22" s="524"/>
      <c r="BU22" s="524"/>
      <c r="BV22" s="524"/>
      <c r="BW22" s="524"/>
      <c r="BX22" s="524"/>
      <c r="BY22" s="524"/>
      <c r="BZ22" s="524"/>
      <c r="CA22" s="524"/>
      <c r="CB22" s="524"/>
      <c r="CC22" s="524"/>
      <c r="CD22" s="524"/>
      <c r="CE22" s="524"/>
      <c r="CF22" s="524"/>
      <c r="CG22" s="524"/>
      <c r="CH22" s="524"/>
      <c r="CI22" s="524"/>
      <c r="CJ22" s="524"/>
      <c r="CK22" s="524"/>
      <c r="CL22" s="524"/>
      <c r="CM22" s="524"/>
      <c r="CN22" s="524"/>
      <c r="CO22" s="524"/>
      <c r="CP22" s="524"/>
      <c r="CQ22" s="524"/>
      <c r="CR22" s="524"/>
      <c r="CS22" s="524"/>
      <c r="CT22" s="524"/>
      <c r="CU22" s="524"/>
      <c r="CV22" s="524"/>
      <c r="CW22" s="524"/>
      <c r="CX22" s="524"/>
      <c r="CY22" s="524"/>
      <c r="CZ22" s="524"/>
      <c r="DA22" s="524"/>
      <c r="DB22" s="524"/>
      <c r="DC22" s="524"/>
      <c r="DD22" s="524"/>
      <c r="DE22" s="524"/>
      <c r="DF22" s="524"/>
      <c r="DG22" s="524"/>
      <c r="DH22" s="524"/>
      <c r="DI22" s="524"/>
      <c r="DJ22" s="524"/>
      <c r="DK22" s="524"/>
      <c r="DL22" s="524"/>
      <c r="DM22" s="524"/>
      <c r="DN22" s="524"/>
      <c r="DO22" s="524"/>
      <c r="DP22" s="524"/>
      <c r="DQ22" s="524"/>
      <c r="DR22" s="524"/>
      <c r="DS22" s="524"/>
      <c r="DT22" s="524"/>
      <c r="DU22" s="524"/>
      <c r="DV22" s="524"/>
      <c r="DW22" s="524"/>
      <c r="DX22" s="524"/>
      <c r="DY22" s="524"/>
      <c r="DZ22" s="524"/>
      <c r="EA22" s="524"/>
      <c r="EB22" s="524"/>
      <c r="EC22" s="524"/>
      <c r="ED22" s="524"/>
      <c r="EE22" s="524"/>
      <c r="EF22" s="524"/>
      <c r="EG22" s="524"/>
      <c r="EH22" s="524"/>
      <c r="EI22" s="524"/>
      <c r="EJ22" s="524"/>
      <c r="EK22" s="524"/>
      <c r="EL22" s="524"/>
      <c r="EM22" s="524"/>
      <c r="EN22" s="524"/>
      <c r="EO22" s="524"/>
      <c r="EP22" s="524"/>
      <c r="EQ22" s="524"/>
      <c r="ER22" s="524"/>
      <c r="ES22" s="524"/>
      <c r="ET22" s="524"/>
      <c r="EU22" s="524"/>
      <c r="EV22" s="524"/>
      <c r="EW22" s="524"/>
      <c r="EX22" s="524"/>
      <c r="EY22" s="524"/>
      <c r="EZ22" s="524"/>
      <c r="FA22" s="524"/>
      <c r="FB22" s="524"/>
      <c r="FC22" s="524"/>
      <c r="FD22" s="524"/>
      <c r="FE22" s="524"/>
      <c r="FF22" s="524"/>
      <c r="FG22" s="524"/>
      <c r="FH22" s="524"/>
      <c r="FI22" s="524"/>
      <c r="FJ22" s="524"/>
      <c r="FK22" s="524"/>
      <c r="FL22" s="524"/>
    </row>
    <row r="23" spans="1:168" s="508" customFormat="1" ht="13.5">
      <c r="A23" s="112" t="s">
        <v>580</v>
      </c>
      <c r="B23" s="516"/>
      <c r="C23" s="516"/>
      <c r="D23" s="516"/>
      <c r="E23" s="516"/>
      <c r="F23" s="516"/>
      <c r="G23" s="516"/>
      <c r="H23" s="516"/>
      <c r="I23" s="516"/>
      <c r="J23" s="521"/>
      <c r="K23" s="521"/>
      <c r="L23" s="521"/>
      <c r="M23" s="521"/>
      <c r="N23" s="521"/>
      <c r="O23" s="521"/>
      <c r="P23" s="521"/>
      <c r="Q23" s="521"/>
      <c r="R23" s="521"/>
      <c r="S23" s="521"/>
      <c r="T23" s="521"/>
      <c r="U23" s="521"/>
      <c r="V23" s="521"/>
      <c r="W23" s="521"/>
      <c r="X23" s="521"/>
      <c r="Y23" s="521"/>
      <c r="Z23" s="521"/>
      <c r="AA23" s="521"/>
      <c r="AB23" s="521"/>
      <c r="AC23" s="521"/>
      <c r="AD23" s="521"/>
      <c r="AE23" s="521"/>
      <c r="AF23" s="521"/>
      <c r="AG23" s="521"/>
      <c r="AH23" s="521"/>
      <c r="AI23" s="521"/>
      <c r="AJ23" s="521"/>
      <c r="AK23" s="521"/>
      <c r="AL23" s="521"/>
      <c r="AM23" s="521"/>
      <c r="AN23" s="521"/>
      <c r="AO23" s="521"/>
      <c r="AP23" s="521"/>
      <c r="AQ23" s="521"/>
      <c r="AR23" s="521"/>
      <c r="AS23" s="521"/>
      <c r="AT23" s="521"/>
      <c r="AU23" s="521"/>
      <c r="AV23" s="521"/>
      <c r="AW23" s="521"/>
      <c r="AX23" s="521"/>
      <c r="AY23" s="521"/>
      <c r="AZ23" s="521"/>
      <c r="BA23" s="521"/>
      <c r="BB23" s="521"/>
      <c r="BC23" s="521"/>
      <c r="BD23" s="521"/>
      <c r="BE23" s="521"/>
      <c r="BF23" s="521"/>
      <c r="BG23" s="521"/>
      <c r="BH23" s="521"/>
      <c r="BI23" s="521"/>
      <c r="BJ23" s="521"/>
      <c r="BK23" s="521"/>
      <c r="BL23" s="521"/>
      <c r="BM23" s="521"/>
      <c r="BN23" s="521"/>
      <c r="BO23" s="521"/>
      <c r="BP23" s="521"/>
      <c r="BQ23" s="521"/>
      <c r="BR23" s="521"/>
      <c r="BS23" s="521"/>
      <c r="BT23" s="521"/>
      <c r="BU23" s="521"/>
      <c r="BV23" s="521"/>
      <c r="BW23" s="521"/>
      <c r="BX23" s="521"/>
      <c r="BY23" s="521"/>
      <c r="BZ23" s="521"/>
      <c r="CA23" s="521"/>
      <c r="CB23" s="521"/>
      <c r="CC23" s="521"/>
      <c r="CD23" s="521"/>
      <c r="CE23" s="521"/>
      <c r="CF23" s="521"/>
      <c r="CG23" s="521"/>
      <c r="CH23" s="521"/>
      <c r="CI23" s="521"/>
      <c r="CJ23" s="521"/>
      <c r="CK23" s="521"/>
      <c r="CL23" s="521"/>
      <c r="CM23" s="521"/>
      <c r="CN23" s="521"/>
      <c r="CO23" s="521"/>
      <c r="CP23" s="521"/>
      <c r="CQ23" s="521"/>
      <c r="CR23" s="521"/>
      <c r="CS23" s="521"/>
      <c r="CT23" s="521"/>
      <c r="CU23" s="521"/>
      <c r="CV23" s="521"/>
      <c r="CW23" s="521"/>
      <c r="CX23" s="521"/>
      <c r="CY23" s="521"/>
      <c r="CZ23" s="521"/>
      <c r="DA23" s="521"/>
      <c r="DB23" s="521"/>
      <c r="DC23" s="521"/>
      <c r="DD23" s="521"/>
      <c r="DE23" s="521"/>
      <c r="DF23" s="521"/>
      <c r="DG23" s="521"/>
      <c r="DH23" s="521"/>
      <c r="DI23" s="521"/>
      <c r="DJ23" s="521"/>
      <c r="DK23" s="521"/>
      <c r="DL23" s="521"/>
      <c r="DM23" s="521"/>
      <c r="DN23" s="521"/>
      <c r="DO23" s="521"/>
      <c r="DP23" s="521"/>
      <c r="DQ23" s="521"/>
      <c r="DR23" s="521"/>
      <c r="DS23" s="521"/>
      <c r="DT23" s="521"/>
      <c r="DU23" s="521"/>
      <c r="DV23" s="521"/>
      <c r="DW23" s="521"/>
      <c r="DX23" s="521"/>
      <c r="DY23" s="521"/>
      <c r="DZ23" s="521"/>
      <c r="EA23" s="521"/>
      <c r="EB23" s="521"/>
      <c r="EC23" s="521"/>
      <c r="ED23" s="521"/>
      <c r="EE23" s="521"/>
      <c r="EF23" s="521"/>
      <c r="EG23" s="521"/>
      <c r="EH23" s="521"/>
      <c r="EI23" s="521"/>
      <c r="EJ23" s="521"/>
      <c r="EK23" s="521"/>
      <c r="EL23" s="521"/>
      <c r="EM23" s="521"/>
      <c r="EN23" s="521"/>
      <c r="EO23" s="521"/>
      <c r="EP23" s="521"/>
      <c r="EQ23" s="521"/>
      <c r="ER23" s="521"/>
      <c r="ES23" s="521"/>
      <c r="ET23" s="521"/>
      <c r="EU23" s="521"/>
      <c r="EV23" s="521"/>
      <c r="EW23" s="521"/>
      <c r="EX23" s="521"/>
      <c r="EY23" s="521"/>
      <c r="EZ23" s="521"/>
      <c r="FA23" s="521"/>
      <c r="FB23" s="521"/>
      <c r="FC23" s="521"/>
      <c r="FD23" s="521"/>
      <c r="FE23" s="521"/>
      <c r="FF23" s="521"/>
      <c r="FG23" s="521"/>
      <c r="FH23" s="521"/>
      <c r="FI23" s="521"/>
      <c r="FJ23" s="521"/>
      <c r="FK23" s="521"/>
      <c r="FL23" s="521"/>
    </row>
    <row r="24" spans="1:9" s="508" customFormat="1" ht="13.5">
      <c r="A24" s="218"/>
      <c r="B24" s="516"/>
      <c r="C24" s="516"/>
      <c r="D24" s="516"/>
      <c r="E24" s="516"/>
      <c r="F24" s="516"/>
      <c r="G24" s="516"/>
      <c r="H24" s="516"/>
      <c r="I24" s="14"/>
    </row>
    <row r="25" spans="2:8" s="508" customFormat="1" ht="15">
      <c r="B25" s="521"/>
      <c r="C25" s="521"/>
      <c r="D25" s="521"/>
      <c r="E25" s="521"/>
      <c r="F25" s="521"/>
      <c r="G25" s="521"/>
      <c r="H25" s="521"/>
    </row>
    <row r="26" spans="2:8" s="508" customFormat="1" ht="15">
      <c r="B26" s="521"/>
      <c r="C26" s="521"/>
      <c r="D26" s="521"/>
      <c r="E26" s="521"/>
      <c r="F26" s="521"/>
      <c r="G26" s="521"/>
      <c r="H26" s="521"/>
    </row>
    <row r="27" spans="2:8" s="508" customFormat="1" ht="15">
      <c r="B27" s="521"/>
      <c r="C27" s="521"/>
      <c r="D27" s="521"/>
      <c r="E27" s="521"/>
      <c r="F27" s="521"/>
      <c r="G27" s="521"/>
      <c r="H27" s="521"/>
    </row>
    <row r="28" spans="2:8" s="508" customFormat="1" ht="15">
      <c r="B28" s="521"/>
      <c r="C28" s="521"/>
      <c r="D28" s="521"/>
      <c r="E28" s="521"/>
      <c r="F28" s="521"/>
      <c r="G28" s="521"/>
      <c r="H28" s="521"/>
    </row>
    <row r="29" spans="2:8" s="508" customFormat="1" ht="15">
      <c r="B29" s="521"/>
      <c r="C29" s="521"/>
      <c r="D29" s="521"/>
      <c r="E29" s="521"/>
      <c r="F29" s="521"/>
      <c r="G29" s="521"/>
      <c r="H29" s="521"/>
    </row>
    <row r="30" spans="2:8" s="7" customFormat="1" ht="15">
      <c r="B30" s="527"/>
      <c r="C30" s="527"/>
      <c r="D30" s="527"/>
      <c r="E30" s="527"/>
      <c r="F30" s="527"/>
      <c r="G30" s="527"/>
      <c r="H30" s="527"/>
    </row>
    <row r="31" spans="2:8" s="7" customFormat="1" ht="15">
      <c r="B31" s="527"/>
      <c r="C31" s="527"/>
      <c r="D31" s="527"/>
      <c r="E31" s="527"/>
      <c r="F31" s="527"/>
      <c r="G31" s="527"/>
      <c r="H31" s="527"/>
    </row>
    <row r="32" spans="2:8" s="7" customFormat="1" ht="15">
      <c r="B32" s="527"/>
      <c r="C32" s="527"/>
      <c r="D32" s="527"/>
      <c r="E32" s="527"/>
      <c r="F32" s="527"/>
      <c r="G32" s="527"/>
      <c r="H32" s="527"/>
    </row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</sheetData>
  <mergeCells count="12">
    <mergeCell ref="H6:H7"/>
    <mergeCell ref="I6:I7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8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97"/>
  <sheetViews>
    <sheetView showGridLines="0" workbookViewId="0" topLeftCell="A1"/>
  </sheetViews>
  <sheetFormatPr defaultColWidth="10.140625" defaultRowHeight="15"/>
  <cols>
    <col min="1" max="1" width="28.8515625" style="560" customWidth="1"/>
    <col min="2" max="2" width="9.28125" style="5" bestFit="1" customWidth="1"/>
    <col min="3" max="4" width="9.00390625" style="5" bestFit="1" customWidth="1"/>
    <col min="5" max="11" width="7.7109375" style="5" customWidth="1"/>
    <col min="12" max="12" width="9.8515625" style="5" bestFit="1" customWidth="1"/>
    <col min="13" max="16384" width="10.140625" style="5" customWidth="1"/>
  </cols>
  <sheetData>
    <row r="1" ht="18.75" customHeight="1">
      <c r="A1" s="1202" t="s">
        <v>1040</v>
      </c>
    </row>
    <row r="2" spans="1:12" ht="49.5" customHeight="1">
      <c r="A2" s="1432" t="s">
        <v>615</v>
      </c>
      <c r="B2" s="1432"/>
      <c r="C2" s="1432"/>
      <c r="D2" s="1432"/>
      <c r="E2" s="1432"/>
      <c r="F2" s="1432"/>
      <c r="G2" s="1432"/>
      <c r="H2" s="1432"/>
      <c r="I2" s="1432"/>
      <c r="J2" s="1432"/>
      <c r="K2" s="1432"/>
      <c r="L2" s="1432"/>
    </row>
    <row r="3" spans="1:12" ht="15.75" customHeight="1">
      <c r="A3" s="1383">
        <v>44104</v>
      </c>
      <c r="B3" s="1383"/>
      <c r="C3" s="1383"/>
      <c r="D3" s="1383"/>
      <c r="E3" s="1383"/>
      <c r="F3" s="1383"/>
      <c r="G3" s="1383"/>
      <c r="H3" s="1383"/>
      <c r="I3" s="1383"/>
      <c r="J3" s="1383"/>
      <c r="K3" s="1383"/>
      <c r="L3" s="1383"/>
    </row>
    <row r="4" spans="1:12" ht="18" customHeight="1">
      <c r="A4" s="1337" t="s">
        <v>64</v>
      </c>
      <c r="B4" s="1337"/>
      <c r="C4" s="1337"/>
      <c r="D4" s="1337"/>
      <c r="E4" s="1337"/>
      <c r="F4" s="1337"/>
      <c r="G4" s="1337"/>
      <c r="H4" s="1337"/>
      <c r="I4" s="1337"/>
      <c r="J4" s="1337"/>
      <c r="K4" s="1337"/>
      <c r="L4" s="1337"/>
    </row>
    <row r="5" spans="1:253" s="563" customFormat="1" ht="15.75" customHeight="1" thickBot="1">
      <c r="A5" s="561"/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13" ht="101.25" customHeight="1">
      <c r="A6" s="162" t="s">
        <v>616</v>
      </c>
      <c r="B6" s="564" t="s">
        <v>28</v>
      </c>
      <c r="C6" s="565" t="s">
        <v>29</v>
      </c>
      <c r="D6" s="565" t="s">
        <v>30</v>
      </c>
      <c r="E6" s="565" t="s">
        <v>31</v>
      </c>
      <c r="F6" s="565" t="s">
        <v>32</v>
      </c>
      <c r="G6" s="565" t="s">
        <v>33</v>
      </c>
      <c r="H6" s="565" t="s">
        <v>34</v>
      </c>
      <c r="I6" s="565" t="s">
        <v>35</v>
      </c>
      <c r="J6" s="565" t="s">
        <v>36</v>
      </c>
      <c r="K6" s="565" t="s">
        <v>37</v>
      </c>
      <c r="L6" s="566" t="s">
        <v>38</v>
      </c>
      <c r="M6" s="89"/>
    </row>
    <row r="7" spans="1:13" ht="13.5">
      <c r="A7" s="567" t="s">
        <v>617</v>
      </c>
      <c r="B7" s="568">
        <v>0</v>
      </c>
      <c r="C7" s="569">
        <v>0</v>
      </c>
      <c r="D7" s="569">
        <v>0</v>
      </c>
      <c r="E7" s="569">
        <v>0</v>
      </c>
      <c r="F7" s="569">
        <v>0</v>
      </c>
      <c r="G7" s="569">
        <v>0</v>
      </c>
      <c r="H7" s="569" t="s">
        <v>39</v>
      </c>
      <c r="I7" s="569">
        <v>0.05932948270595362</v>
      </c>
      <c r="J7" s="569">
        <v>0</v>
      </c>
      <c r="K7" s="569">
        <v>1.8583573872161678</v>
      </c>
      <c r="L7" s="569">
        <v>0.11831688458551828</v>
      </c>
      <c r="M7" s="27"/>
    </row>
    <row r="8" spans="1:13" ht="13.5">
      <c r="A8" s="570" t="s">
        <v>618</v>
      </c>
      <c r="B8" s="571">
        <v>0</v>
      </c>
      <c r="C8" s="572">
        <v>0</v>
      </c>
      <c r="D8" s="572">
        <v>0</v>
      </c>
      <c r="E8" s="572">
        <v>0</v>
      </c>
      <c r="F8" s="572">
        <v>0</v>
      </c>
      <c r="G8" s="572">
        <v>0</v>
      </c>
      <c r="H8" s="572" t="s">
        <v>39</v>
      </c>
      <c r="I8" s="572">
        <v>0</v>
      </c>
      <c r="J8" s="572">
        <v>0</v>
      </c>
      <c r="K8" s="572">
        <v>0</v>
      </c>
      <c r="L8" s="572">
        <v>0</v>
      </c>
      <c r="M8" s="27"/>
    </row>
    <row r="9" spans="1:13" ht="13.5">
      <c r="A9" s="570" t="s">
        <v>387</v>
      </c>
      <c r="B9" s="571">
        <v>0</v>
      </c>
      <c r="C9" s="572">
        <v>0</v>
      </c>
      <c r="D9" s="572">
        <v>0</v>
      </c>
      <c r="E9" s="572">
        <v>0</v>
      </c>
      <c r="F9" s="572">
        <v>0</v>
      </c>
      <c r="G9" s="572">
        <v>0</v>
      </c>
      <c r="H9" s="572" t="s">
        <v>39</v>
      </c>
      <c r="I9" s="572">
        <v>0</v>
      </c>
      <c r="J9" s="572">
        <v>0</v>
      </c>
      <c r="K9" s="572">
        <v>0</v>
      </c>
      <c r="L9" s="572">
        <v>0</v>
      </c>
      <c r="M9" s="27"/>
    </row>
    <row r="10" spans="1:13" ht="13.5">
      <c r="A10" s="570" t="s">
        <v>391</v>
      </c>
      <c r="B10" s="571">
        <v>0</v>
      </c>
      <c r="C10" s="572">
        <v>0</v>
      </c>
      <c r="D10" s="572">
        <v>0</v>
      </c>
      <c r="E10" s="572">
        <v>0</v>
      </c>
      <c r="F10" s="572">
        <v>0</v>
      </c>
      <c r="G10" s="572">
        <v>0</v>
      </c>
      <c r="H10" s="572" t="s">
        <v>39</v>
      </c>
      <c r="I10" s="572">
        <v>0</v>
      </c>
      <c r="J10" s="572">
        <v>0</v>
      </c>
      <c r="K10" s="572">
        <v>1.8583573872161678</v>
      </c>
      <c r="L10" s="572">
        <v>0.11446630885103182</v>
      </c>
      <c r="M10" s="27"/>
    </row>
    <row r="11" spans="1:13" ht="13.5">
      <c r="A11" s="570" t="s">
        <v>619</v>
      </c>
      <c r="B11" s="571">
        <v>0</v>
      </c>
      <c r="C11" s="572">
        <v>0</v>
      </c>
      <c r="D11" s="572">
        <v>0</v>
      </c>
      <c r="E11" s="572">
        <v>0</v>
      </c>
      <c r="F11" s="572">
        <v>0</v>
      </c>
      <c r="G11" s="572">
        <v>0</v>
      </c>
      <c r="H11" s="572" t="s">
        <v>39</v>
      </c>
      <c r="I11" s="572">
        <v>0</v>
      </c>
      <c r="J11" s="572">
        <v>0</v>
      </c>
      <c r="K11" s="572">
        <v>0</v>
      </c>
      <c r="L11" s="572">
        <v>0</v>
      </c>
      <c r="M11" s="27"/>
    </row>
    <row r="12" spans="1:13" ht="13.5">
      <c r="A12" s="570" t="s">
        <v>620</v>
      </c>
      <c r="B12" s="571">
        <v>0</v>
      </c>
      <c r="C12" s="572">
        <v>0</v>
      </c>
      <c r="D12" s="572">
        <v>0</v>
      </c>
      <c r="E12" s="572">
        <v>0</v>
      </c>
      <c r="F12" s="572">
        <v>0</v>
      </c>
      <c r="G12" s="572">
        <v>0</v>
      </c>
      <c r="H12" s="572" t="s">
        <v>39</v>
      </c>
      <c r="I12" s="572">
        <v>0.05932948270595362</v>
      </c>
      <c r="J12" s="572">
        <v>0</v>
      </c>
      <c r="K12" s="572">
        <v>0</v>
      </c>
      <c r="L12" s="572">
        <v>0.003850575734486455</v>
      </c>
      <c r="M12" s="27"/>
    </row>
    <row r="13" spans="1:13" ht="13.5">
      <c r="A13" s="570" t="s">
        <v>621</v>
      </c>
      <c r="B13" s="571">
        <v>0</v>
      </c>
      <c r="C13" s="572">
        <v>0</v>
      </c>
      <c r="D13" s="572">
        <v>0</v>
      </c>
      <c r="E13" s="572">
        <v>0</v>
      </c>
      <c r="F13" s="572">
        <v>0</v>
      </c>
      <c r="G13" s="572">
        <v>0</v>
      </c>
      <c r="H13" s="572" t="s">
        <v>39</v>
      </c>
      <c r="I13" s="572">
        <v>0</v>
      </c>
      <c r="J13" s="572">
        <v>0</v>
      </c>
      <c r="K13" s="572">
        <v>0</v>
      </c>
      <c r="L13" s="572">
        <v>0</v>
      </c>
      <c r="M13" s="27"/>
    </row>
    <row r="14" spans="1:13" ht="13.5">
      <c r="A14" s="570" t="s">
        <v>622</v>
      </c>
      <c r="B14" s="571">
        <v>0</v>
      </c>
      <c r="C14" s="572">
        <v>0</v>
      </c>
      <c r="D14" s="572">
        <v>0</v>
      </c>
      <c r="E14" s="572">
        <v>0</v>
      </c>
      <c r="F14" s="572">
        <v>0</v>
      </c>
      <c r="G14" s="572">
        <v>0</v>
      </c>
      <c r="H14" s="572" t="s">
        <v>39</v>
      </c>
      <c r="I14" s="572">
        <v>0</v>
      </c>
      <c r="J14" s="572">
        <v>0</v>
      </c>
      <c r="K14" s="572">
        <v>0</v>
      </c>
      <c r="L14" s="572">
        <v>0</v>
      </c>
      <c r="M14" s="27"/>
    </row>
    <row r="15" spans="1:13" ht="3" customHeight="1">
      <c r="A15" s="570"/>
      <c r="B15" s="573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27"/>
    </row>
    <row r="16" spans="1:15" ht="13.5">
      <c r="A16" s="567" t="s">
        <v>623</v>
      </c>
      <c r="B16" s="575">
        <v>0</v>
      </c>
      <c r="C16" s="576">
        <v>0</v>
      </c>
      <c r="D16" s="576">
        <v>0</v>
      </c>
      <c r="E16" s="576">
        <v>0</v>
      </c>
      <c r="F16" s="576">
        <v>0</v>
      </c>
      <c r="G16" s="576">
        <v>0</v>
      </c>
      <c r="H16" s="569" t="s">
        <v>39</v>
      </c>
      <c r="I16" s="576">
        <v>1.3004541476436355</v>
      </c>
      <c r="J16" s="576">
        <v>2.2156379304460856</v>
      </c>
      <c r="K16" s="576">
        <v>0</v>
      </c>
      <c r="L16" s="576">
        <v>0.17138038386197313</v>
      </c>
      <c r="M16" s="27"/>
      <c r="O16" s="577"/>
    </row>
    <row r="17" spans="1:13" ht="13.5">
      <c r="A17" s="570" t="s">
        <v>618</v>
      </c>
      <c r="B17" s="573">
        <v>0</v>
      </c>
      <c r="C17" s="574">
        <v>0</v>
      </c>
      <c r="D17" s="574">
        <v>0</v>
      </c>
      <c r="E17" s="574">
        <v>0</v>
      </c>
      <c r="F17" s="574">
        <v>0</v>
      </c>
      <c r="G17" s="574">
        <v>0</v>
      </c>
      <c r="H17" s="572" t="s">
        <v>39</v>
      </c>
      <c r="I17" s="574">
        <v>0</v>
      </c>
      <c r="J17" s="574">
        <v>0</v>
      </c>
      <c r="K17" s="574">
        <v>0</v>
      </c>
      <c r="L17" s="574">
        <v>0</v>
      </c>
      <c r="M17" s="27"/>
    </row>
    <row r="18" spans="1:13" ht="13.5">
      <c r="A18" s="570" t="s">
        <v>387</v>
      </c>
      <c r="B18" s="573">
        <v>0</v>
      </c>
      <c r="C18" s="574">
        <v>0</v>
      </c>
      <c r="D18" s="574">
        <v>0</v>
      </c>
      <c r="E18" s="574">
        <v>0</v>
      </c>
      <c r="F18" s="574">
        <v>0</v>
      </c>
      <c r="G18" s="574">
        <v>0</v>
      </c>
      <c r="H18" s="572" t="s">
        <v>39</v>
      </c>
      <c r="I18" s="574">
        <v>0</v>
      </c>
      <c r="J18" s="574">
        <v>0</v>
      </c>
      <c r="K18" s="574">
        <v>0</v>
      </c>
      <c r="L18" s="574">
        <v>0</v>
      </c>
      <c r="M18" s="27"/>
    </row>
    <row r="19" spans="1:13" ht="13.5">
      <c r="A19" s="570" t="s">
        <v>391</v>
      </c>
      <c r="B19" s="573">
        <v>0</v>
      </c>
      <c r="C19" s="574">
        <v>0</v>
      </c>
      <c r="D19" s="574">
        <v>0</v>
      </c>
      <c r="E19" s="574">
        <v>0</v>
      </c>
      <c r="F19" s="574">
        <v>0</v>
      </c>
      <c r="G19" s="574">
        <v>0</v>
      </c>
      <c r="H19" s="572" t="s">
        <v>39</v>
      </c>
      <c r="I19" s="574">
        <v>0.8732527598758011</v>
      </c>
      <c r="J19" s="574">
        <v>2.2156379304460856</v>
      </c>
      <c r="K19" s="574">
        <v>0</v>
      </c>
      <c r="L19" s="574">
        <v>0.1436543491410823</v>
      </c>
      <c r="M19" s="27"/>
    </row>
    <row r="20" spans="1:13" ht="13.5">
      <c r="A20" s="570" t="s">
        <v>619</v>
      </c>
      <c r="B20" s="573">
        <v>0</v>
      </c>
      <c r="C20" s="574">
        <v>0</v>
      </c>
      <c r="D20" s="574">
        <v>0</v>
      </c>
      <c r="E20" s="574">
        <v>0</v>
      </c>
      <c r="F20" s="574">
        <v>0</v>
      </c>
      <c r="G20" s="574">
        <v>0</v>
      </c>
      <c r="H20" s="572" t="s">
        <v>39</v>
      </c>
      <c r="I20" s="574">
        <v>0</v>
      </c>
      <c r="J20" s="574">
        <v>0</v>
      </c>
      <c r="K20" s="574">
        <v>0</v>
      </c>
      <c r="L20" s="574">
        <v>0</v>
      </c>
      <c r="M20" s="27"/>
    </row>
    <row r="21" spans="1:13" ht="13.5">
      <c r="A21" s="570" t="s">
        <v>620</v>
      </c>
      <c r="B21" s="573">
        <v>0</v>
      </c>
      <c r="C21" s="574">
        <v>0</v>
      </c>
      <c r="D21" s="574">
        <v>0</v>
      </c>
      <c r="E21" s="574">
        <v>0</v>
      </c>
      <c r="F21" s="574">
        <v>0</v>
      </c>
      <c r="G21" s="574">
        <v>0</v>
      </c>
      <c r="H21" s="572" t="s">
        <v>39</v>
      </c>
      <c r="I21" s="574">
        <v>0.42720138776783445</v>
      </c>
      <c r="J21" s="574">
        <v>0</v>
      </c>
      <c r="K21" s="574">
        <v>0</v>
      </c>
      <c r="L21" s="574">
        <v>0.02772603472089083</v>
      </c>
      <c r="M21" s="27"/>
    </row>
    <row r="22" spans="1:13" ht="13.5">
      <c r="A22" s="570" t="s">
        <v>621</v>
      </c>
      <c r="B22" s="573">
        <v>0</v>
      </c>
      <c r="C22" s="574">
        <v>0</v>
      </c>
      <c r="D22" s="574">
        <v>0</v>
      </c>
      <c r="E22" s="574">
        <v>0</v>
      </c>
      <c r="F22" s="574">
        <v>0</v>
      </c>
      <c r="G22" s="574">
        <v>0</v>
      </c>
      <c r="H22" s="572" t="s">
        <v>39</v>
      </c>
      <c r="I22" s="574">
        <v>0</v>
      </c>
      <c r="J22" s="574">
        <v>0</v>
      </c>
      <c r="K22" s="574">
        <v>0</v>
      </c>
      <c r="L22" s="574">
        <v>0</v>
      </c>
      <c r="M22" s="27"/>
    </row>
    <row r="23" spans="1:13" ht="13.5">
      <c r="A23" s="570" t="s">
        <v>622</v>
      </c>
      <c r="B23" s="573">
        <v>0</v>
      </c>
      <c r="C23" s="574">
        <v>0</v>
      </c>
      <c r="D23" s="574">
        <v>0</v>
      </c>
      <c r="E23" s="574">
        <v>0</v>
      </c>
      <c r="F23" s="574">
        <v>0</v>
      </c>
      <c r="G23" s="574">
        <v>0</v>
      </c>
      <c r="H23" s="572" t="s">
        <v>39</v>
      </c>
      <c r="I23" s="574">
        <v>0</v>
      </c>
      <c r="J23" s="574">
        <v>0</v>
      </c>
      <c r="K23" s="574">
        <v>0</v>
      </c>
      <c r="L23" s="574">
        <v>0</v>
      </c>
      <c r="M23" s="27"/>
    </row>
    <row r="24" spans="1:13" ht="2.25" customHeight="1">
      <c r="A24" s="570"/>
      <c r="B24" s="573"/>
      <c r="C24" s="574"/>
      <c r="D24" s="574"/>
      <c r="E24" s="574"/>
      <c r="F24" s="574"/>
      <c r="G24" s="574"/>
      <c r="H24" s="572"/>
      <c r="I24" s="574"/>
      <c r="J24" s="574"/>
      <c r="K24" s="574"/>
      <c r="L24" s="574"/>
      <c r="M24" s="27"/>
    </row>
    <row r="25" spans="1:13" ht="13.5">
      <c r="A25" s="567" t="s">
        <v>624</v>
      </c>
      <c r="B25" s="575">
        <v>0.4428709456202164</v>
      </c>
      <c r="C25" s="576">
        <v>0.3029300583263569</v>
      </c>
      <c r="D25" s="576">
        <v>0.3075579830747784</v>
      </c>
      <c r="E25" s="576">
        <v>0.019487048468089605</v>
      </c>
      <c r="F25" s="576">
        <v>0.21108865695316933</v>
      </c>
      <c r="G25" s="576">
        <v>0.22570421179238653</v>
      </c>
      <c r="H25" s="569" t="s">
        <v>39</v>
      </c>
      <c r="I25" s="576">
        <v>10.381058126050949</v>
      </c>
      <c r="J25" s="576">
        <v>3.0239944454161947</v>
      </c>
      <c r="K25" s="576">
        <v>7.5998922151564425</v>
      </c>
      <c r="L25" s="576">
        <v>1.5272338575458735</v>
      </c>
      <c r="M25" s="27"/>
    </row>
    <row r="26" spans="1:13" ht="13.5">
      <c r="A26" s="570" t="s">
        <v>618</v>
      </c>
      <c r="B26" s="573">
        <v>0.04695122266955198</v>
      </c>
      <c r="C26" s="574">
        <v>0</v>
      </c>
      <c r="D26" s="574">
        <v>0</v>
      </c>
      <c r="E26" s="574">
        <v>0</v>
      </c>
      <c r="F26" s="574">
        <v>0</v>
      </c>
      <c r="G26" s="574">
        <v>0.14180598446106152</v>
      </c>
      <c r="H26" s="572" t="s">
        <v>39</v>
      </c>
      <c r="I26" s="574">
        <v>0</v>
      </c>
      <c r="J26" s="574">
        <v>0</v>
      </c>
      <c r="K26" s="574">
        <v>0</v>
      </c>
      <c r="L26" s="574">
        <v>0.02896730604478525</v>
      </c>
      <c r="M26" s="27"/>
    </row>
    <row r="27" spans="1:13" ht="13.5">
      <c r="A27" s="570" t="s">
        <v>387</v>
      </c>
      <c r="B27" s="573">
        <v>0</v>
      </c>
      <c r="C27" s="574">
        <v>0</v>
      </c>
      <c r="D27" s="574">
        <v>0</v>
      </c>
      <c r="E27" s="574">
        <v>0</v>
      </c>
      <c r="F27" s="574">
        <v>0</v>
      </c>
      <c r="G27" s="574">
        <v>0</v>
      </c>
      <c r="H27" s="572" t="s">
        <v>39</v>
      </c>
      <c r="I27" s="574">
        <v>0</v>
      </c>
      <c r="J27" s="574">
        <v>0</v>
      </c>
      <c r="K27" s="574">
        <v>0</v>
      </c>
      <c r="L27" s="574">
        <v>0</v>
      </c>
      <c r="M27" s="27"/>
    </row>
    <row r="28" spans="1:13" ht="13.5">
      <c r="A28" s="570" t="s">
        <v>391</v>
      </c>
      <c r="B28" s="573">
        <v>0.39591972295066447</v>
      </c>
      <c r="C28" s="574">
        <v>0.3029300583263569</v>
      </c>
      <c r="D28" s="574">
        <v>0.3075579830747784</v>
      </c>
      <c r="E28" s="574">
        <v>0.019487048468089605</v>
      </c>
      <c r="F28" s="574">
        <v>0.21108865695316933</v>
      </c>
      <c r="G28" s="574">
        <v>0.08389822733132503</v>
      </c>
      <c r="H28" s="572" t="s">
        <v>39</v>
      </c>
      <c r="I28" s="574">
        <v>8.672927851412094</v>
      </c>
      <c r="J28" s="574">
        <v>3.0239944454161947</v>
      </c>
      <c r="K28" s="574">
        <v>6.88361820547361</v>
      </c>
      <c r="L28" s="574">
        <v>1.3432870386909013</v>
      </c>
      <c r="M28" s="27"/>
    </row>
    <row r="29" spans="1:13" ht="13.5">
      <c r="A29" s="570" t="s">
        <v>619</v>
      </c>
      <c r="B29" s="573">
        <v>0</v>
      </c>
      <c r="C29" s="574">
        <v>0</v>
      </c>
      <c r="D29" s="574">
        <v>0</v>
      </c>
      <c r="E29" s="574">
        <v>0</v>
      </c>
      <c r="F29" s="574">
        <v>0</v>
      </c>
      <c r="G29" s="574">
        <v>0</v>
      </c>
      <c r="H29" s="572" t="s">
        <v>39</v>
      </c>
      <c r="I29" s="574">
        <v>0</v>
      </c>
      <c r="J29" s="574">
        <v>0</v>
      </c>
      <c r="K29" s="574">
        <v>0.7162740096828333</v>
      </c>
      <c r="L29" s="574">
        <v>0.04411920041771007</v>
      </c>
      <c r="M29" s="27"/>
    </row>
    <row r="30" spans="1:13" ht="13.5">
      <c r="A30" s="570" t="s">
        <v>620</v>
      </c>
      <c r="B30" s="573">
        <v>0</v>
      </c>
      <c r="C30" s="574">
        <v>0</v>
      </c>
      <c r="D30" s="574">
        <v>0</v>
      </c>
      <c r="E30" s="574">
        <v>0</v>
      </c>
      <c r="F30" s="574">
        <v>0</v>
      </c>
      <c r="G30" s="574">
        <v>0</v>
      </c>
      <c r="H30" s="572" t="s">
        <v>39</v>
      </c>
      <c r="I30" s="574">
        <v>1.708130274638854</v>
      </c>
      <c r="J30" s="574">
        <v>0</v>
      </c>
      <c r="K30" s="574">
        <v>0</v>
      </c>
      <c r="L30" s="574">
        <v>0.1108603123924766</v>
      </c>
      <c r="M30" s="27"/>
    </row>
    <row r="31" spans="1:13" ht="13.5">
      <c r="A31" s="570" t="s">
        <v>621</v>
      </c>
      <c r="B31" s="573">
        <v>0</v>
      </c>
      <c r="C31" s="574">
        <v>0</v>
      </c>
      <c r="D31" s="574">
        <v>0</v>
      </c>
      <c r="E31" s="574">
        <v>0</v>
      </c>
      <c r="F31" s="574">
        <v>0</v>
      </c>
      <c r="G31" s="574">
        <v>0</v>
      </c>
      <c r="H31" s="572" t="s">
        <v>39</v>
      </c>
      <c r="I31" s="574">
        <v>0</v>
      </c>
      <c r="J31" s="574">
        <v>0</v>
      </c>
      <c r="K31" s="574">
        <v>0</v>
      </c>
      <c r="L31" s="574">
        <v>0</v>
      </c>
      <c r="M31" s="27"/>
    </row>
    <row r="32" spans="1:13" ht="13.5">
      <c r="A32" s="570" t="s">
        <v>622</v>
      </c>
      <c r="B32" s="573">
        <v>0</v>
      </c>
      <c r="C32" s="574">
        <v>0</v>
      </c>
      <c r="D32" s="574">
        <v>0</v>
      </c>
      <c r="E32" s="574">
        <v>0</v>
      </c>
      <c r="F32" s="574">
        <v>0</v>
      </c>
      <c r="G32" s="574">
        <v>0</v>
      </c>
      <c r="H32" s="572" t="s">
        <v>39</v>
      </c>
      <c r="I32" s="574">
        <v>0</v>
      </c>
      <c r="J32" s="574">
        <v>0</v>
      </c>
      <c r="K32" s="574">
        <v>0</v>
      </c>
      <c r="L32" s="574">
        <v>0</v>
      </c>
      <c r="M32" s="27"/>
    </row>
    <row r="33" spans="1:13" ht="3.75" customHeight="1">
      <c r="A33" s="570"/>
      <c r="B33" s="573"/>
      <c r="C33" s="574"/>
      <c r="D33" s="574"/>
      <c r="E33" s="574"/>
      <c r="F33" s="574"/>
      <c r="G33" s="574"/>
      <c r="H33" s="572"/>
      <c r="I33" s="574"/>
      <c r="J33" s="574"/>
      <c r="K33" s="574"/>
      <c r="L33" s="574"/>
      <c r="M33" s="27"/>
    </row>
    <row r="34" spans="1:13" ht="13.5">
      <c r="A34" s="567" t="s">
        <v>625</v>
      </c>
      <c r="B34" s="575">
        <v>10.078567815338024</v>
      </c>
      <c r="C34" s="576">
        <v>52.50985016180137</v>
      </c>
      <c r="D34" s="576">
        <v>46.72802705754148</v>
      </c>
      <c r="E34" s="576">
        <v>2.3339957424696154</v>
      </c>
      <c r="F34" s="576">
        <v>32.037055630823325</v>
      </c>
      <c r="G34" s="576">
        <v>0</v>
      </c>
      <c r="H34" s="569" t="s">
        <v>39</v>
      </c>
      <c r="I34" s="576">
        <v>27.504213992752373</v>
      </c>
      <c r="J34" s="576">
        <v>48.56262325296425</v>
      </c>
      <c r="K34" s="576">
        <v>51.178425118459494</v>
      </c>
      <c r="L34" s="576">
        <v>27.70786827452321</v>
      </c>
      <c r="M34" s="27"/>
    </row>
    <row r="35" spans="1:13" ht="13.5">
      <c r="A35" s="570" t="s">
        <v>618</v>
      </c>
      <c r="B35" s="573">
        <v>0</v>
      </c>
      <c r="C35" s="574">
        <v>0</v>
      </c>
      <c r="D35" s="574">
        <v>0</v>
      </c>
      <c r="E35" s="574">
        <v>0</v>
      </c>
      <c r="F35" s="574">
        <v>0</v>
      </c>
      <c r="G35" s="574">
        <v>0</v>
      </c>
      <c r="H35" s="572" t="s">
        <v>39</v>
      </c>
      <c r="I35" s="574">
        <v>0</v>
      </c>
      <c r="J35" s="574">
        <v>0</v>
      </c>
      <c r="K35" s="574">
        <v>0</v>
      </c>
      <c r="L35" s="574">
        <v>0</v>
      </c>
      <c r="M35" s="27"/>
    </row>
    <row r="36" spans="1:13" ht="13.5">
      <c r="A36" s="570" t="s">
        <v>387</v>
      </c>
      <c r="B36" s="573">
        <v>0</v>
      </c>
      <c r="C36" s="574">
        <v>0</v>
      </c>
      <c r="D36" s="574">
        <v>0</v>
      </c>
      <c r="E36" s="574">
        <v>0</v>
      </c>
      <c r="F36" s="574">
        <v>0</v>
      </c>
      <c r="G36" s="574">
        <v>0</v>
      </c>
      <c r="H36" s="572" t="s">
        <v>39</v>
      </c>
      <c r="I36" s="574">
        <v>0</v>
      </c>
      <c r="J36" s="574">
        <v>0</v>
      </c>
      <c r="K36" s="574">
        <v>0</v>
      </c>
      <c r="L36" s="574">
        <v>0</v>
      </c>
      <c r="M36" s="27"/>
    </row>
    <row r="37" spans="1:13" ht="13.5">
      <c r="A37" s="570" t="s">
        <v>391</v>
      </c>
      <c r="B37" s="573">
        <v>10.078567815338024</v>
      </c>
      <c r="C37" s="574">
        <v>52.50985016180137</v>
      </c>
      <c r="D37" s="574">
        <v>46.72802705754148</v>
      </c>
      <c r="E37" s="574">
        <v>2.3339957424696154</v>
      </c>
      <c r="F37" s="574">
        <v>32.037055630823325</v>
      </c>
      <c r="G37" s="574">
        <v>0</v>
      </c>
      <c r="H37" s="572" t="s">
        <v>39</v>
      </c>
      <c r="I37" s="574">
        <v>27.362466623152017</v>
      </c>
      <c r="J37" s="574">
        <v>48.56262325296425</v>
      </c>
      <c r="K37" s="574">
        <v>50.65642737606652</v>
      </c>
      <c r="L37" s="574">
        <v>27.666515978093297</v>
      </c>
      <c r="M37" s="27"/>
    </row>
    <row r="38" spans="1:13" ht="13.5">
      <c r="A38" s="570" t="s">
        <v>619</v>
      </c>
      <c r="B38" s="573">
        <v>0</v>
      </c>
      <c r="C38" s="574">
        <v>0</v>
      </c>
      <c r="D38" s="574">
        <v>0</v>
      </c>
      <c r="E38" s="574">
        <v>0</v>
      </c>
      <c r="F38" s="574">
        <v>0</v>
      </c>
      <c r="G38" s="574">
        <v>0</v>
      </c>
      <c r="H38" s="572" t="s">
        <v>39</v>
      </c>
      <c r="I38" s="574">
        <v>0</v>
      </c>
      <c r="J38" s="574">
        <v>0</v>
      </c>
      <c r="K38" s="574">
        <v>0.5219977423929678</v>
      </c>
      <c r="L38" s="574">
        <v>0.03215267160737174</v>
      </c>
      <c r="M38" s="27"/>
    </row>
    <row r="39" spans="1:13" ht="13.5">
      <c r="A39" s="570" t="s">
        <v>620</v>
      </c>
      <c r="B39" s="573">
        <v>0</v>
      </c>
      <c r="C39" s="574">
        <v>0</v>
      </c>
      <c r="D39" s="574">
        <v>0</v>
      </c>
      <c r="E39" s="574">
        <v>0</v>
      </c>
      <c r="F39" s="574">
        <v>0</v>
      </c>
      <c r="G39" s="574">
        <v>0</v>
      </c>
      <c r="H39" s="572" t="s">
        <v>39</v>
      </c>
      <c r="I39" s="574">
        <v>0.14174736960036097</v>
      </c>
      <c r="J39" s="574">
        <v>0</v>
      </c>
      <c r="K39" s="574">
        <v>0</v>
      </c>
      <c r="L39" s="574">
        <v>0.009199624822544793</v>
      </c>
      <c r="M39" s="27"/>
    </row>
    <row r="40" spans="1:13" ht="13.5">
      <c r="A40" s="570" t="s">
        <v>621</v>
      </c>
      <c r="B40" s="573">
        <v>0</v>
      </c>
      <c r="C40" s="574">
        <v>0</v>
      </c>
      <c r="D40" s="574">
        <v>0</v>
      </c>
      <c r="E40" s="574">
        <v>0</v>
      </c>
      <c r="F40" s="574">
        <v>0</v>
      </c>
      <c r="G40" s="574">
        <v>0</v>
      </c>
      <c r="H40" s="572" t="s">
        <v>39</v>
      </c>
      <c r="I40" s="574">
        <v>0</v>
      </c>
      <c r="J40" s="574">
        <v>0</v>
      </c>
      <c r="K40" s="574">
        <v>0</v>
      </c>
      <c r="L40" s="574">
        <v>0</v>
      </c>
      <c r="M40" s="27"/>
    </row>
    <row r="41" spans="1:13" ht="13.5">
      <c r="A41" s="570" t="s">
        <v>622</v>
      </c>
      <c r="B41" s="573">
        <v>0</v>
      </c>
      <c r="C41" s="574">
        <v>0</v>
      </c>
      <c r="D41" s="574">
        <v>0</v>
      </c>
      <c r="E41" s="574">
        <v>0</v>
      </c>
      <c r="F41" s="574">
        <v>0</v>
      </c>
      <c r="G41" s="574">
        <v>0</v>
      </c>
      <c r="H41" s="572" t="s">
        <v>39</v>
      </c>
      <c r="I41" s="574">
        <v>0</v>
      </c>
      <c r="J41" s="574">
        <v>0</v>
      </c>
      <c r="K41" s="574">
        <v>0</v>
      </c>
      <c r="L41" s="574">
        <v>0</v>
      </c>
      <c r="M41" s="27"/>
    </row>
    <row r="42" spans="1:13" ht="3" customHeight="1">
      <c r="A42" s="570"/>
      <c r="B42" s="573"/>
      <c r="C42" s="574"/>
      <c r="D42" s="574"/>
      <c r="E42" s="574"/>
      <c r="F42" s="574"/>
      <c r="G42" s="574"/>
      <c r="H42" s="572"/>
      <c r="I42" s="574"/>
      <c r="J42" s="574"/>
      <c r="K42" s="574"/>
      <c r="L42" s="574"/>
      <c r="M42" s="27"/>
    </row>
    <row r="43" spans="1:13" ht="13.5">
      <c r="A43" s="567" t="s">
        <v>626</v>
      </c>
      <c r="B43" s="575">
        <v>3.9814713149819</v>
      </c>
      <c r="C43" s="576">
        <v>41.98247182210399</v>
      </c>
      <c r="D43" s="576">
        <v>33.54792861790788</v>
      </c>
      <c r="E43" s="576">
        <v>8.955709972773022</v>
      </c>
      <c r="F43" s="576">
        <v>33.30840163627509</v>
      </c>
      <c r="G43" s="576">
        <v>0</v>
      </c>
      <c r="H43" s="569" t="s">
        <v>39</v>
      </c>
      <c r="I43" s="576">
        <v>2.162536008892968</v>
      </c>
      <c r="J43" s="576">
        <v>39.203055961940144</v>
      </c>
      <c r="K43" s="576">
        <v>25.005246653053188</v>
      </c>
      <c r="L43" s="576">
        <v>18.732150907665822</v>
      </c>
      <c r="M43" s="27"/>
    </row>
    <row r="44" spans="1:13" ht="13.5" customHeight="1">
      <c r="A44" s="570" t="s">
        <v>618</v>
      </c>
      <c r="B44" s="573">
        <v>0</v>
      </c>
      <c r="C44" s="574">
        <v>0</v>
      </c>
      <c r="D44" s="574">
        <v>0</v>
      </c>
      <c r="E44" s="574">
        <v>0</v>
      </c>
      <c r="F44" s="574">
        <v>0</v>
      </c>
      <c r="G44" s="574">
        <v>0</v>
      </c>
      <c r="H44" s="572" t="s">
        <v>39</v>
      </c>
      <c r="I44" s="574">
        <v>0</v>
      </c>
      <c r="J44" s="574">
        <v>0</v>
      </c>
      <c r="K44" s="574">
        <v>0</v>
      </c>
      <c r="L44" s="574">
        <v>0</v>
      </c>
      <c r="M44" s="27"/>
    </row>
    <row r="45" spans="1:13" ht="13.5">
      <c r="A45" s="570" t="s">
        <v>387</v>
      </c>
      <c r="B45" s="573">
        <v>0</v>
      </c>
      <c r="C45" s="574">
        <v>0</v>
      </c>
      <c r="D45" s="574">
        <v>0</v>
      </c>
      <c r="E45" s="574">
        <v>0</v>
      </c>
      <c r="F45" s="574">
        <v>0</v>
      </c>
      <c r="G45" s="574">
        <v>0</v>
      </c>
      <c r="H45" s="572" t="s">
        <v>39</v>
      </c>
      <c r="I45" s="574">
        <v>0</v>
      </c>
      <c r="J45" s="574">
        <v>0</v>
      </c>
      <c r="K45" s="574">
        <v>0</v>
      </c>
      <c r="L45" s="574">
        <v>0</v>
      </c>
      <c r="M45" s="27"/>
    </row>
    <row r="46" spans="1:13" ht="12.75" customHeight="1">
      <c r="A46" s="570" t="s">
        <v>391</v>
      </c>
      <c r="B46" s="573">
        <v>3.9814713149819</v>
      </c>
      <c r="C46" s="574">
        <v>41.98247182210399</v>
      </c>
      <c r="D46" s="574">
        <v>33.54792861790788</v>
      </c>
      <c r="E46" s="574">
        <v>8.955709972773022</v>
      </c>
      <c r="F46" s="574">
        <v>33.30840163627509</v>
      </c>
      <c r="G46" s="574">
        <v>0</v>
      </c>
      <c r="H46" s="572" t="s">
        <v>39</v>
      </c>
      <c r="I46" s="574">
        <v>2.158957572566832</v>
      </c>
      <c r="J46" s="574">
        <v>39.203055961940144</v>
      </c>
      <c r="K46" s="574">
        <v>24.971118695351304</v>
      </c>
      <c r="L46" s="574">
        <v>18.729816535599202</v>
      </c>
      <c r="M46" s="27"/>
    </row>
    <row r="47" spans="1:13" ht="13.5">
      <c r="A47" s="570" t="s">
        <v>619</v>
      </c>
      <c r="B47" s="573">
        <v>0</v>
      </c>
      <c r="C47" s="574">
        <v>0</v>
      </c>
      <c r="D47" s="574">
        <v>0</v>
      </c>
      <c r="E47" s="574">
        <v>0</v>
      </c>
      <c r="F47" s="574">
        <v>0</v>
      </c>
      <c r="G47" s="574">
        <v>0</v>
      </c>
      <c r="H47" s="572" t="s">
        <v>39</v>
      </c>
      <c r="I47" s="574">
        <v>0</v>
      </c>
      <c r="J47" s="574">
        <v>0</v>
      </c>
      <c r="K47" s="574">
        <v>0.034127957701883295</v>
      </c>
      <c r="L47" s="574">
        <v>0.002102125981596408</v>
      </c>
      <c r="M47" s="27"/>
    </row>
    <row r="48" spans="1:13" ht="13.5">
      <c r="A48" s="570" t="s">
        <v>620</v>
      </c>
      <c r="B48" s="573">
        <v>0</v>
      </c>
      <c r="C48" s="574">
        <v>0</v>
      </c>
      <c r="D48" s="574">
        <v>0</v>
      </c>
      <c r="E48" s="574">
        <v>0</v>
      </c>
      <c r="F48" s="574">
        <v>0</v>
      </c>
      <c r="G48" s="574">
        <v>0</v>
      </c>
      <c r="H48" s="572" t="s">
        <v>39</v>
      </c>
      <c r="I48" s="574">
        <v>0.0035784363261359368</v>
      </c>
      <c r="J48" s="574">
        <v>0</v>
      </c>
      <c r="K48" s="574">
        <v>0</v>
      </c>
      <c r="L48" s="574">
        <v>0.0002322460850217592</v>
      </c>
      <c r="M48" s="27"/>
    </row>
    <row r="49" spans="1:13" ht="13.5">
      <c r="A49" s="570" t="s">
        <v>621</v>
      </c>
      <c r="B49" s="573">
        <v>0</v>
      </c>
      <c r="C49" s="574">
        <v>0</v>
      </c>
      <c r="D49" s="574">
        <v>0</v>
      </c>
      <c r="E49" s="574">
        <v>0</v>
      </c>
      <c r="F49" s="574">
        <v>0</v>
      </c>
      <c r="G49" s="574">
        <v>0</v>
      </c>
      <c r="H49" s="572" t="s">
        <v>39</v>
      </c>
      <c r="I49" s="574">
        <v>0</v>
      </c>
      <c r="J49" s="574">
        <v>0</v>
      </c>
      <c r="K49" s="574">
        <v>0</v>
      </c>
      <c r="L49" s="574">
        <v>0</v>
      </c>
      <c r="M49" s="27"/>
    </row>
    <row r="50" spans="1:13" ht="13.5">
      <c r="A50" s="570" t="s">
        <v>622</v>
      </c>
      <c r="B50" s="573">
        <v>0</v>
      </c>
      <c r="C50" s="574">
        <v>0</v>
      </c>
      <c r="D50" s="574">
        <v>0</v>
      </c>
      <c r="E50" s="574">
        <v>0</v>
      </c>
      <c r="F50" s="574">
        <v>0</v>
      </c>
      <c r="G50" s="574">
        <v>0</v>
      </c>
      <c r="H50" s="572" t="s">
        <v>39</v>
      </c>
      <c r="I50" s="574">
        <v>0</v>
      </c>
      <c r="J50" s="574">
        <v>0</v>
      </c>
      <c r="K50" s="574">
        <v>0</v>
      </c>
      <c r="L50" s="574">
        <v>0</v>
      </c>
      <c r="M50" s="27"/>
    </row>
    <row r="51" spans="1:13" ht="3" customHeight="1">
      <c r="A51" s="570"/>
      <c r="B51" s="573"/>
      <c r="C51" s="574"/>
      <c r="D51" s="574"/>
      <c r="E51" s="574"/>
      <c r="F51" s="574"/>
      <c r="G51" s="574"/>
      <c r="H51" s="572"/>
      <c r="I51" s="574"/>
      <c r="J51" s="574"/>
      <c r="K51" s="574"/>
      <c r="L51" s="574"/>
      <c r="M51" s="27"/>
    </row>
    <row r="52" spans="1:13" ht="13.5">
      <c r="A52" s="567" t="s">
        <v>627</v>
      </c>
      <c r="B52" s="575">
        <v>85.47899176330812</v>
      </c>
      <c r="C52" s="576">
        <v>5.204592956559325</v>
      </c>
      <c r="D52" s="576">
        <v>19.354127818759554</v>
      </c>
      <c r="E52" s="576">
        <v>74.6693673110629</v>
      </c>
      <c r="F52" s="576">
        <v>34.4434540759484</v>
      </c>
      <c r="G52" s="576">
        <v>99.77429578820761</v>
      </c>
      <c r="H52" s="569" t="s">
        <v>39</v>
      </c>
      <c r="I52" s="576">
        <v>58.59240824195412</v>
      </c>
      <c r="J52" s="576">
        <v>6.994688409233328</v>
      </c>
      <c r="K52" s="576">
        <v>10.70632583940776</v>
      </c>
      <c r="L52" s="576">
        <v>50.55054485779539</v>
      </c>
      <c r="M52" s="27"/>
    </row>
    <row r="53" spans="1:13" ht="13.5">
      <c r="A53" s="570" t="s">
        <v>618</v>
      </c>
      <c r="B53" s="573">
        <v>27.251370495538808</v>
      </c>
      <c r="C53" s="574">
        <v>0</v>
      </c>
      <c r="D53" s="574">
        <v>0</v>
      </c>
      <c r="E53" s="574">
        <v>0</v>
      </c>
      <c r="F53" s="574">
        <v>0</v>
      </c>
      <c r="G53" s="574">
        <v>65.2845360136285</v>
      </c>
      <c r="H53" s="572" t="s">
        <v>39</v>
      </c>
      <c r="I53" s="574">
        <v>0</v>
      </c>
      <c r="J53" s="574">
        <v>0</v>
      </c>
      <c r="K53" s="574">
        <v>0</v>
      </c>
      <c r="L53" s="574">
        <v>15.039051856545424</v>
      </c>
      <c r="M53" s="27"/>
    </row>
    <row r="54" spans="1:13" ht="13.5">
      <c r="A54" s="570" t="s">
        <v>391</v>
      </c>
      <c r="B54" s="573">
        <v>58.22762033030594</v>
      </c>
      <c r="C54" s="574">
        <v>5.204592956559325</v>
      </c>
      <c r="D54" s="574">
        <v>19.354127818759554</v>
      </c>
      <c r="E54" s="574">
        <v>74.6693673110629</v>
      </c>
      <c r="F54" s="574">
        <v>33.18521882752787</v>
      </c>
      <c r="G54" s="574">
        <v>34.48975977457911</v>
      </c>
      <c r="H54" s="572" t="s">
        <v>39</v>
      </c>
      <c r="I54" s="574">
        <v>58.59111467224799</v>
      </c>
      <c r="J54" s="574">
        <v>6.994688409233328</v>
      </c>
      <c r="K54" s="574">
        <v>10.70632583940776</v>
      </c>
      <c r="L54" s="574">
        <v>35.48781331879179</v>
      </c>
      <c r="M54" s="27"/>
    </row>
    <row r="55" spans="1:13" ht="13.5">
      <c r="A55" s="578" t="s">
        <v>628</v>
      </c>
      <c r="B55" s="573">
        <v>0</v>
      </c>
      <c r="C55" s="574">
        <v>0</v>
      </c>
      <c r="D55" s="574">
        <v>0</v>
      </c>
      <c r="E55" s="574">
        <v>0</v>
      </c>
      <c r="F55" s="574">
        <v>0</v>
      </c>
      <c r="G55" s="574">
        <v>0</v>
      </c>
      <c r="H55" s="572" t="s">
        <v>39</v>
      </c>
      <c r="I55" s="574">
        <v>0</v>
      </c>
      <c r="J55" s="574">
        <v>0</v>
      </c>
      <c r="K55" s="574">
        <v>0</v>
      </c>
      <c r="L55" s="574">
        <v>0</v>
      </c>
      <c r="M55" s="27"/>
    </row>
    <row r="56" spans="1:13" ht="13.5">
      <c r="A56" s="578" t="s">
        <v>629</v>
      </c>
      <c r="B56" s="573">
        <v>58.22762033030594</v>
      </c>
      <c r="C56" s="574">
        <v>5.204592956559325</v>
      </c>
      <c r="D56" s="574">
        <v>19.354127818759554</v>
      </c>
      <c r="E56" s="574">
        <v>74.6693673110629</v>
      </c>
      <c r="F56" s="574">
        <v>33.18521882752787</v>
      </c>
      <c r="G56" s="574">
        <v>34.48975977457911</v>
      </c>
      <c r="H56" s="572" t="s">
        <v>39</v>
      </c>
      <c r="I56" s="574">
        <v>58.59111467224799</v>
      </c>
      <c r="J56" s="574">
        <v>6.994688409233328</v>
      </c>
      <c r="K56" s="574">
        <v>10.70632583940776</v>
      </c>
      <c r="L56" s="574">
        <v>35.48781331879179</v>
      </c>
      <c r="M56" s="27"/>
    </row>
    <row r="57" spans="1:13" ht="13.5">
      <c r="A57" s="579" t="s">
        <v>630</v>
      </c>
      <c r="B57" s="573">
        <v>0.00028771449817173596</v>
      </c>
      <c r="C57" s="574">
        <v>0</v>
      </c>
      <c r="D57" s="574">
        <v>0</v>
      </c>
      <c r="E57" s="574">
        <v>5.827755335972834</v>
      </c>
      <c r="F57" s="574">
        <v>0</v>
      </c>
      <c r="G57" s="574">
        <v>0</v>
      </c>
      <c r="H57" s="572" t="s">
        <v>39</v>
      </c>
      <c r="I57" s="574">
        <v>58.378704138298296</v>
      </c>
      <c r="J57" s="574">
        <v>0</v>
      </c>
      <c r="K57" s="574">
        <v>0</v>
      </c>
      <c r="L57" s="574">
        <v>4.184998019097521</v>
      </c>
      <c r="M57" s="27"/>
    </row>
    <row r="58" spans="1:13" ht="13.5">
      <c r="A58" s="570" t="s">
        <v>620</v>
      </c>
      <c r="B58" s="573">
        <v>0</v>
      </c>
      <c r="C58" s="574">
        <v>0</v>
      </c>
      <c r="D58" s="574">
        <v>0</v>
      </c>
      <c r="E58" s="574">
        <v>0</v>
      </c>
      <c r="F58" s="574">
        <v>0</v>
      </c>
      <c r="G58" s="574">
        <v>0</v>
      </c>
      <c r="H58" s="572" t="s">
        <v>39</v>
      </c>
      <c r="I58" s="574">
        <v>0.0012935697061269508</v>
      </c>
      <c r="J58" s="574">
        <v>0</v>
      </c>
      <c r="K58" s="574">
        <v>0</v>
      </c>
      <c r="L58" s="574">
        <v>8.39546865083214E-05</v>
      </c>
      <c r="M58" s="27"/>
    </row>
    <row r="59" spans="1:13" ht="13.5">
      <c r="A59" s="570" t="s">
        <v>622</v>
      </c>
      <c r="B59" s="573">
        <v>9.374633715933866E-07</v>
      </c>
      <c r="C59" s="574">
        <v>0</v>
      </c>
      <c r="D59" s="574">
        <v>0</v>
      </c>
      <c r="E59" s="574">
        <v>0</v>
      </c>
      <c r="F59" s="574">
        <v>1.25823524842054</v>
      </c>
      <c r="G59" s="574">
        <v>0</v>
      </c>
      <c r="H59" s="572" t="s">
        <v>39</v>
      </c>
      <c r="I59" s="574">
        <v>0</v>
      </c>
      <c r="J59" s="574">
        <v>0</v>
      </c>
      <c r="K59" s="574">
        <v>0</v>
      </c>
      <c r="L59" s="574">
        <v>0.023595727771668084</v>
      </c>
      <c r="M59" s="27"/>
    </row>
    <row r="60" spans="1:13" ht="3" customHeight="1">
      <c r="A60" s="570"/>
      <c r="B60" s="573">
        <v>0</v>
      </c>
      <c r="C60" s="574">
        <v>0</v>
      </c>
      <c r="D60" s="574">
        <v>0</v>
      </c>
      <c r="E60" s="574">
        <v>0</v>
      </c>
      <c r="F60" s="574">
        <v>0</v>
      </c>
      <c r="G60" s="574">
        <v>0</v>
      </c>
      <c r="H60" s="572">
        <v>0</v>
      </c>
      <c r="I60" s="574">
        <v>0</v>
      </c>
      <c r="J60" s="574">
        <v>0</v>
      </c>
      <c r="K60" s="574">
        <v>0</v>
      </c>
      <c r="L60" s="574">
        <v>0</v>
      </c>
      <c r="M60" s="27"/>
    </row>
    <row r="61" spans="1:13" ht="13.5">
      <c r="A61" s="567" t="s">
        <v>631</v>
      </c>
      <c r="B61" s="575">
        <v>0.018098160751748332</v>
      </c>
      <c r="C61" s="576">
        <v>0.00015500120897317252</v>
      </c>
      <c r="D61" s="576">
        <v>0.06235852271630902</v>
      </c>
      <c r="E61" s="576">
        <v>14.021439925226392</v>
      </c>
      <c r="F61" s="576">
        <v>0</v>
      </c>
      <c r="G61" s="576">
        <v>0</v>
      </c>
      <c r="H61" s="569" t="s">
        <v>39</v>
      </c>
      <c r="I61" s="576">
        <v>0</v>
      </c>
      <c r="J61" s="576">
        <v>0</v>
      </c>
      <c r="K61" s="576">
        <v>3.651752786706948</v>
      </c>
      <c r="L61" s="576">
        <v>1.1925048340222157</v>
      </c>
      <c r="M61" s="27"/>
    </row>
    <row r="62" spans="1:13" ht="13.5">
      <c r="A62" s="570" t="s">
        <v>391</v>
      </c>
      <c r="B62" s="573">
        <v>0</v>
      </c>
      <c r="C62" s="574">
        <v>0</v>
      </c>
      <c r="D62" s="574">
        <v>0.006113487823490729</v>
      </c>
      <c r="E62" s="574">
        <v>0</v>
      </c>
      <c r="F62" s="574">
        <v>0</v>
      </c>
      <c r="G62" s="574">
        <v>0</v>
      </c>
      <c r="H62" s="572" t="s">
        <v>39</v>
      </c>
      <c r="I62" s="574">
        <v>0</v>
      </c>
      <c r="J62" s="574">
        <v>0</v>
      </c>
      <c r="K62" s="574">
        <v>0.01405133154722215</v>
      </c>
      <c r="L62" s="574">
        <v>0.001768053105245411</v>
      </c>
      <c r="M62" s="27"/>
    </row>
    <row r="63" spans="1:13" ht="13.5">
      <c r="A63" s="570" t="s">
        <v>632</v>
      </c>
      <c r="B63" s="573">
        <v>0.018098160751748332</v>
      </c>
      <c r="C63" s="574">
        <v>0.00015500120897317252</v>
      </c>
      <c r="D63" s="574">
        <v>0.04825693311995501</v>
      </c>
      <c r="E63" s="574">
        <v>14.021439925226392</v>
      </c>
      <c r="F63" s="574">
        <v>0</v>
      </c>
      <c r="G63" s="574">
        <v>0</v>
      </c>
      <c r="H63" s="572" t="s">
        <v>39</v>
      </c>
      <c r="I63" s="574">
        <v>0</v>
      </c>
      <c r="J63" s="574">
        <v>0</v>
      </c>
      <c r="K63" s="574">
        <v>3.6377014551597253</v>
      </c>
      <c r="L63" s="574">
        <v>1.1895574697629614</v>
      </c>
      <c r="M63" s="27"/>
    </row>
    <row r="64" spans="1:13" ht="13.5">
      <c r="A64" s="570" t="s">
        <v>622</v>
      </c>
      <c r="B64" s="573">
        <v>0</v>
      </c>
      <c r="C64" s="574">
        <v>0</v>
      </c>
      <c r="D64" s="574">
        <v>0.007988101772863273</v>
      </c>
      <c r="E64" s="574">
        <v>0</v>
      </c>
      <c r="F64" s="574">
        <v>0</v>
      </c>
      <c r="G64" s="574">
        <v>0</v>
      </c>
      <c r="H64" s="572" t="s">
        <v>39</v>
      </c>
      <c r="I64" s="574">
        <v>0</v>
      </c>
      <c r="J64" s="574">
        <v>0</v>
      </c>
      <c r="K64" s="574">
        <v>0</v>
      </c>
      <c r="L64" s="574">
        <v>0.0011793111540087475</v>
      </c>
      <c r="M64" s="27"/>
    </row>
    <row r="65" spans="1:13" ht="4.5" customHeight="1">
      <c r="A65" s="580"/>
      <c r="B65" s="581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27"/>
    </row>
    <row r="66" spans="1:13" ht="24.75" customHeight="1">
      <c r="A66" s="582" t="s">
        <v>633</v>
      </c>
      <c r="B66" s="583">
        <v>4091893.2048299997</v>
      </c>
      <c r="C66" s="584">
        <v>2620147.3052399997</v>
      </c>
      <c r="D66" s="584">
        <v>1999119.87279</v>
      </c>
      <c r="E66" s="584">
        <v>920225.65805</v>
      </c>
      <c r="F66" s="584">
        <v>253933.69674</v>
      </c>
      <c r="G66" s="584">
        <v>1411293.51318</v>
      </c>
      <c r="H66" s="584">
        <v>0</v>
      </c>
      <c r="I66" s="584">
        <v>878838.60809</v>
      </c>
      <c r="J66" s="584">
        <v>531580.5366100001</v>
      </c>
      <c r="K66" s="584">
        <v>834069.92146</v>
      </c>
      <c r="L66" s="584">
        <v>13541102.31699</v>
      </c>
      <c r="M66" s="27"/>
    </row>
    <row r="67" spans="1:13" ht="6" customHeight="1" thickBot="1">
      <c r="A67" s="585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7"/>
    </row>
    <row r="68" spans="1:13" ht="13.5">
      <c r="A68" s="27" t="s">
        <v>578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27"/>
    </row>
    <row r="69" spans="1:13" ht="13.5">
      <c r="A69" s="27" t="s">
        <v>634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27"/>
    </row>
    <row r="70" spans="1:13" ht="13.5">
      <c r="A70" s="27" t="s">
        <v>635</v>
      </c>
      <c r="B70" s="586"/>
      <c r="C70" s="586"/>
      <c r="D70" s="586"/>
      <c r="E70" s="586"/>
      <c r="F70" s="586"/>
      <c r="G70" s="586"/>
      <c r="H70" s="586"/>
      <c r="I70" s="586"/>
      <c r="J70" s="586"/>
      <c r="K70" s="586"/>
      <c r="L70" s="586"/>
      <c r="M70" s="27"/>
    </row>
    <row r="71" spans="1:13" ht="13.5">
      <c r="A71" s="587" t="s">
        <v>636</v>
      </c>
      <c r="B71" s="586"/>
      <c r="C71" s="586"/>
      <c r="D71" s="586"/>
      <c r="E71" s="586"/>
      <c r="F71" s="586"/>
      <c r="G71" s="586"/>
      <c r="H71" s="586"/>
      <c r="I71" s="586"/>
      <c r="J71" s="586"/>
      <c r="K71" s="586"/>
      <c r="L71" s="586"/>
      <c r="M71" s="27"/>
    </row>
    <row r="72" spans="1:13" ht="13.5">
      <c r="A72" s="1334"/>
      <c r="B72" s="1334"/>
      <c r="C72" s="1334"/>
      <c r="D72" s="1334"/>
      <c r="E72" s="1334"/>
      <c r="F72" s="1334"/>
      <c r="G72" s="1334"/>
      <c r="H72" s="588"/>
      <c r="I72" s="588"/>
      <c r="J72" s="588"/>
      <c r="K72" s="588"/>
      <c r="L72" s="588"/>
      <c r="M72" s="27"/>
    </row>
    <row r="73" spans="1:13" ht="13.5">
      <c r="A73" s="589"/>
      <c r="B73" s="590"/>
      <c r="C73" s="590"/>
      <c r="D73" s="590"/>
      <c r="E73" s="590"/>
      <c r="F73" s="590"/>
      <c r="G73" s="590"/>
      <c r="H73" s="590"/>
      <c r="I73" s="590"/>
      <c r="J73" s="590"/>
      <c r="K73" s="590"/>
      <c r="L73" s="590"/>
      <c r="M73" s="27"/>
    </row>
    <row r="74" spans="1:13" ht="13.5">
      <c r="A74" s="591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27"/>
    </row>
    <row r="75" spans="1:13" ht="13.5">
      <c r="A75" s="591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27"/>
    </row>
    <row r="76" spans="1:13" ht="13.5">
      <c r="A76" s="591"/>
      <c r="B76" s="592"/>
      <c r="C76" s="592"/>
      <c r="D76" s="592"/>
      <c r="E76" s="592"/>
      <c r="F76" s="592"/>
      <c r="G76" s="592"/>
      <c r="H76" s="592"/>
      <c r="I76" s="592"/>
      <c r="J76" s="592"/>
      <c r="K76" s="592"/>
      <c r="L76" s="592"/>
      <c r="M76" s="27"/>
    </row>
    <row r="77" spans="1:12" ht="15">
      <c r="A77" s="593"/>
      <c r="B77" s="594"/>
      <c r="C77" s="594"/>
      <c r="D77" s="594"/>
      <c r="E77" s="594"/>
      <c r="F77" s="594"/>
      <c r="G77" s="594"/>
      <c r="H77" s="594"/>
      <c r="I77" s="594"/>
      <c r="J77" s="594"/>
      <c r="K77" s="594"/>
      <c r="L77" s="594"/>
    </row>
    <row r="78" spans="1:12" ht="15">
      <c r="A78" s="593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5">
      <c r="A79" s="593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5">
      <c r="A80" s="593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5">
      <c r="A81" s="593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">
      <c r="A82" s="593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5">
      <c r="A83" s="593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5">
      <c r="A84" s="593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5">
      <c r="A85" s="593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>
      <c r="A86" s="593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593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593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593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>
      <c r="A90" s="593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5">
      <c r="A91" s="593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5">
      <c r="A92" s="593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">
      <c r="A93" s="593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5">
      <c r="A94" s="593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15">
      <c r="A95" s="593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5">
      <c r="A96" s="593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5">
      <c r="A97" s="593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</sheetData>
  <mergeCells count="4">
    <mergeCell ref="A2:L2"/>
    <mergeCell ref="A3:L3"/>
    <mergeCell ref="A4:L4"/>
    <mergeCell ref="A72:G72"/>
  </mergeCells>
  <hyperlinks>
    <hyperlink ref="A71" r:id="rId1" display="https://www.sbs.gob.pe/Portals/0/jer/pfrpv_normatividad/20160719_Res-11356-2008.pdf"/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showGridLines="0" zoomScale="75" zoomScaleNormal="75" workbookViewId="0" topLeftCell="A1"/>
  </sheetViews>
  <sheetFormatPr defaultColWidth="10.8515625" defaultRowHeight="15"/>
  <cols>
    <col min="1" max="1" width="35.57421875" style="5" customWidth="1"/>
    <col min="2" max="10" width="11.7109375" style="5" customWidth="1"/>
    <col min="11" max="11" width="17.140625" style="5" customWidth="1"/>
    <col min="12" max="12" width="14.00390625" style="5" customWidth="1"/>
    <col min="13" max="13" width="10.8515625" style="5" customWidth="1"/>
    <col min="14" max="14" width="12.7109375" style="5" customWidth="1"/>
    <col min="15" max="16384" width="10.8515625" style="5" customWidth="1"/>
  </cols>
  <sheetData>
    <row r="1" spans="1:11" s="93" customFormat="1" ht="20.1" customHeight="1">
      <c r="A1" s="1202" t="s">
        <v>1040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4" s="94" customFormat="1" ht="24" customHeight="1">
      <c r="A2" s="358" t="s">
        <v>637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595"/>
      <c r="M2" s="595"/>
      <c r="N2" s="595"/>
    </row>
    <row r="3" spans="1:14" s="93" customFormat="1" ht="20.1" customHeight="1">
      <c r="A3" s="95">
        <v>44104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596"/>
      <c r="M3" s="596"/>
      <c r="N3" s="596"/>
    </row>
    <row r="4" spans="1:14" s="99" customFormat="1" ht="20.1" customHeight="1">
      <c r="A4" s="185" t="s">
        <v>64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597"/>
      <c r="M4" s="597"/>
      <c r="N4" s="597"/>
    </row>
    <row r="5" ht="6.75" customHeight="1" thickBot="1">
      <c r="A5" s="598"/>
    </row>
    <row r="6" spans="1:33" s="104" customFormat="1" ht="60" customHeight="1">
      <c r="A6" s="162" t="s">
        <v>1</v>
      </c>
      <c r="B6" s="551" t="s">
        <v>638</v>
      </c>
      <c r="C6" s="551" t="s">
        <v>390</v>
      </c>
      <c r="D6" s="599" t="s">
        <v>639</v>
      </c>
      <c r="E6" s="600" t="s">
        <v>391</v>
      </c>
      <c r="F6" s="551" t="s">
        <v>640</v>
      </c>
      <c r="G6" s="551" t="s">
        <v>619</v>
      </c>
      <c r="H6" s="599" t="s">
        <v>641</v>
      </c>
      <c r="I6" s="551" t="s">
        <v>642</v>
      </c>
      <c r="J6" s="599" t="s">
        <v>643</v>
      </c>
      <c r="K6" s="162" t="s">
        <v>644</v>
      </c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</row>
    <row r="7" spans="1:33" s="104" customFormat="1" ht="7.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</row>
    <row r="8" spans="1:12" s="20" customFormat="1" ht="20.1" customHeight="1">
      <c r="A8" s="79" t="s">
        <v>28</v>
      </c>
      <c r="B8" s="601">
        <v>9.286654882110164E-07</v>
      </c>
      <c r="C8" s="601">
        <v>27.29832171348136</v>
      </c>
      <c r="D8" s="601" t="s">
        <v>39</v>
      </c>
      <c r="E8" s="601">
        <v>72.68357920711756</v>
      </c>
      <c r="F8" s="601">
        <v>0.01809815073560752</v>
      </c>
      <c r="G8" s="601" t="s">
        <v>39</v>
      </c>
      <c r="H8" s="601" t="s">
        <v>39</v>
      </c>
      <c r="I8" s="601" t="s">
        <v>39</v>
      </c>
      <c r="J8" s="601">
        <v>-1.0652167935335877E-14</v>
      </c>
      <c r="K8" s="602">
        <v>4091893.204</v>
      </c>
      <c r="L8" s="603"/>
    </row>
    <row r="9" spans="1:12" s="20" customFormat="1" ht="20.1" customHeight="1">
      <c r="A9" s="21" t="s">
        <v>29</v>
      </c>
      <c r="B9" s="601" t="s">
        <v>39</v>
      </c>
      <c r="C9" s="601" t="s">
        <v>39</v>
      </c>
      <c r="D9" s="601" t="s">
        <v>39</v>
      </c>
      <c r="E9" s="601">
        <v>99.9998450087141</v>
      </c>
      <c r="F9" s="601">
        <v>0.00015499128588115772</v>
      </c>
      <c r="G9" s="601" t="s">
        <v>39</v>
      </c>
      <c r="H9" s="601" t="s">
        <v>39</v>
      </c>
      <c r="I9" s="601" t="s">
        <v>39</v>
      </c>
      <c r="J9" s="601">
        <v>8.388543042341345E-15</v>
      </c>
      <c r="K9" s="602">
        <v>2620147.305</v>
      </c>
      <c r="L9" s="603"/>
    </row>
    <row r="10" spans="1:12" s="20" customFormat="1" ht="20.1" customHeight="1">
      <c r="A10" s="21" t="s">
        <v>30</v>
      </c>
      <c r="B10" s="601" t="s">
        <v>39</v>
      </c>
      <c r="C10" s="601" t="s">
        <v>39</v>
      </c>
      <c r="D10" s="601" t="s">
        <v>39</v>
      </c>
      <c r="E10" s="601">
        <v>99.93764150827269</v>
      </c>
      <c r="F10" s="601">
        <v>0.06235854174931638</v>
      </c>
      <c r="G10" s="601" t="s">
        <v>39</v>
      </c>
      <c r="H10" s="601" t="s">
        <v>39</v>
      </c>
      <c r="I10" s="601" t="s">
        <v>39</v>
      </c>
      <c r="J10" s="601">
        <v>-5.002201074764276E-08</v>
      </c>
      <c r="K10" s="602">
        <v>1999119.872</v>
      </c>
      <c r="L10" s="603"/>
    </row>
    <row r="11" spans="1:12" s="20" customFormat="1" ht="20.1" customHeight="1">
      <c r="A11" s="21" t="s">
        <v>31</v>
      </c>
      <c r="B11" s="601" t="s">
        <v>39</v>
      </c>
      <c r="C11" s="601" t="s">
        <v>39</v>
      </c>
      <c r="D11" s="601" t="s">
        <v>39</v>
      </c>
      <c r="E11" s="601">
        <v>85.97856005445134</v>
      </c>
      <c r="F11" s="601">
        <v>14.02143994554866</v>
      </c>
      <c r="G11" s="601" t="s">
        <v>39</v>
      </c>
      <c r="H11" s="601" t="s">
        <v>39</v>
      </c>
      <c r="I11" s="601" t="s">
        <v>39</v>
      </c>
      <c r="J11" s="601">
        <v>3.162684087725546E-15</v>
      </c>
      <c r="K11" s="602">
        <v>920225.658</v>
      </c>
      <c r="L11" s="603"/>
    </row>
    <row r="12" spans="1:12" s="20" customFormat="1" ht="20.1" customHeight="1">
      <c r="A12" s="21" t="s">
        <v>32</v>
      </c>
      <c r="B12" s="601" t="s">
        <v>39</v>
      </c>
      <c r="C12" s="601" t="s">
        <v>39</v>
      </c>
      <c r="D12" s="601" t="s">
        <v>39</v>
      </c>
      <c r="E12" s="601">
        <v>98.74176485817779</v>
      </c>
      <c r="F12" s="601" t="s">
        <v>39</v>
      </c>
      <c r="G12" s="601" t="s">
        <v>39</v>
      </c>
      <c r="H12" s="601" t="s">
        <v>39</v>
      </c>
      <c r="I12" s="601" t="s">
        <v>39</v>
      </c>
      <c r="J12" s="601">
        <v>1.258235141822212</v>
      </c>
      <c r="K12" s="602">
        <v>253933.696</v>
      </c>
      <c r="L12" s="603"/>
    </row>
    <row r="13" spans="1:12" s="20" customFormat="1" ht="20.1" customHeight="1">
      <c r="A13" s="21" t="s">
        <v>33</v>
      </c>
      <c r="B13" s="601" t="s">
        <v>39</v>
      </c>
      <c r="C13" s="601">
        <v>65.42634203973698</v>
      </c>
      <c r="D13" s="601" t="s">
        <v>39</v>
      </c>
      <c r="E13" s="601">
        <v>34.57365803111999</v>
      </c>
      <c r="F13" s="601" t="s">
        <v>39</v>
      </c>
      <c r="G13" s="601" t="s">
        <v>39</v>
      </c>
      <c r="H13" s="601" t="s">
        <v>39</v>
      </c>
      <c r="I13" s="601" t="s">
        <v>39</v>
      </c>
      <c r="J13" s="601">
        <v>-7.08569819161204E-08</v>
      </c>
      <c r="K13" s="602">
        <v>1411293.513</v>
      </c>
      <c r="L13" s="603"/>
    </row>
    <row r="14" spans="1:12" s="20" customFormat="1" ht="20.1" customHeight="1">
      <c r="A14" s="21" t="s">
        <v>34</v>
      </c>
      <c r="B14" s="601" t="s">
        <v>39</v>
      </c>
      <c r="C14" s="601" t="s">
        <v>39</v>
      </c>
      <c r="D14" s="601" t="s">
        <v>39</v>
      </c>
      <c r="E14" s="601" t="s">
        <v>39</v>
      </c>
      <c r="F14" s="601" t="s">
        <v>39</v>
      </c>
      <c r="G14" s="601" t="s">
        <v>39</v>
      </c>
      <c r="H14" s="601" t="s">
        <v>39</v>
      </c>
      <c r="I14" s="601" t="s">
        <v>39</v>
      </c>
      <c r="J14" s="601" t="s">
        <v>39</v>
      </c>
      <c r="K14" s="602" t="s">
        <v>39</v>
      </c>
      <c r="L14" s="603"/>
    </row>
    <row r="15" spans="1:12" s="20" customFormat="1" ht="20.1" customHeight="1">
      <c r="A15" s="79" t="s">
        <v>35</v>
      </c>
      <c r="B15" s="601" t="s">
        <v>39</v>
      </c>
      <c r="C15" s="601" t="s">
        <v>39</v>
      </c>
      <c r="D15" s="601" t="s">
        <v>39</v>
      </c>
      <c r="E15" s="601">
        <v>97.65871949494507</v>
      </c>
      <c r="F15" s="601" t="s">
        <v>39</v>
      </c>
      <c r="G15" s="601" t="s">
        <v>39</v>
      </c>
      <c r="H15" s="601">
        <v>2.341280505054917</v>
      </c>
      <c r="I15" s="601" t="s">
        <v>39</v>
      </c>
      <c r="J15" s="601">
        <v>5.381389035675168E-15</v>
      </c>
      <c r="K15" s="602">
        <v>878838.608</v>
      </c>
      <c r="L15" s="603"/>
    </row>
    <row r="16" spans="1:12" s="20" customFormat="1" ht="20.1" customHeight="1">
      <c r="A16" s="79" t="s">
        <v>36</v>
      </c>
      <c r="B16" s="601" t="s">
        <v>39</v>
      </c>
      <c r="C16" s="601" t="s">
        <v>39</v>
      </c>
      <c r="D16" s="601" t="s">
        <v>39</v>
      </c>
      <c r="E16" s="601">
        <v>100.00000018811825</v>
      </c>
      <c r="F16" s="601" t="s">
        <v>39</v>
      </c>
      <c r="G16" s="601" t="s">
        <v>39</v>
      </c>
      <c r="H16" s="601" t="s">
        <v>39</v>
      </c>
      <c r="I16" s="601" t="s">
        <v>39</v>
      </c>
      <c r="J16" s="601">
        <v>-1.881182586221425E-07</v>
      </c>
      <c r="K16" s="602">
        <v>531580.536</v>
      </c>
      <c r="L16" s="603"/>
    </row>
    <row r="17" spans="1:12" s="20" customFormat="1" ht="20.1" customHeight="1">
      <c r="A17" s="79" t="s">
        <v>37</v>
      </c>
      <c r="B17" s="601" t="s">
        <v>39</v>
      </c>
      <c r="C17" s="601" t="s">
        <v>39</v>
      </c>
      <c r="D17" s="601" t="s">
        <v>39</v>
      </c>
      <c r="E17" s="601">
        <v>95.0758476039085</v>
      </c>
      <c r="F17" s="601">
        <v>3.651752836678545</v>
      </c>
      <c r="G17" s="601">
        <v>1.2723996793069823</v>
      </c>
      <c r="H17" s="601" t="s">
        <v>39</v>
      </c>
      <c r="I17" s="601" t="s">
        <v>39</v>
      </c>
      <c r="J17" s="601">
        <v>-1.1989403052438598E-07</v>
      </c>
      <c r="K17" s="602">
        <v>834069.921</v>
      </c>
      <c r="L17" s="603"/>
    </row>
    <row r="18" spans="1:12" s="121" customFormat="1" ht="27" customHeight="1" thickBot="1">
      <c r="A18" s="85" t="s">
        <v>38</v>
      </c>
      <c r="B18" s="604">
        <v>2.806270798465091E-07</v>
      </c>
      <c r="C18" s="604">
        <v>15.068019167399374</v>
      </c>
      <c r="D18" s="604" t="s">
        <v>39</v>
      </c>
      <c r="E18" s="604">
        <v>83.48555355901031</v>
      </c>
      <c r="F18" s="604">
        <v>1.1925048365152253</v>
      </c>
      <c r="G18" s="604">
        <v>0.07837399610969176</v>
      </c>
      <c r="H18" s="604">
        <v>0.1519527474528137</v>
      </c>
      <c r="I18" s="604" t="s">
        <v>39</v>
      </c>
      <c r="J18" s="604">
        <v>0.023595412885496044</v>
      </c>
      <c r="K18" s="108">
        <v>13541102.313</v>
      </c>
      <c r="L18" s="603"/>
    </row>
    <row r="19" spans="1:12" s="6" customFormat="1" ht="7.5" customHeight="1">
      <c r="A19" s="605"/>
      <c r="B19" s="113"/>
      <c r="C19" s="113"/>
      <c r="D19" s="113"/>
      <c r="E19" s="113"/>
      <c r="F19" s="113"/>
      <c r="G19" s="113"/>
      <c r="H19" s="113"/>
      <c r="I19" s="113"/>
      <c r="J19" s="114"/>
      <c r="K19" s="606"/>
      <c r="L19" s="607"/>
    </row>
    <row r="20" spans="1:11" s="122" customFormat="1" ht="11.25" customHeight="1">
      <c r="A20" s="91" t="s">
        <v>645</v>
      </c>
      <c r="B20" s="27"/>
      <c r="C20" s="27"/>
      <c r="D20" s="27"/>
      <c r="E20" s="27"/>
      <c r="F20" s="27"/>
      <c r="G20" s="27"/>
      <c r="H20" s="27"/>
      <c r="I20" s="27"/>
      <c r="J20" s="27"/>
      <c r="K20" s="539"/>
    </row>
    <row r="21" spans="1:11" s="122" customFormat="1" ht="13.5" customHeight="1">
      <c r="A21" s="91" t="s">
        <v>646</v>
      </c>
      <c r="B21" s="27"/>
      <c r="C21" s="27"/>
      <c r="D21" s="27"/>
      <c r="E21" s="27"/>
      <c r="F21" s="27"/>
      <c r="G21" s="27"/>
      <c r="H21" s="27"/>
      <c r="I21" s="27"/>
      <c r="J21" s="27"/>
      <c r="K21" s="135"/>
    </row>
    <row r="22" spans="1:11" ht="13.5">
      <c r="A22" s="91" t="s">
        <v>647</v>
      </c>
      <c r="B22" s="27"/>
      <c r="C22" s="27"/>
      <c r="D22" s="27"/>
      <c r="E22" s="27"/>
      <c r="F22" s="27"/>
      <c r="G22" s="27"/>
      <c r="H22" s="27"/>
      <c r="I22" s="27"/>
      <c r="J22" s="27"/>
      <c r="K22" s="135"/>
    </row>
    <row r="23" spans="1:11" ht="13.5">
      <c r="A23" s="91" t="s">
        <v>648</v>
      </c>
      <c r="B23" s="27"/>
      <c r="C23" s="27"/>
      <c r="D23" s="27"/>
      <c r="E23" s="27"/>
      <c r="F23" s="27"/>
      <c r="G23" s="27"/>
      <c r="H23" s="27"/>
      <c r="I23" s="27"/>
      <c r="J23" s="27"/>
      <c r="K23" s="135"/>
    </row>
    <row r="24" spans="1:11" ht="13.5">
      <c r="A24" s="218"/>
      <c r="B24" s="27"/>
      <c r="C24" s="27"/>
      <c r="D24" s="27"/>
      <c r="E24" s="27"/>
      <c r="F24" s="27"/>
      <c r="G24" s="27"/>
      <c r="H24" s="27"/>
      <c r="I24" s="27"/>
      <c r="J24" s="27"/>
      <c r="K24" s="135"/>
    </row>
    <row r="25" spans="1:11" ht="13.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135"/>
    </row>
  </sheetData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showGridLines="0" workbookViewId="0" topLeftCell="A1"/>
  </sheetViews>
  <sheetFormatPr defaultColWidth="10.8515625" defaultRowHeight="15"/>
  <cols>
    <col min="1" max="1" width="45.140625" style="5" customWidth="1"/>
    <col min="2" max="6" width="15.7109375" style="5" customWidth="1"/>
    <col min="7" max="7" width="18.28125" style="5" customWidth="1"/>
    <col min="8" max="16384" width="10.8515625" style="5" customWidth="1"/>
  </cols>
  <sheetData>
    <row r="1" spans="1:7" s="609" customFormat="1" ht="18" customHeight="1">
      <c r="A1" s="1202" t="s">
        <v>1040</v>
      </c>
      <c r="B1" s="608"/>
      <c r="C1" s="608"/>
      <c r="D1" s="608"/>
      <c r="E1" s="608"/>
      <c r="F1" s="608"/>
      <c r="G1" s="608"/>
    </row>
    <row r="2" spans="1:7" s="504" customFormat="1" ht="24.95" customHeight="1">
      <c r="A2" s="358" t="s">
        <v>649</v>
      </c>
      <c r="B2" s="358"/>
      <c r="C2" s="358"/>
      <c r="D2" s="358"/>
      <c r="E2" s="358"/>
      <c r="F2" s="358"/>
      <c r="G2" s="358"/>
    </row>
    <row r="3" spans="1:7" s="610" customFormat="1" ht="18" customHeight="1">
      <c r="A3" s="95">
        <v>44104</v>
      </c>
      <c r="B3" s="95"/>
      <c r="C3" s="95"/>
      <c r="D3" s="95"/>
      <c r="E3" s="95"/>
      <c r="F3" s="95"/>
      <c r="G3" s="95"/>
    </row>
    <row r="4" spans="1:7" s="99" customFormat="1" ht="18" customHeight="1">
      <c r="A4" s="185" t="s">
        <v>64</v>
      </c>
      <c r="B4" s="185"/>
      <c r="C4" s="185"/>
      <c r="D4" s="185"/>
      <c r="E4" s="185"/>
      <c r="F4" s="185"/>
      <c r="G4" s="185"/>
    </row>
    <row r="5" spans="1:3" ht="7.5" customHeight="1" thickBot="1">
      <c r="A5" s="611"/>
      <c r="B5" s="611"/>
      <c r="C5" s="611"/>
    </row>
    <row r="6" spans="1:30" ht="27" customHeight="1">
      <c r="A6" s="1356" t="s">
        <v>1</v>
      </c>
      <c r="B6" s="1360" t="s">
        <v>650</v>
      </c>
      <c r="C6" s="1360" t="s">
        <v>651</v>
      </c>
      <c r="D6" s="1360" t="s">
        <v>652</v>
      </c>
      <c r="E6" s="1360" t="s">
        <v>653</v>
      </c>
      <c r="F6" s="1360" t="s">
        <v>654</v>
      </c>
      <c r="G6" s="1356" t="s">
        <v>655</v>
      </c>
      <c r="H6" s="611"/>
      <c r="I6" s="611"/>
      <c r="J6" s="611"/>
      <c r="K6" s="611"/>
      <c r="L6" s="611"/>
      <c r="M6" s="611"/>
      <c r="N6" s="611"/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1"/>
      <c r="Z6" s="611"/>
      <c r="AA6" s="611"/>
      <c r="AB6" s="611"/>
      <c r="AC6" s="611"/>
      <c r="AD6" s="611"/>
    </row>
    <row r="7" spans="1:30" ht="39" customHeight="1">
      <c r="A7" s="1357"/>
      <c r="B7" s="1361"/>
      <c r="C7" s="1361"/>
      <c r="D7" s="1361"/>
      <c r="E7" s="1361"/>
      <c r="F7" s="1361"/>
      <c r="G7" s="1357"/>
      <c r="H7" s="612"/>
      <c r="I7" s="612"/>
      <c r="J7" s="612"/>
      <c r="K7" s="612"/>
      <c r="L7" s="612"/>
      <c r="M7" s="612"/>
      <c r="N7" s="612"/>
      <c r="O7" s="612"/>
      <c r="P7" s="612"/>
      <c r="Q7" s="612"/>
      <c r="R7" s="611"/>
      <c r="S7" s="611"/>
      <c r="T7" s="611"/>
      <c r="U7" s="611"/>
      <c r="V7" s="611"/>
      <c r="W7" s="611"/>
      <c r="X7" s="611"/>
      <c r="Y7" s="611"/>
      <c r="Z7" s="611"/>
      <c r="AA7" s="611"/>
      <c r="AB7" s="611"/>
      <c r="AC7" s="611"/>
      <c r="AD7" s="611"/>
    </row>
    <row r="8" spans="1:30" ht="3" customHeight="1">
      <c r="A8" s="613"/>
      <c r="B8" s="614"/>
      <c r="C8" s="614"/>
      <c r="D8" s="614"/>
      <c r="E8" s="614"/>
      <c r="F8" s="614"/>
      <c r="G8" s="101"/>
      <c r="H8" s="612"/>
      <c r="I8" s="612"/>
      <c r="J8" s="612"/>
      <c r="K8" s="612"/>
      <c r="L8" s="612"/>
      <c r="M8" s="612"/>
      <c r="N8" s="612"/>
      <c r="O8" s="612"/>
      <c r="P8" s="612"/>
      <c r="Q8" s="612"/>
      <c r="R8" s="611"/>
      <c r="S8" s="611"/>
      <c r="T8" s="611"/>
      <c r="U8" s="611"/>
      <c r="V8" s="611"/>
      <c r="W8" s="611"/>
      <c r="X8" s="611"/>
      <c r="Y8" s="611"/>
      <c r="Z8" s="611"/>
      <c r="AA8" s="611"/>
      <c r="AB8" s="611"/>
      <c r="AC8" s="611"/>
      <c r="AD8" s="611"/>
    </row>
    <row r="9" spans="1:17" s="83" customFormat="1" ht="6" customHeight="1">
      <c r="A9" s="615"/>
      <c r="B9" s="616"/>
      <c r="C9" s="616"/>
      <c r="D9" s="616"/>
      <c r="E9" s="616"/>
      <c r="F9" s="616"/>
      <c r="G9" s="617"/>
      <c r="H9" s="618"/>
      <c r="I9" s="618"/>
      <c r="J9" s="618"/>
      <c r="K9" s="618"/>
      <c r="L9" s="618"/>
      <c r="M9" s="618"/>
      <c r="N9" s="619"/>
      <c r="O9" s="619"/>
      <c r="P9" s="20"/>
      <c r="Q9" s="20"/>
    </row>
    <row r="10" spans="1:17" s="83" customFormat="1" ht="20.1" customHeight="1">
      <c r="A10" s="79" t="s">
        <v>28</v>
      </c>
      <c r="B10" s="620" t="s">
        <v>39</v>
      </c>
      <c r="C10" s="620">
        <v>3.7494310086123797</v>
      </c>
      <c r="D10" s="620" t="s">
        <v>39</v>
      </c>
      <c r="E10" s="620" t="s">
        <v>39</v>
      </c>
      <c r="F10" s="620">
        <v>96.25056899138762</v>
      </c>
      <c r="G10" s="621">
        <v>3200485.613</v>
      </c>
      <c r="H10" s="618"/>
      <c r="I10" s="618"/>
      <c r="J10" s="618"/>
      <c r="K10" s="618"/>
      <c r="L10" s="618"/>
      <c r="M10" s="618"/>
      <c r="N10" s="619"/>
      <c r="O10" s="619"/>
      <c r="P10" s="20"/>
      <c r="Q10" s="20"/>
    </row>
    <row r="11" spans="1:17" s="83" customFormat="1" ht="20.1" customHeight="1">
      <c r="A11" s="21" t="s">
        <v>29</v>
      </c>
      <c r="B11" s="620" t="s">
        <v>39</v>
      </c>
      <c r="C11" s="620" t="s">
        <v>39</v>
      </c>
      <c r="D11" s="620" t="s">
        <v>39</v>
      </c>
      <c r="E11" s="620" t="s">
        <v>39</v>
      </c>
      <c r="F11" s="620" t="s">
        <v>39</v>
      </c>
      <c r="G11" s="621" t="s">
        <v>39</v>
      </c>
      <c r="H11" s="618"/>
      <c r="I11" s="618"/>
      <c r="J11" s="618"/>
      <c r="K11" s="618"/>
      <c r="L11" s="618"/>
      <c r="M11" s="618"/>
      <c r="N11" s="619"/>
      <c r="O11" s="619"/>
      <c r="P11" s="20"/>
      <c r="Q11" s="20"/>
    </row>
    <row r="12" spans="1:17" s="83" customFormat="1" ht="20.1" customHeight="1">
      <c r="A12" s="21" t="s">
        <v>30</v>
      </c>
      <c r="B12" s="620" t="s">
        <v>39</v>
      </c>
      <c r="C12" s="620" t="s">
        <v>39</v>
      </c>
      <c r="D12" s="620" t="s">
        <v>39</v>
      </c>
      <c r="E12" s="620" t="s">
        <v>39</v>
      </c>
      <c r="F12" s="620">
        <v>100</v>
      </c>
      <c r="G12" s="621">
        <v>280.855</v>
      </c>
      <c r="H12" s="618"/>
      <c r="I12" s="618"/>
      <c r="J12" s="618"/>
      <c r="K12" s="618"/>
      <c r="L12" s="618"/>
      <c r="M12" s="618"/>
      <c r="N12" s="619"/>
      <c r="O12" s="619"/>
      <c r="P12" s="20"/>
      <c r="Q12" s="20"/>
    </row>
    <row r="13" spans="1:17" s="83" customFormat="1" ht="20.1" customHeight="1">
      <c r="A13" s="21" t="s">
        <v>31</v>
      </c>
      <c r="B13" s="620" t="s">
        <v>39</v>
      </c>
      <c r="C13" s="620">
        <v>1.817306825668389</v>
      </c>
      <c r="D13" s="620" t="s">
        <v>39</v>
      </c>
      <c r="E13" s="620" t="s">
        <v>39</v>
      </c>
      <c r="F13" s="620">
        <v>98.18269317433162</v>
      </c>
      <c r="G13" s="621">
        <v>245477.425</v>
      </c>
      <c r="H13" s="618"/>
      <c r="I13" s="618"/>
      <c r="J13" s="618"/>
      <c r="K13" s="618"/>
      <c r="L13" s="618"/>
      <c r="M13" s="618"/>
      <c r="N13" s="619"/>
      <c r="O13" s="619"/>
      <c r="P13" s="20"/>
      <c r="Q13" s="20"/>
    </row>
    <row r="14" spans="1:17" s="83" customFormat="1" ht="20.1" customHeight="1">
      <c r="A14" s="21" t="s">
        <v>32</v>
      </c>
      <c r="B14" s="620" t="s">
        <v>39</v>
      </c>
      <c r="C14" s="620" t="s">
        <v>39</v>
      </c>
      <c r="D14" s="620" t="s">
        <v>39</v>
      </c>
      <c r="E14" s="620" t="s">
        <v>39</v>
      </c>
      <c r="F14" s="620" t="s">
        <v>39</v>
      </c>
      <c r="G14" s="621" t="s">
        <v>39</v>
      </c>
      <c r="H14" s="618"/>
      <c r="I14" s="618"/>
      <c r="J14" s="618"/>
      <c r="K14" s="618"/>
      <c r="L14" s="618"/>
      <c r="M14" s="618"/>
      <c r="N14" s="619"/>
      <c r="O14" s="619"/>
      <c r="P14" s="20"/>
      <c r="Q14" s="20"/>
    </row>
    <row r="15" spans="1:17" s="83" customFormat="1" ht="20.1" customHeight="1">
      <c r="A15" s="21" t="s">
        <v>33</v>
      </c>
      <c r="B15" s="620" t="s">
        <v>39</v>
      </c>
      <c r="C15" s="620" t="s">
        <v>39</v>
      </c>
      <c r="D15" s="620" t="s">
        <v>39</v>
      </c>
      <c r="E15" s="620" t="s">
        <v>39</v>
      </c>
      <c r="F15" s="620">
        <v>100</v>
      </c>
      <c r="G15" s="621">
        <v>3138932.466</v>
      </c>
      <c r="H15" s="618"/>
      <c r="I15" s="618"/>
      <c r="J15" s="618"/>
      <c r="K15" s="618"/>
      <c r="L15" s="618"/>
      <c r="M15" s="618"/>
      <c r="N15" s="619"/>
      <c r="O15" s="619"/>
      <c r="P15" s="20"/>
      <c r="Q15" s="20"/>
    </row>
    <row r="16" spans="1:17" s="83" customFormat="1" ht="20.1" customHeight="1">
      <c r="A16" s="21" t="s">
        <v>34</v>
      </c>
      <c r="B16" s="620" t="s">
        <v>39</v>
      </c>
      <c r="C16" s="620" t="s">
        <v>39</v>
      </c>
      <c r="D16" s="620" t="s">
        <v>39</v>
      </c>
      <c r="E16" s="620" t="s">
        <v>39</v>
      </c>
      <c r="F16" s="620" t="s">
        <v>39</v>
      </c>
      <c r="G16" s="621" t="s">
        <v>39</v>
      </c>
      <c r="H16" s="618"/>
      <c r="I16" s="618"/>
      <c r="J16" s="618"/>
      <c r="K16" s="618"/>
      <c r="L16" s="618"/>
      <c r="M16" s="618"/>
      <c r="N16" s="619"/>
      <c r="O16" s="619"/>
      <c r="P16" s="20"/>
      <c r="Q16" s="20"/>
    </row>
    <row r="17" spans="1:17" s="83" customFormat="1" ht="20.1" customHeight="1">
      <c r="A17" s="79" t="s">
        <v>35</v>
      </c>
      <c r="B17" s="620" t="s">
        <v>39</v>
      </c>
      <c r="C17" s="620" t="s">
        <v>39</v>
      </c>
      <c r="D17" s="620" t="s">
        <v>39</v>
      </c>
      <c r="E17" s="620" t="s">
        <v>39</v>
      </c>
      <c r="F17" s="620" t="s">
        <v>39</v>
      </c>
      <c r="G17" s="621" t="s">
        <v>39</v>
      </c>
      <c r="H17" s="618"/>
      <c r="I17" s="618"/>
      <c r="J17" s="618"/>
      <c r="K17" s="618"/>
      <c r="L17" s="618"/>
      <c r="M17" s="618"/>
      <c r="N17" s="619"/>
      <c r="O17" s="619"/>
      <c r="P17" s="20"/>
      <c r="Q17" s="20"/>
    </row>
    <row r="18" spans="1:17" s="83" customFormat="1" ht="20.1" customHeight="1">
      <c r="A18" s="79" t="s">
        <v>36</v>
      </c>
      <c r="B18" s="620" t="s">
        <v>39</v>
      </c>
      <c r="C18" s="620" t="s">
        <v>39</v>
      </c>
      <c r="D18" s="620" t="s">
        <v>39</v>
      </c>
      <c r="E18" s="620" t="s">
        <v>39</v>
      </c>
      <c r="F18" s="620" t="s">
        <v>39</v>
      </c>
      <c r="G18" s="621" t="s">
        <v>39</v>
      </c>
      <c r="H18" s="618"/>
      <c r="I18" s="618"/>
      <c r="J18" s="618"/>
      <c r="K18" s="618"/>
      <c r="L18" s="618"/>
      <c r="M18" s="618"/>
      <c r="N18" s="619"/>
      <c r="O18" s="619"/>
      <c r="P18" s="20"/>
      <c r="Q18" s="20"/>
    </row>
    <row r="19" spans="1:17" s="83" customFormat="1" ht="20.1" customHeight="1">
      <c r="A19" s="79" t="s">
        <v>37</v>
      </c>
      <c r="B19" s="620" t="s">
        <v>39</v>
      </c>
      <c r="C19" s="620">
        <v>100</v>
      </c>
      <c r="D19" s="620" t="s">
        <v>39</v>
      </c>
      <c r="E19" s="620" t="s">
        <v>39</v>
      </c>
      <c r="F19" s="620" t="s">
        <v>39</v>
      </c>
      <c r="G19" s="621">
        <v>2775.253</v>
      </c>
      <c r="H19" s="618"/>
      <c r="I19" s="618"/>
      <c r="J19" s="618"/>
      <c r="K19" s="618"/>
      <c r="L19" s="618"/>
      <c r="M19" s="618"/>
      <c r="N19" s="619"/>
      <c r="O19" s="619"/>
      <c r="P19" s="20"/>
      <c r="Q19" s="20"/>
    </row>
    <row r="20" spans="1:17" s="626" customFormat="1" ht="30" customHeight="1" thickBot="1">
      <c r="A20" s="85" t="s">
        <v>38</v>
      </c>
      <c r="B20" s="622" t="s">
        <v>39</v>
      </c>
      <c r="C20" s="622">
        <v>1.9313489001382178</v>
      </c>
      <c r="D20" s="622" t="s">
        <v>39</v>
      </c>
      <c r="E20" s="622" t="s">
        <v>39</v>
      </c>
      <c r="F20" s="622">
        <v>98.06865109986178</v>
      </c>
      <c r="G20" s="623">
        <v>6587951.612</v>
      </c>
      <c r="H20" s="618"/>
      <c r="I20" s="624"/>
      <c r="J20" s="624"/>
      <c r="K20" s="624"/>
      <c r="L20" s="624"/>
      <c r="M20" s="624"/>
      <c r="N20" s="625"/>
      <c r="O20" s="625"/>
      <c r="P20" s="625"/>
      <c r="Q20" s="625"/>
    </row>
    <row r="21" spans="1:16" s="70" customFormat="1" ht="6" customHeight="1">
      <c r="A21" s="123"/>
      <c r="B21" s="627"/>
      <c r="C21" s="628"/>
      <c r="D21" s="627"/>
      <c r="E21" s="627"/>
      <c r="F21" s="627"/>
      <c r="G21" s="629"/>
      <c r="H21" s="630"/>
      <c r="I21" s="630"/>
      <c r="J21" s="630"/>
      <c r="K21" s="630"/>
      <c r="L21" s="630"/>
      <c r="M21" s="630"/>
      <c r="N21" s="630"/>
      <c r="O21" s="630"/>
      <c r="P21" s="630"/>
    </row>
    <row r="22" spans="1:7" s="174" customFormat="1" ht="11.25" customHeight="1">
      <c r="A22" s="134" t="s">
        <v>656</v>
      </c>
      <c r="B22" s="123"/>
      <c r="C22" s="123"/>
      <c r="D22" s="123"/>
      <c r="E22" s="631"/>
      <c r="F22" s="631"/>
      <c r="G22" s="123"/>
    </row>
    <row r="23" spans="1:16" s="70" customFormat="1" ht="15">
      <c r="A23" s="134" t="s">
        <v>657</v>
      </c>
      <c r="B23" s="123"/>
      <c r="C23" s="123"/>
      <c r="D23" s="123"/>
      <c r="E23" s="123"/>
      <c r="F23" s="123"/>
      <c r="G23" s="21"/>
      <c r="H23" s="630"/>
      <c r="I23" s="630"/>
      <c r="J23" s="630"/>
      <c r="K23" s="630"/>
      <c r="L23" s="630"/>
      <c r="M23" s="630"/>
      <c r="N23" s="630"/>
      <c r="O23" s="630"/>
      <c r="P23" s="630"/>
    </row>
    <row r="24" spans="1:16" s="70" customFormat="1" ht="13.5">
      <c r="A24" s="218"/>
      <c r="B24" s="72"/>
      <c r="C24" s="72"/>
      <c r="D24" s="72"/>
      <c r="E24" s="72"/>
      <c r="F24" s="72"/>
      <c r="G24" s="220"/>
      <c r="H24" s="630"/>
      <c r="I24" s="630"/>
      <c r="J24" s="630"/>
      <c r="K24" s="630"/>
      <c r="L24" s="630"/>
      <c r="M24" s="630"/>
      <c r="N24" s="630"/>
      <c r="O24" s="630"/>
      <c r="P24" s="630"/>
    </row>
    <row r="25" spans="1:7" s="70" customFormat="1" ht="15">
      <c r="A25" s="72"/>
      <c r="B25" s="72"/>
      <c r="C25" s="72"/>
      <c r="D25" s="72"/>
      <c r="E25" s="72"/>
      <c r="F25" s="72"/>
      <c r="G25" s="72"/>
    </row>
    <row r="26" s="70" customFormat="1" ht="15"/>
    <row r="27" s="70" customFormat="1" ht="15"/>
    <row r="28" s="70" customFormat="1" ht="15"/>
    <row r="29" s="70" customFormat="1" ht="15"/>
    <row r="30" s="70" customFormat="1" ht="15"/>
    <row r="31" s="70" customFormat="1" ht="15"/>
    <row r="32" s="70" customFormat="1" ht="15"/>
    <row r="33" s="70" customFormat="1" ht="15"/>
    <row r="34" s="70" customFormat="1" ht="15"/>
    <row r="35" s="70" customFormat="1" ht="15"/>
    <row r="36" s="70" customFormat="1" ht="15"/>
    <row r="37" s="70" customFormat="1" ht="15"/>
    <row r="38" s="70" customFormat="1" ht="15"/>
    <row r="39" s="70" customFormat="1" ht="15"/>
    <row r="40" s="70" customFormat="1" ht="15"/>
    <row r="41" s="70" customFormat="1" ht="15"/>
    <row r="42" s="70" customFormat="1" ht="15"/>
    <row r="43" s="70" customFormat="1" ht="15"/>
    <row r="44" s="70" customFormat="1" ht="15"/>
    <row r="45" s="70" customFormat="1" ht="15"/>
    <row r="46" s="70" customFormat="1" ht="15"/>
    <row r="47" s="70" customFormat="1" ht="15"/>
    <row r="48" s="70" customFormat="1" ht="15"/>
    <row r="49" s="70" customFormat="1" ht="15"/>
    <row r="50" s="70" customFormat="1" ht="15"/>
    <row r="51" s="70" customFormat="1" ht="15"/>
    <row r="52" s="70" customFormat="1" ht="15"/>
    <row r="53" s="70" customFormat="1" ht="15"/>
    <row r="54" s="70" customFormat="1" ht="15"/>
    <row r="55" s="70" customFormat="1" ht="15"/>
    <row r="56" s="70" customFormat="1" ht="15"/>
    <row r="57" s="70" customFormat="1" ht="15"/>
    <row r="58" s="70" customFormat="1" ht="15"/>
    <row r="59" s="70" customFormat="1" ht="15"/>
    <row r="60" s="70" customFormat="1" ht="15"/>
    <row r="61" s="70" customFormat="1" ht="15"/>
    <row r="62" s="70" customFormat="1" ht="15"/>
    <row r="63" s="70" customFormat="1" ht="15"/>
    <row r="64" s="70" customFormat="1" ht="15"/>
    <row r="65" s="70" customFormat="1" ht="15"/>
    <row r="66" s="70" customFormat="1" ht="15"/>
    <row r="67" s="70" customFormat="1" ht="15"/>
    <row r="68" s="70" customFormat="1" ht="15"/>
    <row r="69" s="70" customFormat="1" ht="15"/>
    <row r="70" s="70" customFormat="1" ht="15"/>
    <row r="71" s="70" customFormat="1" ht="15"/>
    <row r="72" s="70" customFormat="1" ht="15"/>
    <row r="73" s="70" customFormat="1" ht="15"/>
    <row r="74" s="70" customFormat="1" ht="15"/>
    <row r="75" s="70" customFormat="1" ht="15"/>
    <row r="76" s="70" customFormat="1" ht="15"/>
    <row r="77" s="70" customFormat="1" ht="15"/>
    <row r="78" s="70" customFormat="1" ht="15"/>
    <row r="79" s="70" customFormat="1" ht="15"/>
    <row r="80" s="70" customFormat="1" ht="15"/>
    <row r="81" s="70" customFormat="1" ht="15"/>
    <row r="82" s="70" customFormat="1" ht="15"/>
    <row r="83" s="70" customFormat="1" ht="15"/>
    <row r="84" s="70" customFormat="1" ht="15"/>
    <row r="85" s="70" customFormat="1" ht="15"/>
    <row r="86" s="70" customFormat="1" ht="15"/>
    <row r="87" s="70" customFormat="1" ht="15"/>
    <row r="88" s="70" customFormat="1" ht="15"/>
    <row r="89" s="70" customFormat="1" ht="15"/>
    <row r="90" s="70" customFormat="1" ht="15"/>
    <row r="91" s="70" customFormat="1" ht="15"/>
    <row r="92" s="70" customFormat="1" ht="15"/>
    <row r="93" s="70" customFormat="1" ht="15"/>
    <row r="94" s="70" customFormat="1" ht="15"/>
    <row r="95" s="70" customFormat="1" ht="15"/>
    <row r="96" s="70" customFormat="1" ht="15"/>
    <row r="97" s="70" customFormat="1" ht="15"/>
    <row r="98" s="70" customFormat="1" ht="15"/>
    <row r="99" s="70" customFormat="1" ht="15"/>
    <row r="100" s="70" customFormat="1" ht="15"/>
    <row r="101" s="70" customFormat="1" ht="15"/>
    <row r="102" s="70" customFormat="1" ht="15"/>
    <row r="103" s="70" customFormat="1" ht="15"/>
    <row r="104" s="70" customFormat="1" ht="15"/>
    <row r="105" s="70" customFormat="1" ht="15"/>
    <row r="106" s="70" customFormat="1" ht="15"/>
    <row r="107" s="70" customFormat="1" ht="15"/>
    <row r="108" s="70" customFormat="1" ht="15"/>
    <row r="109" s="70" customFormat="1" ht="15"/>
    <row r="110" s="70" customFormat="1" ht="15"/>
    <row r="111" s="70" customFormat="1" ht="15"/>
    <row r="112" s="70" customFormat="1" ht="15"/>
    <row r="113" s="70" customFormat="1" ht="15"/>
    <row r="114" s="70" customFormat="1" ht="15"/>
    <row r="115" s="70" customFormat="1" ht="15"/>
    <row r="116" s="70" customFormat="1" ht="15"/>
    <row r="117" s="70" customFormat="1" ht="15"/>
    <row r="118" s="70" customFormat="1" ht="15"/>
    <row r="119" s="70" customFormat="1" ht="15"/>
    <row r="120" s="70" customFormat="1" ht="15"/>
    <row r="121" s="70" customFormat="1" ht="15"/>
    <row r="122" s="70" customFormat="1" ht="15"/>
    <row r="123" s="70" customFormat="1" ht="15"/>
    <row r="124" s="70" customFormat="1" ht="15"/>
    <row r="125" s="70" customFormat="1" ht="15"/>
    <row r="126" s="70" customFormat="1" ht="15"/>
    <row r="127" s="70" customFormat="1" ht="15"/>
    <row r="128" s="70" customFormat="1" ht="15"/>
    <row r="129" s="70" customFormat="1" ht="15"/>
    <row r="130" s="70" customFormat="1" ht="15"/>
    <row r="131" s="70" customFormat="1" ht="15"/>
    <row r="132" s="70" customFormat="1" ht="15"/>
    <row r="133" s="70" customFormat="1" ht="15"/>
    <row r="134" s="70" customFormat="1" ht="15"/>
    <row r="135" s="70" customFormat="1" ht="15"/>
    <row r="136" s="70" customFormat="1" ht="15"/>
    <row r="137" s="70" customFormat="1" ht="15"/>
    <row r="138" s="70" customFormat="1" ht="15"/>
    <row r="139" s="70" customFormat="1" ht="15"/>
    <row r="140" s="70" customFormat="1" ht="15"/>
    <row r="141" s="70" customFormat="1" ht="15"/>
    <row r="142" s="70" customFormat="1" ht="15"/>
    <row r="143" s="70" customFormat="1" ht="15"/>
    <row r="144" s="70" customFormat="1" ht="15"/>
    <row r="145" s="70" customFormat="1" ht="15"/>
    <row r="146" s="70" customFormat="1" ht="15"/>
    <row r="147" s="70" customFormat="1" ht="15"/>
    <row r="148" s="70" customFormat="1" ht="15"/>
    <row r="149" s="70" customFormat="1" ht="15"/>
    <row r="150" s="70" customFormat="1" ht="15"/>
    <row r="151" s="70" customFormat="1" ht="15"/>
    <row r="152" s="70" customFormat="1" ht="15"/>
    <row r="153" s="70" customFormat="1" ht="15"/>
    <row r="154" s="70" customFormat="1" ht="15"/>
    <row r="155" s="70" customFormat="1" ht="15"/>
    <row r="156" s="70" customFormat="1" ht="15"/>
    <row r="157" s="70" customFormat="1" ht="15"/>
    <row r="158" s="70" customFormat="1" ht="15"/>
    <row r="159" s="70" customFormat="1" ht="15"/>
    <row r="160" s="70" customFormat="1" ht="15"/>
    <row r="161" s="70" customFormat="1" ht="15"/>
    <row r="162" s="70" customFormat="1" ht="15"/>
    <row r="163" s="70" customFormat="1" ht="15"/>
    <row r="164" s="70" customFormat="1" ht="15"/>
    <row r="165" s="70" customFormat="1" ht="15"/>
    <row r="166" s="70" customFormat="1" ht="15"/>
    <row r="167" s="70" customFormat="1" ht="15"/>
    <row r="168" s="70" customFormat="1" ht="15"/>
    <row r="169" s="70" customFormat="1" ht="15"/>
    <row r="170" s="70" customFormat="1" ht="15"/>
    <row r="171" s="70" customFormat="1" ht="15"/>
    <row r="172" s="70" customFormat="1" ht="15"/>
    <row r="173" s="70" customFormat="1" ht="15"/>
    <row r="174" s="70" customFormat="1" ht="15"/>
    <row r="175" s="70" customFormat="1" ht="15"/>
    <row r="176" s="70" customFormat="1" ht="15"/>
    <row r="177" s="70" customFormat="1" ht="15"/>
    <row r="178" s="70" customFormat="1" ht="15"/>
    <row r="179" s="70" customFormat="1" ht="15"/>
    <row r="180" s="70" customFormat="1" ht="15"/>
    <row r="181" s="70" customFormat="1" ht="15"/>
    <row r="182" s="70" customFormat="1" ht="15"/>
    <row r="183" s="70" customFormat="1" ht="15"/>
    <row r="184" s="70" customFormat="1" ht="15"/>
    <row r="185" s="70" customFormat="1" ht="15"/>
    <row r="186" s="70" customFormat="1" ht="15"/>
    <row r="187" s="70" customFormat="1" ht="15"/>
    <row r="188" s="70" customFormat="1" ht="15"/>
    <row r="189" s="70" customFormat="1" ht="15"/>
    <row r="190" s="70" customFormat="1" ht="15"/>
    <row r="191" s="70" customFormat="1" ht="15"/>
    <row r="192" s="70" customFormat="1" ht="15"/>
    <row r="193" s="70" customFormat="1" ht="15"/>
    <row r="194" s="70" customFormat="1" ht="15"/>
    <row r="195" s="70" customFormat="1" ht="15"/>
    <row r="196" s="70" customFormat="1" ht="15"/>
    <row r="197" s="70" customFormat="1" ht="15"/>
    <row r="198" s="70" customFormat="1" ht="15"/>
    <row r="199" s="70" customFormat="1" ht="15"/>
    <row r="200" s="70" customFormat="1" ht="15"/>
    <row r="201" s="70" customFormat="1" ht="15"/>
    <row r="202" s="70" customFormat="1" ht="15"/>
    <row r="203" s="70" customFormat="1" ht="15"/>
    <row r="204" s="70" customFormat="1" ht="15"/>
    <row r="205" s="70" customFormat="1" ht="15"/>
    <row r="206" s="70" customFormat="1" ht="15"/>
    <row r="207" s="70" customFormat="1" ht="15"/>
    <row r="208" s="70" customFormat="1" ht="15"/>
    <row r="209" s="70" customFormat="1" ht="15"/>
    <row r="210" s="70" customFormat="1" ht="15"/>
    <row r="211" s="70" customFormat="1" ht="15"/>
    <row r="212" s="70" customFormat="1" ht="15"/>
    <row r="213" s="70" customFormat="1" ht="15"/>
    <row r="214" s="70" customFormat="1" ht="15"/>
    <row r="215" s="70" customFormat="1" ht="15"/>
    <row r="216" s="70" customFormat="1" ht="15"/>
    <row r="217" s="70" customFormat="1" ht="15"/>
    <row r="218" s="70" customFormat="1" ht="15"/>
    <row r="219" s="70" customFormat="1" ht="15"/>
    <row r="220" s="70" customFormat="1" ht="15"/>
    <row r="221" s="70" customFormat="1" ht="15"/>
    <row r="222" s="70" customFormat="1" ht="15"/>
    <row r="223" s="70" customFormat="1" ht="15"/>
    <row r="224" s="70" customFormat="1" ht="15"/>
    <row r="225" s="70" customFormat="1" ht="15"/>
    <row r="226" s="70" customFormat="1" ht="15"/>
    <row r="227" s="70" customFormat="1" ht="15"/>
    <row r="228" s="70" customFormat="1" ht="15"/>
    <row r="229" s="70" customFormat="1" ht="15"/>
    <row r="230" s="70" customFormat="1" ht="15"/>
    <row r="231" s="70" customFormat="1" ht="15"/>
    <row r="232" s="70" customFormat="1" ht="15"/>
    <row r="233" s="70" customFormat="1" ht="15"/>
    <row r="234" s="70" customFormat="1" ht="15"/>
    <row r="235" s="70" customFormat="1" ht="15"/>
    <row r="236" s="70" customFormat="1" ht="15"/>
    <row r="237" s="70" customFormat="1" ht="15"/>
    <row r="238" s="70" customFormat="1" ht="15"/>
    <row r="239" s="70" customFormat="1" ht="15"/>
    <row r="240" s="70" customFormat="1" ht="15"/>
    <row r="241" s="70" customFormat="1" ht="15"/>
    <row r="242" s="70" customFormat="1" ht="15"/>
    <row r="243" s="70" customFormat="1" ht="15"/>
    <row r="244" s="70" customFormat="1" ht="15"/>
    <row r="245" s="70" customFormat="1" ht="15"/>
    <row r="246" s="70" customFormat="1" ht="15"/>
    <row r="247" s="70" customFormat="1" ht="15"/>
    <row r="248" s="70" customFormat="1" ht="15"/>
    <row r="249" s="70" customFormat="1" ht="15"/>
    <row r="250" s="70" customFormat="1" ht="15"/>
    <row r="251" s="70" customFormat="1" ht="15"/>
    <row r="252" s="70" customFormat="1" ht="15"/>
    <row r="253" s="70" customFormat="1" ht="15"/>
    <row r="254" s="70" customFormat="1" ht="15"/>
    <row r="255" s="70" customFormat="1" ht="15"/>
    <row r="256" s="70" customFormat="1" ht="15"/>
    <row r="257" s="70" customFormat="1" ht="15"/>
    <row r="258" s="70" customFormat="1" ht="15"/>
    <row r="259" s="70" customFormat="1" ht="15"/>
    <row r="260" s="70" customFormat="1" ht="15"/>
    <row r="261" s="70" customFormat="1" ht="15"/>
    <row r="262" s="70" customFormat="1" ht="15"/>
    <row r="263" s="70" customFormat="1" ht="15"/>
    <row r="264" s="70" customFormat="1" ht="15"/>
    <row r="265" s="70" customFormat="1" ht="15"/>
    <row r="266" s="70" customFormat="1" ht="15"/>
    <row r="267" s="70" customFormat="1" ht="15"/>
    <row r="268" s="70" customFormat="1" ht="15"/>
    <row r="269" s="70" customFormat="1" ht="15"/>
    <row r="270" s="70" customFormat="1" ht="15"/>
    <row r="271" s="70" customFormat="1" ht="15"/>
    <row r="272" s="70" customFormat="1" ht="15"/>
    <row r="273" s="70" customFormat="1" ht="15"/>
    <row r="274" s="70" customFormat="1" ht="15"/>
    <row r="275" s="70" customFormat="1" ht="15"/>
    <row r="276" s="70" customFormat="1" ht="15"/>
    <row r="277" s="70" customFormat="1" ht="15"/>
    <row r="278" s="70" customFormat="1" ht="15"/>
  </sheetData>
  <mergeCells count="7">
    <mergeCell ref="G6:G7"/>
    <mergeCell ref="A6:A7"/>
    <mergeCell ref="B6:B7"/>
    <mergeCell ref="C6:C7"/>
    <mergeCell ref="D6:D7"/>
    <mergeCell ref="E6:E7"/>
    <mergeCell ref="F6:F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4"/>
  <sheetViews>
    <sheetView showGridLines="0" workbookViewId="0" topLeftCell="A1"/>
  </sheetViews>
  <sheetFormatPr defaultColWidth="10.8515625" defaultRowHeight="15"/>
  <cols>
    <col min="1" max="1" width="30.57421875" style="5" customWidth="1"/>
    <col min="2" max="5" width="15.7109375" style="5" customWidth="1"/>
    <col min="6" max="6" width="14.7109375" style="5" customWidth="1"/>
    <col min="7" max="9" width="15.7109375" style="5" customWidth="1"/>
    <col min="10" max="16384" width="10.8515625" style="5" customWidth="1"/>
  </cols>
  <sheetData>
    <row r="1" spans="1:9" s="2" customFormat="1" ht="18.75" customHeight="1">
      <c r="A1" s="1202" t="s">
        <v>1040</v>
      </c>
      <c r="B1" s="65"/>
      <c r="C1" s="65"/>
      <c r="D1" s="65"/>
      <c r="E1" s="65"/>
      <c r="F1" s="65"/>
      <c r="G1" s="65"/>
      <c r="H1" s="65"/>
      <c r="I1" s="65"/>
    </row>
    <row r="2" spans="1:9" s="504" customFormat="1" ht="33.75" customHeight="1">
      <c r="A2" s="1335" t="s">
        <v>581</v>
      </c>
      <c r="B2" s="1335"/>
      <c r="C2" s="1335"/>
      <c r="D2" s="1335"/>
      <c r="E2" s="1335"/>
      <c r="F2" s="1335"/>
      <c r="G2" s="1335"/>
      <c r="H2" s="1335"/>
      <c r="I2" s="1335"/>
    </row>
    <row r="3" spans="1:9" s="505" customFormat="1" ht="24" customHeight="1">
      <c r="A3" s="1336">
        <v>44104</v>
      </c>
      <c r="B3" s="1336"/>
      <c r="C3" s="1336"/>
      <c r="D3" s="1336"/>
      <c r="E3" s="1336"/>
      <c r="F3" s="1336"/>
      <c r="G3" s="1336"/>
      <c r="H3" s="1336"/>
      <c r="I3" s="1336"/>
    </row>
    <row r="4" spans="1:9" s="506" customFormat="1" ht="22.5" customHeight="1">
      <c r="A4" s="1337" t="s">
        <v>64</v>
      </c>
      <c r="B4" s="1337"/>
      <c r="C4" s="1337"/>
      <c r="D4" s="1337"/>
      <c r="E4" s="1337"/>
      <c r="F4" s="1337"/>
      <c r="G4" s="1337"/>
      <c r="H4" s="1337"/>
      <c r="I4" s="1337"/>
    </row>
    <row r="5" s="508" customFormat="1" ht="12" customHeight="1" thickBot="1"/>
    <row r="6" spans="1:9" s="508" customFormat="1" ht="30" customHeight="1">
      <c r="A6" s="1358" t="s">
        <v>1</v>
      </c>
      <c r="B6" s="1410" t="s">
        <v>582</v>
      </c>
      <c r="C6" s="1410"/>
      <c r="D6" s="1433" t="s">
        <v>583</v>
      </c>
      <c r="E6" s="1433" t="s">
        <v>584</v>
      </c>
      <c r="F6" s="1360" t="s">
        <v>585</v>
      </c>
      <c r="G6" s="1433" t="s">
        <v>586</v>
      </c>
      <c r="H6" s="1433" t="s">
        <v>587</v>
      </c>
      <c r="I6" s="1356" t="s">
        <v>588</v>
      </c>
    </row>
    <row r="7" spans="1:9" s="508" customFormat="1" ht="50.1" customHeight="1">
      <c r="A7" s="1359"/>
      <c r="B7" s="528" t="s">
        <v>589</v>
      </c>
      <c r="C7" s="528" t="s">
        <v>590</v>
      </c>
      <c r="D7" s="1434"/>
      <c r="E7" s="1434"/>
      <c r="F7" s="1361"/>
      <c r="G7" s="1434"/>
      <c r="H7" s="1434"/>
      <c r="I7" s="1357"/>
    </row>
    <row r="8" spans="1:10" s="508" customFormat="1" ht="8.25" customHeight="1">
      <c r="A8" s="79"/>
      <c r="B8" s="529"/>
      <c r="C8" s="529"/>
      <c r="D8" s="529"/>
      <c r="E8" s="529"/>
      <c r="F8" s="529"/>
      <c r="G8" s="529"/>
      <c r="H8" s="529"/>
      <c r="I8" s="530"/>
      <c r="J8" s="531"/>
    </row>
    <row r="9" spans="1:10" s="14" customFormat="1" ht="20.1" customHeight="1">
      <c r="A9" s="79" t="s">
        <v>28</v>
      </c>
      <c r="B9" s="532">
        <v>71.40370179276798</v>
      </c>
      <c r="C9" s="532" t="s">
        <v>39</v>
      </c>
      <c r="D9" s="532" t="s">
        <v>39</v>
      </c>
      <c r="E9" s="532">
        <v>17.908211713050065</v>
      </c>
      <c r="F9" s="532">
        <v>3.734862892662348</v>
      </c>
      <c r="G9" s="532">
        <v>3.8499567095004523</v>
      </c>
      <c r="H9" s="532">
        <v>3.1032668920191497</v>
      </c>
      <c r="I9" s="533">
        <v>3523681.907</v>
      </c>
      <c r="J9" s="534"/>
    </row>
    <row r="10" spans="1:10" s="14" customFormat="1" ht="20.1" customHeight="1">
      <c r="A10" s="21" t="s">
        <v>29</v>
      </c>
      <c r="B10" s="532">
        <v>64.05870678509126</v>
      </c>
      <c r="C10" s="532">
        <v>0.38090825221113317</v>
      </c>
      <c r="D10" s="532" t="s">
        <v>39</v>
      </c>
      <c r="E10" s="532">
        <v>21.74556217823323</v>
      </c>
      <c r="F10" s="532">
        <v>6.693990863259544</v>
      </c>
      <c r="G10" s="532">
        <v>5.896276951277386</v>
      </c>
      <c r="H10" s="532">
        <v>1.2245549699274527</v>
      </c>
      <c r="I10" s="533">
        <v>3069046.137</v>
      </c>
      <c r="J10" s="534"/>
    </row>
    <row r="11" spans="1:10" s="14" customFormat="1" ht="20.1" customHeight="1">
      <c r="A11" s="21" t="s">
        <v>30</v>
      </c>
      <c r="B11" s="532">
        <v>73.11557594253905</v>
      </c>
      <c r="C11" s="532">
        <v>2.0001120362864304</v>
      </c>
      <c r="D11" s="532" t="s">
        <v>39</v>
      </c>
      <c r="E11" s="532">
        <v>19.134307789271286</v>
      </c>
      <c r="F11" s="532">
        <v>1.4553701182408945</v>
      </c>
      <c r="G11" s="532">
        <v>3.146845610574512</v>
      </c>
      <c r="H11" s="532">
        <v>1.147788503087828</v>
      </c>
      <c r="I11" s="533">
        <v>2071703.797</v>
      </c>
      <c r="J11" s="534"/>
    </row>
    <row r="12" spans="1:10" s="14" customFormat="1" ht="20.1" customHeight="1">
      <c r="A12" s="21" t="s">
        <v>31</v>
      </c>
      <c r="B12" s="532">
        <v>63.023291426195</v>
      </c>
      <c r="C12" s="532" t="s">
        <v>39</v>
      </c>
      <c r="D12" s="532" t="s">
        <v>39</v>
      </c>
      <c r="E12" s="532">
        <v>18.84791378687965</v>
      </c>
      <c r="F12" s="532">
        <v>8.616719077388586</v>
      </c>
      <c r="G12" s="532">
        <v>7.908066436809611</v>
      </c>
      <c r="H12" s="532">
        <v>1.604009272727134</v>
      </c>
      <c r="I12" s="533">
        <v>812374.1690000001</v>
      </c>
      <c r="J12" s="534"/>
    </row>
    <row r="13" spans="1:10" s="14" customFormat="1" ht="20.1" customHeight="1">
      <c r="A13" s="21" t="s">
        <v>32</v>
      </c>
      <c r="B13" s="532">
        <v>75.16489921296981</v>
      </c>
      <c r="C13" s="532" t="s">
        <v>39</v>
      </c>
      <c r="D13" s="532" t="s">
        <v>39</v>
      </c>
      <c r="E13" s="532">
        <v>7.867810943923409</v>
      </c>
      <c r="F13" s="532" t="s">
        <v>39</v>
      </c>
      <c r="G13" s="532">
        <v>16.134915491515624</v>
      </c>
      <c r="H13" s="532">
        <v>0.8323743515911431</v>
      </c>
      <c r="I13" s="533">
        <v>321856.145</v>
      </c>
      <c r="J13" s="534"/>
    </row>
    <row r="14" spans="1:10" s="14" customFormat="1" ht="20.1" customHeight="1">
      <c r="A14" s="21" t="s">
        <v>33</v>
      </c>
      <c r="B14" s="532">
        <v>39.577894929393175</v>
      </c>
      <c r="C14" s="532">
        <v>2.575952195190655</v>
      </c>
      <c r="D14" s="532" t="s">
        <v>39</v>
      </c>
      <c r="E14" s="532">
        <v>9.531023122205424</v>
      </c>
      <c r="F14" s="532">
        <v>41.510698192213745</v>
      </c>
      <c r="G14" s="532">
        <v>5.535910599951064</v>
      </c>
      <c r="H14" s="532">
        <v>1.2685209610459305</v>
      </c>
      <c r="I14" s="533">
        <v>1552823.848</v>
      </c>
      <c r="J14" s="534"/>
    </row>
    <row r="15" spans="1:10" s="14" customFormat="1" ht="20.1" customHeight="1">
      <c r="A15" s="21" t="s">
        <v>34</v>
      </c>
      <c r="B15" s="532" t="s">
        <v>39</v>
      </c>
      <c r="C15" s="532" t="s">
        <v>39</v>
      </c>
      <c r="D15" s="532" t="s">
        <v>39</v>
      </c>
      <c r="E15" s="532" t="s">
        <v>39</v>
      </c>
      <c r="F15" s="532" t="s">
        <v>39</v>
      </c>
      <c r="G15" s="532">
        <v>93.59849112265681</v>
      </c>
      <c r="H15" s="532">
        <v>6.4015088773431845</v>
      </c>
      <c r="I15" s="533">
        <v>3948.366</v>
      </c>
      <c r="J15" s="534"/>
    </row>
    <row r="16" spans="1:10" s="14" customFormat="1" ht="20.1" customHeight="1">
      <c r="A16" s="79" t="s">
        <v>35</v>
      </c>
      <c r="B16" s="532" t="s">
        <v>39</v>
      </c>
      <c r="C16" s="532" t="s">
        <v>39</v>
      </c>
      <c r="D16" s="532" t="s">
        <v>39</v>
      </c>
      <c r="E16" s="532">
        <v>93.84448385627869</v>
      </c>
      <c r="F16" s="532" t="s">
        <v>39</v>
      </c>
      <c r="G16" s="532">
        <v>5.021258037539173</v>
      </c>
      <c r="H16" s="532">
        <v>1.1342581061821335</v>
      </c>
      <c r="I16" s="533">
        <v>656717.017</v>
      </c>
      <c r="J16" s="535"/>
    </row>
    <row r="17" spans="1:10" s="14" customFormat="1" ht="20.1" customHeight="1">
      <c r="A17" s="79" t="s">
        <v>36</v>
      </c>
      <c r="B17" s="532">
        <v>79.46951164875355</v>
      </c>
      <c r="C17" s="532">
        <v>1.2326781482830012</v>
      </c>
      <c r="D17" s="532" t="s">
        <v>39</v>
      </c>
      <c r="E17" s="532">
        <v>3.2133512243048377</v>
      </c>
      <c r="F17" s="532" t="s">
        <v>39</v>
      </c>
      <c r="G17" s="532">
        <v>15.721834176083293</v>
      </c>
      <c r="H17" s="532">
        <v>0.36262480257532265</v>
      </c>
      <c r="I17" s="533">
        <v>538466.7529999999</v>
      </c>
      <c r="J17" s="535"/>
    </row>
    <row r="18" spans="1:10" s="14" customFormat="1" ht="20.1" customHeight="1">
      <c r="A18" s="79" t="s">
        <v>37</v>
      </c>
      <c r="B18" s="532">
        <v>76.08642584196053</v>
      </c>
      <c r="C18" s="532">
        <v>0.321013640453244</v>
      </c>
      <c r="D18" s="532" t="s">
        <v>39</v>
      </c>
      <c r="E18" s="532">
        <v>16.024219849432516</v>
      </c>
      <c r="F18" s="532" t="s">
        <v>39</v>
      </c>
      <c r="G18" s="532">
        <v>7.301432110455846</v>
      </c>
      <c r="H18" s="532">
        <v>0.2669085576978474</v>
      </c>
      <c r="I18" s="533">
        <v>976594.0150000001</v>
      </c>
      <c r="J18" s="535"/>
    </row>
    <row r="19" spans="1:10" s="14" customFormat="1" ht="36" customHeight="1" thickBot="1">
      <c r="A19" s="85" t="s">
        <v>38</v>
      </c>
      <c r="B19" s="536">
        <v>63.10408834296162</v>
      </c>
      <c r="C19" s="536">
        <v>0.760683042659109</v>
      </c>
      <c r="D19" s="536" t="s">
        <v>39</v>
      </c>
      <c r="E19" s="536">
        <v>20.782860592370366</v>
      </c>
      <c r="F19" s="536">
        <v>7.997104818675559</v>
      </c>
      <c r="G19" s="536">
        <v>5.7408985026553605</v>
      </c>
      <c r="H19" s="536">
        <v>1.614364700677999</v>
      </c>
      <c r="I19" s="537">
        <v>13527212.154000001</v>
      </c>
      <c r="J19" s="516"/>
    </row>
    <row r="20" spans="1:9" s="508" customFormat="1" ht="6.75" customHeight="1">
      <c r="A20" s="79"/>
      <c r="B20" s="538"/>
      <c r="C20" s="538"/>
      <c r="D20" s="538"/>
      <c r="E20" s="538"/>
      <c r="F20" s="538"/>
      <c r="G20" s="538"/>
      <c r="H20" s="538"/>
      <c r="I20" s="14"/>
    </row>
    <row r="21" spans="1:9" s="526" customFormat="1" ht="12" customHeight="1">
      <c r="A21" s="212" t="s">
        <v>578</v>
      </c>
      <c r="B21" s="14"/>
      <c r="C21" s="14"/>
      <c r="D21" s="14"/>
      <c r="E21" s="14"/>
      <c r="F21" s="14"/>
      <c r="G21" s="14"/>
      <c r="H21" s="539"/>
      <c r="I21" s="14"/>
    </row>
    <row r="22" spans="1:9" s="526" customFormat="1" ht="12" customHeight="1">
      <c r="A22" s="27" t="s">
        <v>591</v>
      </c>
      <c r="B22" s="14"/>
      <c r="C22" s="14"/>
      <c r="D22" s="14"/>
      <c r="E22" s="14"/>
      <c r="F22" s="14"/>
      <c r="G22" s="14"/>
      <c r="H22" s="539"/>
      <c r="I22" s="14"/>
    </row>
    <row r="23" spans="1:9" s="508" customFormat="1" ht="13.5">
      <c r="A23" s="218"/>
      <c r="B23" s="21"/>
      <c r="C23" s="21"/>
      <c r="D23" s="21"/>
      <c r="E23" s="21"/>
      <c r="F23" s="21"/>
      <c r="G23" s="21"/>
      <c r="H23" s="21"/>
      <c r="I23" s="14"/>
    </row>
    <row r="24" spans="2:8" s="508" customFormat="1" ht="12" customHeight="1">
      <c r="B24" s="521"/>
      <c r="C24" s="521"/>
      <c r="D24" s="521"/>
      <c r="E24" s="521"/>
      <c r="F24" s="521"/>
      <c r="G24" s="521"/>
      <c r="H24" s="521"/>
    </row>
    <row r="25" spans="2:8" s="508" customFormat="1" ht="15">
      <c r="B25" s="521"/>
      <c r="C25" s="521"/>
      <c r="D25" s="521"/>
      <c r="E25" s="521"/>
      <c r="F25" s="521"/>
      <c r="G25" s="521"/>
      <c r="H25" s="521"/>
    </row>
    <row r="26" spans="2:8" s="508" customFormat="1" ht="15">
      <c r="B26" s="521"/>
      <c r="C26" s="521"/>
      <c r="D26" s="521"/>
      <c r="E26" s="521"/>
      <c r="F26" s="521"/>
      <c r="G26" s="521"/>
      <c r="H26" s="521"/>
    </row>
    <row r="27" spans="2:8" s="508" customFormat="1" ht="15">
      <c r="B27" s="521"/>
      <c r="C27" s="521"/>
      <c r="D27" s="521"/>
      <c r="E27" s="521"/>
      <c r="F27" s="521"/>
      <c r="G27" s="521"/>
      <c r="H27" s="521"/>
    </row>
    <row r="28" spans="2:8" s="508" customFormat="1" ht="15">
      <c r="B28" s="521"/>
      <c r="C28" s="521"/>
      <c r="D28" s="521"/>
      <c r="E28" s="521"/>
      <c r="F28" s="521"/>
      <c r="G28" s="521"/>
      <c r="H28" s="521"/>
    </row>
    <row r="29" spans="2:8" s="508" customFormat="1" ht="15">
      <c r="B29" s="521"/>
      <c r="C29" s="521"/>
      <c r="D29" s="521"/>
      <c r="E29" s="521"/>
      <c r="F29" s="521"/>
      <c r="G29" s="521"/>
      <c r="H29" s="521"/>
    </row>
    <row r="30" spans="2:8" s="7" customFormat="1" ht="15">
      <c r="B30" s="527"/>
      <c r="C30" s="527"/>
      <c r="D30" s="527"/>
      <c r="E30" s="527"/>
      <c r="F30" s="527"/>
      <c r="G30" s="527"/>
      <c r="H30" s="527"/>
    </row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</sheetData>
  <mergeCells count="11">
    <mergeCell ref="I6:I7"/>
    <mergeCell ref="A2:I2"/>
    <mergeCell ref="A3:I3"/>
    <mergeCell ref="A4:I4"/>
    <mergeCell ref="A6:A7"/>
    <mergeCell ref="B6:C6"/>
    <mergeCell ref="D6:D7"/>
    <mergeCell ref="E6:E7"/>
    <mergeCell ref="F6:F7"/>
    <mergeCell ref="G6:G7"/>
    <mergeCell ref="H6:H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showGridLines="0" zoomScale="75" zoomScaleNormal="75" workbookViewId="0" topLeftCell="A1"/>
  </sheetViews>
  <sheetFormatPr defaultColWidth="10.8515625" defaultRowHeight="15"/>
  <cols>
    <col min="1" max="1" width="36.8515625" style="5" customWidth="1"/>
    <col min="2" max="7" width="18.7109375" style="5" customWidth="1"/>
    <col min="8" max="8" width="16.421875" style="5" customWidth="1"/>
    <col min="9" max="10" width="10.8515625" style="5" customWidth="1"/>
    <col min="11" max="11" width="13.8515625" style="5" customWidth="1"/>
    <col min="12" max="16384" width="10.8515625" style="5" customWidth="1"/>
  </cols>
  <sheetData>
    <row r="1" spans="1:8" s="632" customFormat="1" ht="20.1" customHeight="1">
      <c r="A1" s="1202" t="s">
        <v>1040</v>
      </c>
      <c r="B1" s="65"/>
      <c r="C1" s="65"/>
      <c r="D1" s="65"/>
      <c r="E1" s="65"/>
      <c r="F1" s="65"/>
      <c r="G1" s="65"/>
      <c r="H1" s="65"/>
    </row>
    <row r="2" spans="1:8" s="504" customFormat="1" ht="24.95" customHeight="1">
      <c r="A2" s="358" t="s">
        <v>658</v>
      </c>
      <c r="B2" s="358"/>
      <c r="C2" s="358"/>
      <c r="D2" s="358"/>
      <c r="E2" s="358"/>
      <c r="F2" s="358"/>
      <c r="G2" s="358"/>
      <c r="H2" s="358"/>
    </row>
    <row r="3" spans="1:8" s="610" customFormat="1" ht="20.1" customHeight="1">
      <c r="A3" s="95">
        <v>44104</v>
      </c>
      <c r="B3" s="95"/>
      <c r="C3" s="95"/>
      <c r="D3" s="95"/>
      <c r="E3" s="95"/>
      <c r="F3" s="95"/>
      <c r="G3" s="95"/>
      <c r="H3" s="95"/>
    </row>
    <row r="4" spans="1:8" s="93" customFormat="1" ht="20.1" customHeight="1">
      <c r="A4" s="185" t="s">
        <v>64</v>
      </c>
      <c r="B4" s="185"/>
      <c r="C4" s="185"/>
      <c r="D4" s="185"/>
      <c r="E4" s="185"/>
      <c r="F4" s="185"/>
      <c r="G4" s="185"/>
      <c r="H4" s="185"/>
    </row>
    <row r="5" ht="20.1" customHeight="1" thickBot="1"/>
    <row r="6" spans="1:11" s="90" customFormat="1" ht="24.95" customHeight="1">
      <c r="A6" s="1358" t="s">
        <v>1</v>
      </c>
      <c r="B6" s="1358" t="s">
        <v>659</v>
      </c>
      <c r="C6" s="1358"/>
      <c r="D6" s="1358"/>
      <c r="E6" s="1358"/>
      <c r="F6" s="1358"/>
      <c r="G6" s="1360" t="s">
        <v>660</v>
      </c>
      <c r="H6" s="1356" t="s">
        <v>661</v>
      </c>
      <c r="I6" s="633"/>
      <c r="J6" s="633"/>
      <c r="K6" s="633"/>
    </row>
    <row r="7" spans="1:15" ht="15.75" customHeight="1">
      <c r="A7" s="1431"/>
      <c r="B7" s="1437" t="s">
        <v>662</v>
      </c>
      <c r="C7" s="1437" t="s">
        <v>663</v>
      </c>
      <c r="D7" s="1437" t="s">
        <v>664</v>
      </c>
      <c r="E7" s="1437" t="s">
        <v>665</v>
      </c>
      <c r="F7" s="1437" t="s">
        <v>99</v>
      </c>
      <c r="G7" s="1435"/>
      <c r="H7" s="1436"/>
      <c r="I7" s="633"/>
      <c r="J7" s="633"/>
      <c r="K7" s="633"/>
      <c r="L7" s="90"/>
      <c r="M7" s="90"/>
      <c r="N7" s="90"/>
      <c r="O7" s="90"/>
    </row>
    <row r="8" spans="1:15" ht="24.95" customHeight="1">
      <c r="A8" s="1359"/>
      <c r="B8" s="1361"/>
      <c r="C8" s="1361"/>
      <c r="D8" s="1361"/>
      <c r="E8" s="1361"/>
      <c r="F8" s="1361"/>
      <c r="G8" s="1361"/>
      <c r="H8" s="1357"/>
      <c r="I8" s="633"/>
      <c r="J8" s="633"/>
      <c r="K8" s="633"/>
      <c r="L8" s="90"/>
      <c r="M8" s="90"/>
      <c r="N8" s="90"/>
      <c r="O8" s="90"/>
    </row>
    <row r="9" spans="1:11" ht="9.75" customHeight="1">
      <c r="A9" s="34"/>
      <c r="B9" s="634"/>
      <c r="C9" s="634"/>
      <c r="D9" s="634"/>
      <c r="E9" s="634"/>
      <c r="F9" s="634"/>
      <c r="G9" s="634"/>
      <c r="H9" s="635"/>
      <c r="I9" s="633"/>
      <c r="J9" s="633"/>
      <c r="K9" s="633"/>
    </row>
    <row r="10" spans="1:17" s="83" customFormat="1" ht="20.1" customHeight="1">
      <c r="A10" s="79" t="s">
        <v>28</v>
      </c>
      <c r="B10" s="636">
        <v>0.12187019393565353</v>
      </c>
      <c r="C10" s="636">
        <v>15.543541817325995</v>
      </c>
      <c r="D10" s="636">
        <v>83.44653529363502</v>
      </c>
      <c r="E10" s="636">
        <v>0.888052695103329</v>
      </c>
      <c r="F10" s="636">
        <v>100</v>
      </c>
      <c r="G10" s="636" t="s">
        <v>39</v>
      </c>
      <c r="H10" s="637">
        <v>2516039.321</v>
      </c>
      <c r="I10" s="638"/>
      <c r="J10" s="639"/>
      <c r="K10" s="639"/>
      <c r="L10" s="639"/>
      <c r="M10" s="639"/>
      <c r="N10" s="639"/>
      <c r="O10" s="639"/>
      <c r="P10" s="639"/>
      <c r="Q10" s="639"/>
    </row>
    <row r="11" spans="1:17" s="83" customFormat="1" ht="20.1" customHeight="1">
      <c r="A11" s="21" t="s">
        <v>29</v>
      </c>
      <c r="B11" s="636" t="s">
        <v>39</v>
      </c>
      <c r="C11" s="636">
        <v>11.180717178731017</v>
      </c>
      <c r="D11" s="636">
        <v>88.21767240504461</v>
      </c>
      <c r="E11" s="636">
        <v>0.010501589781759378</v>
      </c>
      <c r="F11" s="636">
        <v>99.4088911735574</v>
      </c>
      <c r="G11" s="636">
        <v>0.5911088264426091</v>
      </c>
      <c r="H11" s="637">
        <v>1977681.516</v>
      </c>
      <c r="I11" s="638"/>
      <c r="J11" s="639"/>
      <c r="K11" s="639"/>
      <c r="L11" s="639"/>
      <c r="M11" s="639"/>
      <c r="N11" s="639"/>
      <c r="O11" s="639"/>
      <c r="P11" s="639"/>
      <c r="Q11" s="639"/>
    </row>
    <row r="12" spans="1:17" s="83" customFormat="1" ht="20.1" customHeight="1">
      <c r="A12" s="21" t="s">
        <v>30</v>
      </c>
      <c r="B12" s="636" t="s">
        <v>39</v>
      </c>
      <c r="C12" s="636">
        <v>14.766029075812675</v>
      </c>
      <c r="D12" s="636">
        <v>80.24070969261957</v>
      </c>
      <c r="E12" s="636">
        <v>2.3305524285141894</v>
      </c>
      <c r="F12" s="636">
        <v>97.33729119694642</v>
      </c>
      <c r="G12" s="636">
        <v>2.6627088030535595</v>
      </c>
      <c r="H12" s="637">
        <v>1556174.56</v>
      </c>
      <c r="I12" s="638"/>
      <c r="J12" s="639"/>
      <c r="K12" s="639"/>
      <c r="L12" s="639"/>
      <c r="M12" s="639"/>
      <c r="N12" s="639"/>
      <c r="O12" s="639"/>
      <c r="P12" s="639"/>
      <c r="Q12" s="639"/>
    </row>
    <row r="13" spans="1:17" s="83" customFormat="1" ht="20.1" customHeight="1">
      <c r="A13" s="21" t="s">
        <v>31</v>
      </c>
      <c r="B13" s="636" t="s">
        <v>39</v>
      </c>
      <c r="C13" s="636" t="s">
        <v>39</v>
      </c>
      <c r="D13" s="636">
        <v>100</v>
      </c>
      <c r="E13" s="636" t="s">
        <v>39</v>
      </c>
      <c r="F13" s="636">
        <v>100</v>
      </c>
      <c r="G13" s="636" t="s">
        <v>39</v>
      </c>
      <c r="H13" s="637">
        <v>511984.94</v>
      </c>
      <c r="I13" s="638"/>
      <c r="J13" s="639"/>
      <c r="K13" s="639"/>
      <c r="L13" s="639"/>
      <c r="M13" s="639"/>
      <c r="N13" s="639"/>
      <c r="O13" s="639"/>
      <c r="P13" s="639"/>
      <c r="Q13" s="639"/>
    </row>
    <row r="14" spans="1:17" s="83" customFormat="1" ht="20.1" customHeight="1">
      <c r="A14" s="21" t="s">
        <v>32</v>
      </c>
      <c r="B14" s="636" t="s">
        <v>39</v>
      </c>
      <c r="C14" s="636">
        <v>5.291071992055384</v>
      </c>
      <c r="D14" s="636">
        <v>94.70695795837753</v>
      </c>
      <c r="E14" s="636">
        <v>0.0019700495670836745</v>
      </c>
      <c r="F14" s="636">
        <v>100</v>
      </c>
      <c r="G14" s="636" t="s">
        <v>39</v>
      </c>
      <c r="H14" s="637">
        <v>241922.847</v>
      </c>
      <c r="I14" s="638"/>
      <c r="J14" s="639"/>
      <c r="K14" s="639"/>
      <c r="L14" s="639"/>
      <c r="M14" s="639"/>
      <c r="N14" s="639"/>
      <c r="O14" s="639"/>
      <c r="P14" s="639"/>
      <c r="Q14" s="639"/>
    </row>
    <row r="15" spans="1:17" s="83" customFormat="1" ht="20.1" customHeight="1">
      <c r="A15" s="21" t="s">
        <v>33</v>
      </c>
      <c r="B15" s="636" t="s">
        <v>39</v>
      </c>
      <c r="C15" s="636" t="s">
        <v>39</v>
      </c>
      <c r="D15" s="636">
        <v>93.85257998651524</v>
      </c>
      <c r="E15" s="636">
        <v>0.03658465466793246</v>
      </c>
      <c r="F15" s="636">
        <v>93.88916464118319</v>
      </c>
      <c r="G15" s="636">
        <v>6.110835358816817</v>
      </c>
      <c r="H15" s="637">
        <v>654574.991</v>
      </c>
      <c r="I15" s="638"/>
      <c r="J15" s="639"/>
      <c r="K15" s="639"/>
      <c r="L15" s="639"/>
      <c r="M15" s="639"/>
      <c r="N15" s="639"/>
      <c r="O15" s="639"/>
      <c r="P15" s="639"/>
      <c r="Q15" s="639"/>
    </row>
    <row r="16" spans="1:17" s="83" customFormat="1" ht="20.1" customHeight="1">
      <c r="A16" s="21" t="s">
        <v>34</v>
      </c>
      <c r="B16" s="636" t="s">
        <v>39</v>
      </c>
      <c r="C16" s="636" t="s">
        <v>39</v>
      </c>
      <c r="D16" s="636" t="s">
        <v>39</v>
      </c>
      <c r="E16" s="636" t="s">
        <v>39</v>
      </c>
      <c r="F16" s="636" t="s">
        <v>39</v>
      </c>
      <c r="G16" s="636" t="s">
        <v>39</v>
      </c>
      <c r="H16" s="637" t="s">
        <v>39</v>
      </c>
      <c r="I16" s="638"/>
      <c r="J16" s="639"/>
      <c r="K16" s="639"/>
      <c r="L16" s="639"/>
      <c r="M16" s="639"/>
      <c r="N16" s="639"/>
      <c r="O16" s="639"/>
      <c r="P16" s="639"/>
      <c r="Q16" s="639"/>
    </row>
    <row r="17" spans="1:17" s="83" customFormat="1" ht="20.1" customHeight="1">
      <c r="A17" s="79" t="s">
        <v>35</v>
      </c>
      <c r="B17" s="636" t="s">
        <v>39</v>
      </c>
      <c r="C17" s="636" t="s">
        <v>39</v>
      </c>
      <c r="D17" s="636" t="s">
        <v>39</v>
      </c>
      <c r="E17" s="636" t="s">
        <v>39</v>
      </c>
      <c r="F17" s="636" t="s">
        <v>39</v>
      </c>
      <c r="G17" s="636" t="s">
        <v>39</v>
      </c>
      <c r="H17" s="640" t="s">
        <v>39</v>
      </c>
      <c r="I17" s="638"/>
      <c r="J17" s="639"/>
      <c r="K17" s="639"/>
      <c r="L17" s="639"/>
      <c r="M17" s="639"/>
      <c r="N17" s="639"/>
      <c r="O17" s="639"/>
      <c r="P17" s="639"/>
      <c r="Q17" s="639"/>
    </row>
    <row r="18" spans="1:17" s="83" customFormat="1" ht="20.1" customHeight="1">
      <c r="A18" s="79" t="s">
        <v>36</v>
      </c>
      <c r="B18" s="636" t="s">
        <v>39</v>
      </c>
      <c r="C18" s="636">
        <v>5.842319727100904</v>
      </c>
      <c r="D18" s="636">
        <v>92.44479853585027</v>
      </c>
      <c r="E18" s="636">
        <v>0.18544096823804096</v>
      </c>
      <c r="F18" s="636">
        <v>98.47255923118922</v>
      </c>
      <c r="G18" s="636">
        <v>1.5274407688107938</v>
      </c>
      <c r="H18" s="640">
        <v>434554.46099999995</v>
      </c>
      <c r="I18" s="638"/>
      <c r="J18" s="639"/>
      <c r="K18" s="639"/>
      <c r="L18" s="639"/>
      <c r="M18" s="639"/>
      <c r="N18" s="639"/>
      <c r="O18" s="639"/>
      <c r="P18" s="639"/>
      <c r="Q18" s="639"/>
    </row>
    <row r="19" spans="1:17" s="83" customFormat="1" ht="20.1" customHeight="1">
      <c r="A19" s="79" t="s">
        <v>37</v>
      </c>
      <c r="B19" s="636" t="s">
        <v>39</v>
      </c>
      <c r="C19" s="636">
        <v>15.187114267141128</v>
      </c>
      <c r="D19" s="636">
        <v>82.190766247526</v>
      </c>
      <c r="E19" s="636">
        <v>2.2019854740012423</v>
      </c>
      <c r="F19" s="636">
        <v>99.57986598866839</v>
      </c>
      <c r="G19" s="636">
        <v>0.42013401133161865</v>
      </c>
      <c r="H19" s="640">
        <v>746190.481</v>
      </c>
      <c r="I19" s="638"/>
      <c r="J19" s="639"/>
      <c r="K19" s="639"/>
      <c r="L19" s="639"/>
      <c r="M19" s="639"/>
      <c r="N19" s="639"/>
      <c r="O19" s="639"/>
      <c r="P19" s="639"/>
      <c r="Q19" s="639"/>
    </row>
    <row r="20" spans="1:17" s="173" customFormat="1" ht="25.5" customHeight="1" thickBot="1">
      <c r="A20" s="85" t="s">
        <v>38</v>
      </c>
      <c r="B20" s="641">
        <v>0.035493208725850364</v>
      </c>
      <c r="C20" s="641">
        <v>11.499997737559733</v>
      </c>
      <c r="D20" s="641">
        <v>86.3902336721381</v>
      </c>
      <c r="E20" s="641">
        <v>0.8831914300405956</v>
      </c>
      <c r="F20" s="641">
        <v>98.80891604846428</v>
      </c>
      <c r="G20" s="641">
        <v>1.191083951535726</v>
      </c>
      <c r="H20" s="642">
        <v>8639123.117</v>
      </c>
      <c r="J20" s="643"/>
      <c r="K20" s="643"/>
      <c r="L20" s="643"/>
      <c r="M20" s="643"/>
      <c r="N20" s="643"/>
      <c r="O20" s="643"/>
      <c r="P20" s="643"/>
      <c r="Q20" s="643"/>
    </row>
    <row r="21" spans="1:35" ht="6" customHeight="1">
      <c r="A21" s="27"/>
      <c r="B21" s="27"/>
      <c r="C21" s="27"/>
      <c r="D21" s="27"/>
      <c r="E21" s="27"/>
      <c r="F21" s="27"/>
      <c r="G21" s="27"/>
      <c r="H21" s="27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</row>
    <row r="22" spans="1:8" s="122" customFormat="1" ht="11.1" customHeight="1">
      <c r="A22" s="212" t="s">
        <v>578</v>
      </c>
      <c r="B22" s="27"/>
      <c r="C22" s="27"/>
      <c r="D22" s="27"/>
      <c r="E22" s="27"/>
      <c r="F22" s="27"/>
      <c r="G22" s="27"/>
      <c r="H22" s="27"/>
    </row>
    <row r="23" spans="1:8" s="122" customFormat="1" ht="11.1" customHeight="1">
      <c r="A23" s="91" t="s">
        <v>666</v>
      </c>
      <c r="B23" s="27"/>
      <c r="C23" s="27"/>
      <c r="D23" s="27"/>
      <c r="E23" s="27"/>
      <c r="F23" s="27"/>
      <c r="G23" s="27"/>
      <c r="H23" s="27"/>
    </row>
    <row r="24" spans="1:8" s="122" customFormat="1" ht="13.5">
      <c r="A24" s="218"/>
      <c r="B24" s="27"/>
      <c r="C24" s="27"/>
      <c r="D24" s="27"/>
      <c r="E24" s="27"/>
      <c r="F24" s="27"/>
      <c r="G24" s="27"/>
      <c r="H24" s="27"/>
    </row>
    <row r="25" spans="1:8" s="122" customFormat="1" ht="11.25">
      <c r="A25" s="25"/>
      <c r="B25" s="25"/>
      <c r="C25" s="25"/>
      <c r="D25" s="25"/>
      <c r="E25" s="25"/>
      <c r="F25" s="25"/>
      <c r="G25" s="25"/>
      <c r="H25" s="25"/>
    </row>
    <row r="26" spans="1:8" ht="15">
      <c r="A26" s="25"/>
      <c r="B26" s="25"/>
      <c r="C26" s="25"/>
      <c r="D26" s="25"/>
      <c r="E26" s="25"/>
      <c r="F26" s="25"/>
      <c r="G26" s="25"/>
      <c r="H26" s="25"/>
    </row>
  </sheetData>
  <mergeCells count="9">
    <mergeCell ref="A6:A8"/>
    <mergeCell ref="B6:F6"/>
    <mergeCell ref="G6:G8"/>
    <mergeCell ref="H6:H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2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workbookViewId="0" topLeftCell="A1"/>
  </sheetViews>
  <sheetFormatPr defaultColWidth="10.8515625" defaultRowHeight="15"/>
  <cols>
    <col min="1" max="1" width="44.00390625" style="5" customWidth="1"/>
    <col min="2" max="2" width="21.8515625" style="5" customWidth="1"/>
    <col min="3" max="4" width="21.57421875" style="5" customWidth="1"/>
    <col min="5" max="5" width="21.00390625" style="5" customWidth="1"/>
    <col min="6" max="6" width="22.421875" style="5" customWidth="1"/>
    <col min="7" max="7" width="13.421875" style="5" customWidth="1"/>
    <col min="8" max="8" width="19.7109375" style="5" customWidth="1"/>
    <col min="9" max="16384" width="10.8515625" style="5" customWidth="1"/>
  </cols>
  <sheetData>
    <row r="1" spans="1:6" s="644" customFormat="1" ht="18" customHeight="1">
      <c r="A1" s="1202" t="s">
        <v>1040</v>
      </c>
      <c r="B1" s="65"/>
      <c r="C1" s="65"/>
      <c r="D1" s="65"/>
      <c r="E1" s="65"/>
      <c r="F1" s="65"/>
    </row>
    <row r="2" spans="1:8" s="504" customFormat="1" ht="24.95" customHeight="1">
      <c r="A2" s="358" t="s">
        <v>667</v>
      </c>
      <c r="B2" s="358"/>
      <c r="C2" s="358"/>
      <c r="D2" s="358"/>
      <c r="E2" s="358"/>
      <c r="F2" s="358"/>
      <c r="H2" s="645"/>
    </row>
    <row r="3" spans="1:8" s="505" customFormat="1" ht="18" customHeight="1">
      <c r="A3" s="95">
        <v>44104</v>
      </c>
      <c r="B3" s="95"/>
      <c r="C3" s="95"/>
      <c r="D3" s="95"/>
      <c r="E3" s="95"/>
      <c r="F3" s="95"/>
      <c r="H3" s="646"/>
    </row>
    <row r="4" spans="1:8" s="99" customFormat="1" ht="18" customHeight="1">
      <c r="A4" s="185" t="s">
        <v>64</v>
      </c>
      <c r="B4" s="185"/>
      <c r="C4" s="185"/>
      <c r="D4" s="185"/>
      <c r="E4" s="185"/>
      <c r="F4" s="185"/>
      <c r="H4" s="597"/>
    </row>
    <row r="5" spans="1:8" s="90" customFormat="1" ht="7.5" customHeight="1" thickBot="1">
      <c r="A5" s="647"/>
      <c r="B5" s="647"/>
      <c r="C5" s="647"/>
      <c r="D5" s="647"/>
      <c r="E5" s="647"/>
      <c r="F5" s="647"/>
      <c r="G5" s="647"/>
      <c r="H5" s="647"/>
    </row>
    <row r="6" spans="1:6" s="25" customFormat="1" ht="35.1" customHeight="1">
      <c r="A6" s="1356" t="s">
        <v>1</v>
      </c>
      <c r="B6" s="1356" t="s">
        <v>668</v>
      </c>
      <c r="C6" s="1356"/>
      <c r="D6" s="1356" t="s">
        <v>669</v>
      </c>
      <c r="E6" s="1356"/>
      <c r="F6" s="1356" t="s">
        <v>670</v>
      </c>
    </row>
    <row r="7" spans="1:6" s="25" customFormat="1" ht="35.1" customHeight="1">
      <c r="A7" s="1436"/>
      <c r="B7" s="1437" t="s">
        <v>671</v>
      </c>
      <c r="C7" s="1437" t="s">
        <v>672</v>
      </c>
      <c r="D7" s="1437" t="s">
        <v>671</v>
      </c>
      <c r="E7" s="1437" t="s">
        <v>672</v>
      </c>
      <c r="F7" s="1436"/>
    </row>
    <row r="8" spans="1:6" s="25" customFormat="1" ht="7.5" customHeight="1">
      <c r="A8" s="1438"/>
      <c r="B8" s="1439"/>
      <c r="C8" s="1439"/>
      <c r="D8" s="1439"/>
      <c r="E8" s="1439"/>
      <c r="F8" s="1438"/>
    </row>
    <row r="9" spans="1:6" s="25" customFormat="1" ht="8.25" customHeight="1">
      <c r="A9" s="648"/>
      <c r="B9" s="649"/>
      <c r="C9" s="649"/>
      <c r="D9" s="649"/>
      <c r="E9" s="649"/>
      <c r="F9" s="650"/>
    </row>
    <row r="10" spans="1:15" s="83" customFormat="1" ht="20.1" customHeight="1">
      <c r="A10" s="79" t="s">
        <v>28</v>
      </c>
      <c r="B10" s="651">
        <v>74.18097285812244</v>
      </c>
      <c r="C10" s="651">
        <v>25.819027141877555</v>
      </c>
      <c r="D10" s="651" t="s">
        <v>39</v>
      </c>
      <c r="E10" s="651" t="s">
        <v>39</v>
      </c>
      <c r="F10" s="652">
        <v>631028.416</v>
      </c>
      <c r="G10" s="653"/>
      <c r="H10" s="639"/>
      <c r="I10" s="639"/>
      <c r="J10" s="639"/>
      <c r="K10" s="639"/>
      <c r="L10" s="639"/>
      <c r="M10" s="639"/>
      <c r="N10" s="639"/>
      <c r="O10" s="639"/>
    </row>
    <row r="11" spans="1:15" s="83" customFormat="1" ht="20.1" customHeight="1">
      <c r="A11" s="21" t="s">
        <v>29</v>
      </c>
      <c r="B11" s="651">
        <v>80.04728169383509</v>
      </c>
      <c r="C11" s="651">
        <v>17.91789963991441</v>
      </c>
      <c r="D11" s="651">
        <v>2.034818666250505</v>
      </c>
      <c r="E11" s="651" t="s">
        <v>39</v>
      </c>
      <c r="F11" s="652">
        <v>667381.336</v>
      </c>
      <c r="G11" s="653"/>
      <c r="H11" s="639"/>
      <c r="I11" s="639"/>
      <c r="J11" s="639"/>
      <c r="K11" s="639"/>
      <c r="L11" s="639"/>
      <c r="M11" s="639"/>
      <c r="N11" s="639"/>
      <c r="O11" s="639"/>
    </row>
    <row r="12" spans="1:15" s="83" customFormat="1" ht="20.1" customHeight="1">
      <c r="A12" s="21" t="s">
        <v>30</v>
      </c>
      <c r="B12" s="651">
        <v>45.4953834334889</v>
      </c>
      <c r="C12" s="651">
        <v>34.641724216706905</v>
      </c>
      <c r="D12" s="651">
        <v>7.665874412790753</v>
      </c>
      <c r="E12" s="651">
        <v>12.19701793701345</v>
      </c>
      <c r="F12" s="652">
        <v>396406.181</v>
      </c>
      <c r="G12" s="653"/>
      <c r="H12" s="639"/>
      <c r="I12" s="639"/>
      <c r="J12" s="639"/>
      <c r="K12" s="639"/>
      <c r="L12" s="639"/>
      <c r="M12" s="639"/>
      <c r="N12" s="639"/>
      <c r="O12" s="639"/>
    </row>
    <row r="13" spans="1:15" s="83" customFormat="1" ht="20.1" customHeight="1">
      <c r="A13" s="21" t="s">
        <v>31</v>
      </c>
      <c r="B13" s="651">
        <v>21.01921657444886</v>
      </c>
      <c r="C13" s="651">
        <v>78.98078342555114</v>
      </c>
      <c r="D13" s="651" t="s">
        <v>39</v>
      </c>
      <c r="E13" s="651" t="s">
        <v>39</v>
      </c>
      <c r="F13" s="652">
        <v>153115.583</v>
      </c>
      <c r="G13" s="653"/>
      <c r="H13" s="639"/>
      <c r="I13" s="639"/>
      <c r="J13" s="639"/>
      <c r="K13" s="639"/>
      <c r="L13" s="639"/>
      <c r="M13" s="639"/>
      <c r="N13" s="639"/>
      <c r="O13" s="639"/>
    </row>
    <row r="14" spans="1:15" s="83" customFormat="1" ht="20.1" customHeight="1">
      <c r="A14" s="21" t="s">
        <v>32</v>
      </c>
      <c r="B14" s="651">
        <v>59.24864134560816</v>
      </c>
      <c r="C14" s="651">
        <v>40.75135865439184</v>
      </c>
      <c r="D14" s="651" t="s">
        <v>39</v>
      </c>
      <c r="E14" s="651" t="s">
        <v>39</v>
      </c>
      <c r="F14" s="652">
        <v>25323.033</v>
      </c>
      <c r="G14" s="653"/>
      <c r="H14" s="639"/>
      <c r="I14" s="639"/>
      <c r="J14" s="639"/>
      <c r="K14" s="639"/>
      <c r="L14" s="639"/>
      <c r="M14" s="639"/>
      <c r="N14" s="639"/>
      <c r="O14" s="639"/>
    </row>
    <row r="15" spans="1:15" s="83" customFormat="1" ht="20.1" customHeight="1">
      <c r="A15" s="21" t="s">
        <v>33</v>
      </c>
      <c r="B15" s="651">
        <v>100</v>
      </c>
      <c r="C15" s="651" t="s">
        <v>39</v>
      </c>
      <c r="D15" s="651" t="s">
        <v>39</v>
      </c>
      <c r="E15" s="651" t="s">
        <v>39</v>
      </c>
      <c r="F15" s="652">
        <v>148000</v>
      </c>
      <c r="G15" s="653"/>
      <c r="H15" s="639"/>
      <c r="I15" s="639"/>
      <c r="J15" s="639"/>
      <c r="K15" s="639"/>
      <c r="L15" s="639"/>
      <c r="M15" s="639"/>
      <c r="N15" s="639"/>
      <c r="O15" s="639"/>
    </row>
    <row r="16" spans="1:15" s="83" customFormat="1" ht="20.1" customHeight="1">
      <c r="A16" s="21" t="s">
        <v>34</v>
      </c>
      <c r="B16" s="651" t="s">
        <v>39</v>
      </c>
      <c r="C16" s="651" t="s">
        <v>39</v>
      </c>
      <c r="D16" s="651" t="s">
        <v>39</v>
      </c>
      <c r="E16" s="651" t="s">
        <v>39</v>
      </c>
      <c r="F16" s="652" t="s">
        <v>39</v>
      </c>
      <c r="G16" s="653"/>
      <c r="H16" s="639"/>
      <c r="I16" s="639"/>
      <c r="J16" s="639"/>
      <c r="K16" s="639"/>
      <c r="L16" s="639"/>
      <c r="M16" s="639"/>
      <c r="N16" s="639"/>
      <c r="O16" s="639"/>
    </row>
    <row r="17" spans="1:15" s="83" customFormat="1" ht="20.1" customHeight="1">
      <c r="A17" s="79" t="s">
        <v>35</v>
      </c>
      <c r="B17" s="651">
        <v>14.694979955912022</v>
      </c>
      <c r="C17" s="651">
        <v>7.821147385172236</v>
      </c>
      <c r="D17" s="651">
        <v>28.522835079198856</v>
      </c>
      <c r="E17" s="651">
        <v>48.9610375797169</v>
      </c>
      <c r="F17" s="652">
        <v>616292.695</v>
      </c>
      <c r="G17" s="653"/>
      <c r="H17" s="639"/>
      <c r="I17" s="639"/>
      <c r="J17" s="639"/>
      <c r="K17" s="639"/>
      <c r="L17" s="639"/>
      <c r="M17" s="639"/>
      <c r="N17" s="639"/>
      <c r="O17" s="639"/>
    </row>
    <row r="18" spans="1:15" s="83" customFormat="1" ht="20.1" customHeight="1">
      <c r="A18" s="79" t="s">
        <v>36</v>
      </c>
      <c r="B18" s="651">
        <v>30.4133578626569</v>
      </c>
      <c r="C18" s="651">
        <v>59.199120513710234</v>
      </c>
      <c r="D18" s="651">
        <v>10.387521623632853</v>
      </c>
      <c r="E18" s="651" t="s">
        <v>39</v>
      </c>
      <c r="F18" s="652">
        <v>17302.828</v>
      </c>
      <c r="G18" s="653"/>
      <c r="H18" s="654"/>
      <c r="I18" s="639"/>
      <c r="J18" s="639"/>
      <c r="K18" s="639"/>
      <c r="L18" s="639"/>
      <c r="M18" s="639"/>
      <c r="N18" s="639"/>
      <c r="O18" s="639"/>
    </row>
    <row r="19" spans="1:15" s="83" customFormat="1" ht="20.1" customHeight="1">
      <c r="A19" s="79" t="s">
        <v>37</v>
      </c>
      <c r="B19" s="651">
        <v>40.90369224484498</v>
      </c>
      <c r="C19" s="651">
        <v>36.111045008864764</v>
      </c>
      <c r="D19" s="651">
        <v>11.492631692651155</v>
      </c>
      <c r="E19" s="651">
        <v>11.492631692651155</v>
      </c>
      <c r="F19" s="652">
        <v>156491.572</v>
      </c>
      <c r="G19" s="653"/>
      <c r="H19" s="639"/>
      <c r="I19" s="639"/>
      <c r="J19" s="639"/>
      <c r="K19" s="639"/>
      <c r="L19" s="639"/>
      <c r="M19" s="639"/>
      <c r="N19" s="639"/>
      <c r="O19" s="639"/>
    </row>
    <row r="20" spans="1:15" s="626" customFormat="1" ht="30" customHeight="1" thickBot="1">
      <c r="A20" s="85" t="s">
        <v>38</v>
      </c>
      <c r="B20" s="655">
        <v>54.69611600858853</v>
      </c>
      <c r="C20" s="655">
        <v>23.690982005743017</v>
      </c>
      <c r="D20" s="655">
        <v>8.520290819552914</v>
      </c>
      <c r="E20" s="655">
        <v>13.092611201685738</v>
      </c>
      <c r="F20" s="656">
        <v>2811341.6440000003</v>
      </c>
      <c r="G20" s="653"/>
      <c r="H20" s="657"/>
      <c r="I20" s="657"/>
      <c r="J20" s="657"/>
      <c r="K20" s="657"/>
      <c r="L20" s="657"/>
      <c r="M20" s="657"/>
      <c r="N20" s="657"/>
      <c r="O20" s="657"/>
    </row>
    <row r="21" spans="1:8" s="90" customFormat="1" ht="5.25" customHeight="1">
      <c r="A21" s="27"/>
      <c r="B21" s="658"/>
      <c r="C21" s="658"/>
      <c r="D21" s="658"/>
      <c r="E21" s="658"/>
      <c r="F21" s="659"/>
      <c r="G21" s="660"/>
      <c r="H21" s="661"/>
    </row>
    <row r="22" spans="1:8" s="90" customFormat="1" ht="13.5">
      <c r="A22" s="84" t="s">
        <v>578</v>
      </c>
      <c r="B22" s="27"/>
      <c r="C22" s="27"/>
      <c r="D22" s="27"/>
      <c r="E22" s="27"/>
      <c r="F22" s="662"/>
      <c r="G22" s="25"/>
      <c r="H22" s="372"/>
    </row>
    <row r="23" spans="1:8" s="90" customFormat="1" ht="13.5">
      <c r="A23" s="218"/>
      <c r="B23" s="658"/>
      <c r="C23" s="658"/>
      <c r="D23" s="658"/>
      <c r="E23" s="658"/>
      <c r="F23" s="659"/>
      <c r="G23" s="660"/>
      <c r="H23" s="661"/>
    </row>
    <row r="24" spans="1:8" s="90" customFormat="1" ht="13.5">
      <c r="A24" s="27"/>
      <c r="B24" s="27"/>
      <c r="C24" s="27"/>
      <c r="D24" s="27"/>
      <c r="E24" s="27"/>
      <c r="F24" s="31"/>
      <c r="G24" s="25"/>
      <c r="H24" s="372"/>
    </row>
    <row r="25" spans="1:8" s="90" customFormat="1" ht="13.5">
      <c r="A25" s="27"/>
      <c r="B25" s="27"/>
      <c r="C25" s="27"/>
      <c r="D25" s="27"/>
      <c r="E25" s="27"/>
      <c r="F25" s="31"/>
      <c r="G25" s="25"/>
      <c r="H25" s="372"/>
    </row>
    <row r="26" spans="1:8" s="90" customFormat="1" ht="13.5">
      <c r="A26" s="27"/>
      <c r="B26" s="27"/>
      <c r="C26" s="27"/>
      <c r="D26" s="27"/>
      <c r="E26" s="27"/>
      <c r="F26" s="27"/>
      <c r="G26" s="25"/>
      <c r="H26" s="372"/>
    </row>
    <row r="27" s="90" customFormat="1" ht="15">
      <c r="H27" s="372"/>
    </row>
    <row r="28" s="90" customFormat="1" ht="15">
      <c r="H28" s="372"/>
    </row>
    <row r="29" s="90" customFormat="1" ht="15">
      <c r="H29" s="372"/>
    </row>
    <row r="30" s="90" customFormat="1" ht="15">
      <c r="D30" s="663"/>
    </row>
    <row r="31" s="90" customFormat="1" ht="15"/>
    <row r="32" s="90" customFormat="1" ht="15"/>
    <row r="33" s="90" customFormat="1" ht="15"/>
    <row r="34" s="90" customFormat="1" ht="15"/>
    <row r="35" s="90" customFormat="1" ht="15"/>
    <row r="36" s="90" customFormat="1" ht="15"/>
    <row r="37" s="90" customFormat="1" ht="15"/>
  </sheetData>
  <mergeCells count="8">
    <mergeCell ref="A6:A8"/>
    <mergeCell ref="B6:C6"/>
    <mergeCell ref="D6:E6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"/>
  <sheetViews>
    <sheetView showGridLines="0" workbookViewId="0" topLeftCell="A1">
      <selection activeCell="A5" sqref="A5"/>
    </sheetView>
  </sheetViews>
  <sheetFormatPr defaultColWidth="11.421875" defaultRowHeight="15"/>
  <cols>
    <col min="1" max="1" width="37.140625" style="668" customWidth="1"/>
    <col min="2" max="5" width="15.7109375" style="668" customWidth="1"/>
    <col min="6" max="256" width="10.8515625" style="668" customWidth="1"/>
    <col min="257" max="257" width="37.140625" style="668" customWidth="1"/>
    <col min="258" max="261" width="15.7109375" style="668" customWidth="1"/>
    <col min="262" max="512" width="10.8515625" style="668" customWidth="1"/>
    <col min="513" max="513" width="37.140625" style="668" customWidth="1"/>
    <col min="514" max="517" width="15.7109375" style="668" customWidth="1"/>
    <col min="518" max="768" width="10.8515625" style="668" customWidth="1"/>
    <col min="769" max="769" width="37.140625" style="668" customWidth="1"/>
    <col min="770" max="773" width="15.7109375" style="668" customWidth="1"/>
    <col min="774" max="1024" width="10.8515625" style="668" customWidth="1"/>
    <col min="1025" max="1025" width="37.140625" style="668" customWidth="1"/>
    <col min="1026" max="1029" width="15.7109375" style="668" customWidth="1"/>
    <col min="1030" max="1280" width="10.8515625" style="668" customWidth="1"/>
    <col min="1281" max="1281" width="37.140625" style="668" customWidth="1"/>
    <col min="1282" max="1285" width="15.7109375" style="668" customWidth="1"/>
    <col min="1286" max="1536" width="10.8515625" style="668" customWidth="1"/>
    <col min="1537" max="1537" width="37.140625" style="668" customWidth="1"/>
    <col min="1538" max="1541" width="15.7109375" style="668" customWidth="1"/>
    <col min="1542" max="1792" width="10.8515625" style="668" customWidth="1"/>
    <col min="1793" max="1793" width="37.140625" style="668" customWidth="1"/>
    <col min="1794" max="1797" width="15.7109375" style="668" customWidth="1"/>
    <col min="1798" max="2048" width="10.8515625" style="668" customWidth="1"/>
    <col min="2049" max="2049" width="37.140625" style="668" customWidth="1"/>
    <col min="2050" max="2053" width="15.7109375" style="668" customWidth="1"/>
    <col min="2054" max="2304" width="10.8515625" style="668" customWidth="1"/>
    <col min="2305" max="2305" width="37.140625" style="668" customWidth="1"/>
    <col min="2306" max="2309" width="15.7109375" style="668" customWidth="1"/>
    <col min="2310" max="2560" width="10.8515625" style="668" customWidth="1"/>
    <col min="2561" max="2561" width="37.140625" style="668" customWidth="1"/>
    <col min="2562" max="2565" width="15.7109375" style="668" customWidth="1"/>
    <col min="2566" max="2816" width="10.8515625" style="668" customWidth="1"/>
    <col min="2817" max="2817" width="37.140625" style="668" customWidth="1"/>
    <col min="2818" max="2821" width="15.7109375" style="668" customWidth="1"/>
    <col min="2822" max="3072" width="10.8515625" style="668" customWidth="1"/>
    <col min="3073" max="3073" width="37.140625" style="668" customWidth="1"/>
    <col min="3074" max="3077" width="15.7109375" style="668" customWidth="1"/>
    <col min="3078" max="3328" width="10.8515625" style="668" customWidth="1"/>
    <col min="3329" max="3329" width="37.140625" style="668" customWidth="1"/>
    <col min="3330" max="3333" width="15.7109375" style="668" customWidth="1"/>
    <col min="3334" max="3584" width="10.8515625" style="668" customWidth="1"/>
    <col min="3585" max="3585" width="37.140625" style="668" customWidth="1"/>
    <col min="3586" max="3589" width="15.7109375" style="668" customWidth="1"/>
    <col min="3590" max="3840" width="10.8515625" style="668" customWidth="1"/>
    <col min="3841" max="3841" width="37.140625" style="668" customWidth="1"/>
    <col min="3842" max="3845" width="15.7109375" style="668" customWidth="1"/>
    <col min="3846" max="4096" width="10.8515625" style="668" customWidth="1"/>
    <col min="4097" max="4097" width="37.140625" style="668" customWidth="1"/>
    <col min="4098" max="4101" width="15.7109375" style="668" customWidth="1"/>
    <col min="4102" max="4352" width="10.8515625" style="668" customWidth="1"/>
    <col min="4353" max="4353" width="37.140625" style="668" customWidth="1"/>
    <col min="4354" max="4357" width="15.7109375" style="668" customWidth="1"/>
    <col min="4358" max="4608" width="10.8515625" style="668" customWidth="1"/>
    <col min="4609" max="4609" width="37.140625" style="668" customWidth="1"/>
    <col min="4610" max="4613" width="15.7109375" style="668" customWidth="1"/>
    <col min="4614" max="4864" width="10.8515625" style="668" customWidth="1"/>
    <col min="4865" max="4865" width="37.140625" style="668" customWidth="1"/>
    <col min="4866" max="4869" width="15.7109375" style="668" customWidth="1"/>
    <col min="4870" max="5120" width="10.8515625" style="668" customWidth="1"/>
    <col min="5121" max="5121" width="37.140625" style="668" customWidth="1"/>
    <col min="5122" max="5125" width="15.7109375" style="668" customWidth="1"/>
    <col min="5126" max="5376" width="10.8515625" style="668" customWidth="1"/>
    <col min="5377" max="5377" width="37.140625" style="668" customWidth="1"/>
    <col min="5378" max="5381" width="15.7109375" style="668" customWidth="1"/>
    <col min="5382" max="5632" width="10.8515625" style="668" customWidth="1"/>
    <col min="5633" max="5633" width="37.140625" style="668" customWidth="1"/>
    <col min="5634" max="5637" width="15.7109375" style="668" customWidth="1"/>
    <col min="5638" max="5888" width="10.8515625" style="668" customWidth="1"/>
    <col min="5889" max="5889" width="37.140625" style="668" customWidth="1"/>
    <col min="5890" max="5893" width="15.7109375" style="668" customWidth="1"/>
    <col min="5894" max="6144" width="10.8515625" style="668" customWidth="1"/>
    <col min="6145" max="6145" width="37.140625" style="668" customWidth="1"/>
    <col min="6146" max="6149" width="15.7109375" style="668" customWidth="1"/>
    <col min="6150" max="6400" width="10.8515625" style="668" customWidth="1"/>
    <col min="6401" max="6401" width="37.140625" style="668" customWidth="1"/>
    <col min="6402" max="6405" width="15.7109375" style="668" customWidth="1"/>
    <col min="6406" max="6656" width="10.8515625" style="668" customWidth="1"/>
    <col min="6657" max="6657" width="37.140625" style="668" customWidth="1"/>
    <col min="6658" max="6661" width="15.7109375" style="668" customWidth="1"/>
    <col min="6662" max="6912" width="10.8515625" style="668" customWidth="1"/>
    <col min="6913" max="6913" width="37.140625" style="668" customWidth="1"/>
    <col min="6914" max="6917" width="15.7109375" style="668" customWidth="1"/>
    <col min="6918" max="7168" width="10.8515625" style="668" customWidth="1"/>
    <col min="7169" max="7169" width="37.140625" style="668" customWidth="1"/>
    <col min="7170" max="7173" width="15.7109375" style="668" customWidth="1"/>
    <col min="7174" max="7424" width="10.8515625" style="668" customWidth="1"/>
    <col min="7425" max="7425" width="37.140625" style="668" customWidth="1"/>
    <col min="7426" max="7429" width="15.7109375" style="668" customWidth="1"/>
    <col min="7430" max="7680" width="10.8515625" style="668" customWidth="1"/>
    <col min="7681" max="7681" width="37.140625" style="668" customWidth="1"/>
    <col min="7682" max="7685" width="15.7109375" style="668" customWidth="1"/>
    <col min="7686" max="7936" width="10.8515625" style="668" customWidth="1"/>
    <col min="7937" max="7937" width="37.140625" style="668" customWidth="1"/>
    <col min="7938" max="7941" width="15.7109375" style="668" customWidth="1"/>
    <col min="7942" max="8192" width="10.8515625" style="668" customWidth="1"/>
    <col min="8193" max="8193" width="37.140625" style="668" customWidth="1"/>
    <col min="8194" max="8197" width="15.7109375" style="668" customWidth="1"/>
    <col min="8198" max="8448" width="10.8515625" style="668" customWidth="1"/>
    <col min="8449" max="8449" width="37.140625" style="668" customWidth="1"/>
    <col min="8450" max="8453" width="15.7109375" style="668" customWidth="1"/>
    <col min="8454" max="8704" width="10.8515625" style="668" customWidth="1"/>
    <col min="8705" max="8705" width="37.140625" style="668" customWidth="1"/>
    <col min="8706" max="8709" width="15.7109375" style="668" customWidth="1"/>
    <col min="8710" max="8960" width="10.8515625" style="668" customWidth="1"/>
    <col min="8961" max="8961" width="37.140625" style="668" customWidth="1"/>
    <col min="8962" max="8965" width="15.7109375" style="668" customWidth="1"/>
    <col min="8966" max="9216" width="10.8515625" style="668" customWidth="1"/>
    <col min="9217" max="9217" width="37.140625" style="668" customWidth="1"/>
    <col min="9218" max="9221" width="15.7109375" style="668" customWidth="1"/>
    <col min="9222" max="9472" width="10.8515625" style="668" customWidth="1"/>
    <col min="9473" max="9473" width="37.140625" style="668" customWidth="1"/>
    <col min="9474" max="9477" width="15.7109375" style="668" customWidth="1"/>
    <col min="9478" max="9728" width="10.8515625" style="668" customWidth="1"/>
    <col min="9729" max="9729" width="37.140625" style="668" customWidth="1"/>
    <col min="9730" max="9733" width="15.7109375" style="668" customWidth="1"/>
    <col min="9734" max="9984" width="10.8515625" style="668" customWidth="1"/>
    <col min="9985" max="9985" width="37.140625" style="668" customWidth="1"/>
    <col min="9986" max="9989" width="15.7109375" style="668" customWidth="1"/>
    <col min="9990" max="10240" width="10.8515625" style="668" customWidth="1"/>
    <col min="10241" max="10241" width="37.140625" style="668" customWidth="1"/>
    <col min="10242" max="10245" width="15.7109375" style="668" customWidth="1"/>
    <col min="10246" max="10496" width="10.8515625" style="668" customWidth="1"/>
    <col min="10497" max="10497" width="37.140625" style="668" customWidth="1"/>
    <col min="10498" max="10501" width="15.7109375" style="668" customWidth="1"/>
    <col min="10502" max="10752" width="10.8515625" style="668" customWidth="1"/>
    <col min="10753" max="10753" width="37.140625" style="668" customWidth="1"/>
    <col min="10754" max="10757" width="15.7109375" style="668" customWidth="1"/>
    <col min="10758" max="11008" width="10.8515625" style="668" customWidth="1"/>
    <col min="11009" max="11009" width="37.140625" style="668" customWidth="1"/>
    <col min="11010" max="11013" width="15.7109375" style="668" customWidth="1"/>
    <col min="11014" max="11264" width="10.8515625" style="668" customWidth="1"/>
    <col min="11265" max="11265" width="37.140625" style="668" customWidth="1"/>
    <col min="11266" max="11269" width="15.7109375" style="668" customWidth="1"/>
    <col min="11270" max="11520" width="10.8515625" style="668" customWidth="1"/>
    <col min="11521" max="11521" width="37.140625" style="668" customWidth="1"/>
    <col min="11522" max="11525" width="15.7109375" style="668" customWidth="1"/>
    <col min="11526" max="11776" width="10.8515625" style="668" customWidth="1"/>
    <col min="11777" max="11777" width="37.140625" style="668" customWidth="1"/>
    <col min="11778" max="11781" width="15.7109375" style="668" customWidth="1"/>
    <col min="11782" max="12032" width="10.8515625" style="668" customWidth="1"/>
    <col min="12033" max="12033" width="37.140625" style="668" customWidth="1"/>
    <col min="12034" max="12037" width="15.7109375" style="668" customWidth="1"/>
    <col min="12038" max="12288" width="10.8515625" style="668" customWidth="1"/>
    <col min="12289" max="12289" width="37.140625" style="668" customWidth="1"/>
    <col min="12290" max="12293" width="15.7109375" style="668" customWidth="1"/>
    <col min="12294" max="12544" width="10.8515625" style="668" customWidth="1"/>
    <col min="12545" max="12545" width="37.140625" style="668" customWidth="1"/>
    <col min="12546" max="12549" width="15.7109375" style="668" customWidth="1"/>
    <col min="12550" max="12800" width="10.8515625" style="668" customWidth="1"/>
    <col min="12801" max="12801" width="37.140625" style="668" customWidth="1"/>
    <col min="12802" max="12805" width="15.7109375" style="668" customWidth="1"/>
    <col min="12806" max="13056" width="10.8515625" style="668" customWidth="1"/>
    <col min="13057" max="13057" width="37.140625" style="668" customWidth="1"/>
    <col min="13058" max="13061" width="15.7109375" style="668" customWidth="1"/>
    <col min="13062" max="13312" width="10.8515625" style="668" customWidth="1"/>
    <col min="13313" max="13313" width="37.140625" style="668" customWidth="1"/>
    <col min="13314" max="13317" width="15.7109375" style="668" customWidth="1"/>
    <col min="13318" max="13568" width="10.8515625" style="668" customWidth="1"/>
    <col min="13569" max="13569" width="37.140625" style="668" customWidth="1"/>
    <col min="13570" max="13573" width="15.7109375" style="668" customWidth="1"/>
    <col min="13574" max="13824" width="10.8515625" style="668" customWidth="1"/>
    <col min="13825" max="13825" width="37.140625" style="668" customWidth="1"/>
    <col min="13826" max="13829" width="15.7109375" style="668" customWidth="1"/>
    <col min="13830" max="14080" width="10.8515625" style="668" customWidth="1"/>
    <col min="14081" max="14081" width="37.140625" style="668" customWidth="1"/>
    <col min="14082" max="14085" width="15.7109375" style="668" customWidth="1"/>
    <col min="14086" max="14336" width="10.8515625" style="668" customWidth="1"/>
    <col min="14337" max="14337" width="37.140625" style="668" customWidth="1"/>
    <col min="14338" max="14341" width="15.7109375" style="668" customWidth="1"/>
    <col min="14342" max="14592" width="10.8515625" style="668" customWidth="1"/>
    <col min="14593" max="14593" width="37.140625" style="668" customWidth="1"/>
    <col min="14594" max="14597" width="15.7109375" style="668" customWidth="1"/>
    <col min="14598" max="14848" width="10.8515625" style="668" customWidth="1"/>
    <col min="14849" max="14849" width="37.140625" style="668" customWidth="1"/>
    <col min="14850" max="14853" width="15.7109375" style="668" customWidth="1"/>
    <col min="14854" max="15104" width="10.8515625" style="668" customWidth="1"/>
    <col min="15105" max="15105" width="37.140625" style="668" customWidth="1"/>
    <col min="15106" max="15109" width="15.7109375" style="668" customWidth="1"/>
    <col min="15110" max="15360" width="10.8515625" style="668" customWidth="1"/>
    <col min="15361" max="15361" width="37.140625" style="668" customWidth="1"/>
    <col min="15362" max="15365" width="15.7109375" style="668" customWidth="1"/>
    <col min="15366" max="15616" width="10.8515625" style="668" customWidth="1"/>
    <col min="15617" max="15617" width="37.140625" style="668" customWidth="1"/>
    <col min="15618" max="15621" width="15.7109375" style="668" customWidth="1"/>
    <col min="15622" max="15872" width="10.8515625" style="668" customWidth="1"/>
    <col min="15873" max="15873" width="37.140625" style="668" customWidth="1"/>
    <col min="15874" max="15877" width="15.7109375" style="668" customWidth="1"/>
    <col min="15878" max="16128" width="10.8515625" style="668" customWidth="1"/>
    <col min="16129" max="16129" width="37.140625" style="668" customWidth="1"/>
    <col min="16130" max="16133" width="15.7109375" style="668" customWidth="1"/>
    <col min="16134" max="16384" width="10.8515625" style="668" customWidth="1"/>
  </cols>
  <sheetData>
    <row r="1" ht="18" customHeight="1">
      <c r="A1" s="1202" t="s">
        <v>1040</v>
      </c>
    </row>
    <row r="2" spans="1:5" ht="24.75" customHeight="1">
      <c r="A2" s="1440" t="s">
        <v>683</v>
      </c>
      <c r="B2" s="1440"/>
      <c r="C2" s="1440"/>
      <c r="D2" s="1440"/>
      <c r="E2" s="1440"/>
    </row>
    <row r="3" spans="1:5" ht="20.25" customHeight="1">
      <c r="A3" s="1441">
        <v>44104</v>
      </c>
      <c r="B3" s="1441"/>
      <c r="C3" s="1441"/>
      <c r="D3" s="1441"/>
      <c r="E3" s="1441"/>
    </row>
    <row r="4" spans="1:5" ht="18" customHeight="1">
      <c r="A4" s="1442" t="s">
        <v>69</v>
      </c>
      <c r="B4" s="1442"/>
      <c r="C4" s="1442"/>
      <c r="D4" s="1442"/>
      <c r="E4" s="1442"/>
    </row>
    <row r="5" spans="1:5" ht="13.5" thickBot="1">
      <c r="A5" s="669"/>
      <c r="B5" s="670"/>
      <c r="C5" s="670"/>
      <c r="D5" s="670"/>
      <c r="E5" s="670"/>
    </row>
    <row r="6" spans="1:5" ht="18" customHeight="1">
      <c r="A6" s="671"/>
      <c r="B6" s="1443" t="s">
        <v>684</v>
      </c>
      <c r="C6" s="1443"/>
      <c r="D6" s="1443"/>
      <c r="E6" s="1443"/>
    </row>
    <row r="7" spans="1:5" ht="15">
      <c r="A7" s="672"/>
      <c r="B7" s="1444" t="s">
        <v>685</v>
      </c>
      <c r="C7" s="1444" t="s">
        <v>686</v>
      </c>
      <c r="D7" s="1444" t="s">
        <v>687</v>
      </c>
      <c r="E7" s="1446" t="s">
        <v>422</v>
      </c>
    </row>
    <row r="8" spans="1:5" ht="15">
      <c r="A8" s="673" t="s">
        <v>688</v>
      </c>
      <c r="B8" s="1445"/>
      <c r="C8" s="1445"/>
      <c r="D8" s="1445"/>
      <c r="E8" s="1447"/>
    </row>
    <row r="9" spans="1:5" ht="15">
      <c r="A9" s="674"/>
      <c r="B9" s="675" t="s">
        <v>689</v>
      </c>
      <c r="C9" s="675" t="s">
        <v>690</v>
      </c>
      <c r="D9" s="675" t="s">
        <v>691</v>
      </c>
      <c r="E9" s="675" t="s">
        <v>692</v>
      </c>
    </row>
    <row r="10" spans="1:5" ht="10.5" customHeight="1">
      <c r="A10" s="676"/>
      <c r="B10" s="677"/>
      <c r="C10" s="678"/>
      <c r="D10" s="678"/>
      <c r="E10" s="679"/>
    </row>
    <row r="11" spans="1:6" ht="24.95" customHeight="1">
      <c r="A11" s="680" t="s">
        <v>28</v>
      </c>
      <c r="B11" s="680">
        <v>880708.061</v>
      </c>
      <c r="C11" s="680">
        <v>189397.06</v>
      </c>
      <c r="D11" s="680">
        <v>0</v>
      </c>
      <c r="E11" s="681">
        <v>1070105.121</v>
      </c>
      <c r="F11" s="682"/>
    </row>
    <row r="12" spans="1:6" ht="24.95" customHeight="1">
      <c r="A12" s="680" t="s">
        <v>29</v>
      </c>
      <c r="B12" s="680">
        <v>623925.107</v>
      </c>
      <c r="C12" s="680">
        <v>32610.062</v>
      </c>
      <c r="D12" s="680">
        <v>0</v>
      </c>
      <c r="E12" s="681">
        <v>656535.169</v>
      </c>
      <c r="F12" s="682"/>
    </row>
    <row r="13" spans="1:6" ht="24.95" customHeight="1">
      <c r="A13" s="680" t="s">
        <v>30</v>
      </c>
      <c r="B13" s="680">
        <v>312299.009</v>
      </c>
      <c r="C13" s="680">
        <v>76835.637</v>
      </c>
      <c r="D13" s="680">
        <v>0</v>
      </c>
      <c r="E13" s="681">
        <v>389134.646</v>
      </c>
      <c r="F13" s="682"/>
    </row>
    <row r="14" spans="1:6" ht="24.95" customHeight="1">
      <c r="A14" s="680" t="s">
        <v>31</v>
      </c>
      <c r="B14" s="680">
        <v>242597.429</v>
      </c>
      <c r="C14" s="680">
        <v>13721.473</v>
      </c>
      <c r="D14" s="680">
        <v>0</v>
      </c>
      <c r="E14" s="681">
        <v>256318.902</v>
      </c>
      <c r="F14" s="682"/>
    </row>
    <row r="15" spans="1:6" ht="24.95" customHeight="1">
      <c r="A15" s="680" t="s">
        <v>32</v>
      </c>
      <c r="B15" s="680">
        <v>47443.002</v>
      </c>
      <c r="C15" s="680">
        <v>3248.936</v>
      </c>
      <c r="D15" s="680">
        <v>0</v>
      </c>
      <c r="E15" s="681">
        <v>50691.938</v>
      </c>
      <c r="F15" s="682"/>
    </row>
    <row r="16" spans="1:6" ht="24.95" customHeight="1">
      <c r="A16" s="683" t="s">
        <v>33</v>
      </c>
      <c r="B16" s="680">
        <v>341036.168</v>
      </c>
      <c r="C16" s="680">
        <v>19026.37</v>
      </c>
      <c r="D16" s="680">
        <v>0</v>
      </c>
      <c r="E16" s="681">
        <v>360062.538</v>
      </c>
      <c r="F16" s="682"/>
    </row>
    <row r="17" spans="1:6" ht="24.95" customHeight="1">
      <c r="A17" s="680" t="s">
        <v>34</v>
      </c>
      <c r="B17" s="680">
        <v>16442.154</v>
      </c>
      <c r="C17" s="680">
        <v>0</v>
      </c>
      <c r="D17" s="680">
        <v>0</v>
      </c>
      <c r="E17" s="681">
        <v>16442.154</v>
      </c>
      <c r="F17" s="682"/>
    </row>
    <row r="18" spans="1:6" ht="24.95" customHeight="1">
      <c r="A18" s="680" t="s">
        <v>35</v>
      </c>
      <c r="B18" s="680">
        <v>174858.626</v>
      </c>
      <c r="C18" s="680">
        <v>11572.88</v>
      </c>
      <c r="D18" s="680">
        <v>0</v>
      </c>
      <c r="E18" s="681">
        <v>186431.506</v>
      </c>
      <c r="F18" s="682"/>
    </row>
    <row r="19" spans="1:6" ht="24.95" customHeight="1">
      <c r="A19" s="680" t="s">
        <v>36</v>
      </c>
      <c r="B19" s="680">
        <v>87092.676</v>
      </c>
      <c r="C19" s="680">
        <v>6132.962</v>
      </c>
      <c r="D19" s="680">
        <v>0</v>
      </c>
      <c r="E19" s="681">
        <v>93225.638</v>
      </c>
      <c r="F19" s="682"/>
    </row>
    <row r="20" spans="1:6" ht="24.95" customHeight="1">
      <c r="A20" s="680" t="s">
        <v>37</v>
      </c>
      <c r="B20" s="680">
        <v>152709.858</v>
      </c>
      <c r="C20" s="680">
        <v>18184.941</v>
      </c>
      <c r="D20" s="680">
        <v>0</v>
      </c>
      <c r="E20" s="681">
        <v>170894.799</v>
      </c>
      <c r="F20" s="682"/>
    </row>
    <row r="21" spans="1:6" ht="31.5" customHeight="1" thickBot="1">
      <c r="A21" s="684" t="s">
        <v>693</v>
      </c>
      <c r="B21" s="685">
        <v>2879112.0900000003</v>
      </c>
      <c r="C21" s="685">
        <v>370730.321</v>
      </c>
      <c r="D21" s="685">
        <v>0</v>
      </c>
      <c r="E21" s="685">
        <v>3249842.411000001</v>
      </c>
      <c r="F21" s="682"/>
    </row>
    <row r="22" spans="1:5" ht="13.5">
      <c r="A22" s="686" t="s">
        <v>694</v>
      </c>
      <c r="B22" s="687"/>
      <c r="C22" s="687"/>
      <c r="D22" s="687"/>
      <c r="E22" s="687"/>
    </row>
    <row r="23" ht="13.5">
      <c r="A23" s="432"/>
    </row>
    <row r="199" ht="15">
      <c r="C199" s="668" t="s">
        <v>517</v>
      </c>
    </row>
  </sheetData>
  <mergeCells count="8">
    <mergeCell ref="A2:E2"/>
    <mergeCell ref="A3:E3"/>
    <mergeCell ref="A4:E4"/>
    <mergeCell ref="B6:E6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/>
  <pageMargins left="0.5905511811023623" right="0.5905511811023623" top="0.984251968503937" bottom="0.984251968503937" header="0" footer="0"/>
  <pageSetup horizontalDpi="600" verticalDpi="600" orientation="landscape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showGridLines="0" workbookViewId="0" topLeftCell="B4">
      <selection activeCell="B1" sqref="B1"/>
    </sheetView>
  </sheetViews>
  <sheetFormatPr defaultColWidth="10.8515625" defaultRowHeight="15"/>
  <cols>
    <col min="1" max="1" width="0.71875" style="5" hidden="1" customWidth="1"/>
    <col min="2" max="2" width="21.57421875" style="6" customWidth="1"/>
    <col min="3" max="7" width="12.7109375" style="5" customWidth="1"/>
    <col min="8" max="8" width="14.57421875" style="5" customWidth="1"/>
    <col min="9" max="11" width="12.7109375" style="5" customWidth="1"/>
    <col min="12" max="12" width="15.7109375" style="5" customWidth="1"/>
    <col min="13" max="13" width="16.28125" style="5" bestFit="1" customWidth="1"/>
    <col min="14" max="16384" width="10.8515625" style="5" customWidth="1"/>
  </cols>
  <sheetData>
    <row r="1" spans="1:12" s="2" customFormat="1" ht="22.5" customHeight="1">
      <c r="A1" s="1202" t="s">
        <v>1040</v>
      </c>
      <c r="B1" s="1202" t="s">
        <v>1040</v>
      </c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2:16" s="504" customFormat="1" ht="26.25" customHeight="1">
      <c r="B2" s="1335" t="s">
        <v>592</v>
      </c>
      <c r="C2" s="1335"/>
      <c r="D2" s="1335"/>
      <c r="E2" s="1335"/>
      <c r="F2" s="1335"/>
      <c r="G2" s="1335"/>
      <c r="H2" s="1335"/>
      <c r="I2" s="1335"/>
      <c r="J2" s="1335"/>
      <c r="K2" s="1335"/>
      <c r="L2" s="1335"/>
      <c r="M2" s="540"/>
      <c r="N2" s="540"/>
      <c r="O2" s="540"/>
      <c r="P2" s="540"/>
    </row>
    <row r="3" spans="2:16" s="505" customFormat="1" ht="24.75" customHeight="1">
      <c r="B3" s="1336">
        <v>44104</v>
      </c>
      <c r="C3" s="1336"/>
      <c r="D3" s="1336"/>
      <c r="E3" s="1336"/>
      <c r="F3" s="1336"/>
      <c r="G3" s="1336"/>
      <c r="H3" s="1336"/>
      <c r="I3" s="1336"/>
      <c r="J3" s="1336"/>
      <c r="K3" s="1336"/>
      <c r="L3" s="1336"/>
      <c r="M3" s="541"/>
      <c r="N3" s="541"/>
      <c r="O3" s="541"/>
      <c r="P3" s="541"/>
    </row>
    <row r="4" spans="2:12" s="506" customFormat="1" ht="22.5" customHeight="1">
      <c r="B4" s="1337" t="s">
        <v>64</v>
      </c>
      <c r="C4" s="1337"/>
      <c r="D4" s="1337"/>
      <c r="E4" s="1337"/>
      <c r="F4" s="1337"/>
      <c r="G4" s="1337"/>
      <c r="H4" s="1337"/>
      <c r="I4" s="1337"/>
      <c r="J4" s="1337"/>
      <c r="K4" s="1337"/>
      <c r="L4" s="1337"/>
    </row>
    <row r="5" spans="2:11" s="508" customFormat="1" ht="10.5" customHeight="1" thickBot="1">
      <c r="B5" s="542"/>
      <c r="C5" s="542"/>
      <c r="D5" s="542"/>
      <c r="E5" s="542"/>
      <c r="F5" s="542"/>
      <c r="G5" s="542"/>
      <c r="H5" s="542"/>
      <c r="I5" s="542"/>
      <c r="J5" s="542"/>
      <c r="K5" s="542"/>
    </row>
    <row r="6" spans="2:12" s="508" customFormat="1" ht="30.75" customHeight="1">
      <c r="B6" s="1358" t="s">
        <v>1</v>
      </c>
      <c r="C6" s="1414" t="s">
        <v>593</v>
      </c>
      <c r="D6" s="1414"/>
      <c r="E6" s="1414"/>
      <c r="F6" s="1414"/>
      <c r="G6" s="1360" t="s">
        <v>594</v>
      </c>
      <c r="H6" s="1360" t="s">
        <v>595</v>
      </c>
      <c r="I6" s="1360" t="s">
        <v>596</v>
      </c>
      <c r="J6" s="1360" t="s">
        <v>597</v>
      </c>
      <c r="K6" s="1360" t="s">
        <v>598</v>
      </c>
      <c r="L6" s="1356" t="s">
        <v>599</v>
      </c>
    </row>
    <row r="7" spans="2:12" s="508" customFormat="1" ht="50.25" customHeight="1">
      <c r="B7" s="1359"/>
      <c r="C7" s="528" t="s">
        <v>455</v>
      </c>
      <c r="D7" s="528" t="s">
        <v>600</v>
      </c>
      <c r="E7" s="528" t="s">
        <v>601</v>
      </c>
      <c r="F7" s="528" t="s">
        <v>602</v>
      </c>
      <c r="G7" s="1361"/>
      <c r="H7" s="1361"/>
      <c r="I7" s="1361"/>
      <c r="J7" s="1361"/>
      <c r="K7" s="1361"/>
      <c r="L7" s="1448"/>
    </row>
    <row r="8" spans="2:12" s="508" customFormat="1" ht="4.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1:13" s="14" customFormat="1" ht="20.1" customHeight="1">
      <c r="A9" s="543"/>
      <c r="B9" s="79" t="s">
        <v>28</v>
      </c>
      <c r="C9" s="544">
        <v>0.1522540212079972</v>
      </c>
      <c r="D9" s="544">
        <v>0.026708523049376754</v>
      </c>
      <c r="E9" s="544">
        <v>0.5172337932674114</v>
      </c>
      <c r="F9" s="544">
        <v>98.58860445388645</v>
      </c>
      <c r="G9" s="544">
        <v>0.5309240369060818</v>
      </c>
      <c r="H9" s="544" t="s">
        <v>39</v>
      </c>
      <c r="I9" s="544">
        <v>0.18427487457247932</v>
      </c>
      <c r="J9" s="544" t="s">
        <v>39</v>
      </c>
      <c r="K9" s="544">
        <v>2.9711019659426165E-07</v>
      </c>
      <c r="L9" s="545">
        <v>1009726.3690000001</v>
      </c>
      <c r="M9" s="546"/>
    </row>
    <row r="10" spans="1:13" s="14" customFormat="1" ht="20.1" customHeight="1">
      <c r="A10" s="543"/>
      <c r="B10" s="21" t="s">
        <v>381</v>
      </c>
      <c r="C10" s="544">
        <v>0.561849493524364</v>
      </c>
      <c r="D10" s="544" t="s">
        <v>39</v>
      </c>
      <c r="E10" s="544">
        <v>0.3574040166151828</v>
      </c>
      <c r="F10" s="544">
        <v>99.05614708503748</v>
      </c>
      <c r="G10" s="544" t="s">
        <v>39</v>
      </c>
      <c r="H10" s="544" t="s">
        <v>39</v>
      </c>
      <c r="I10" s="544">
        <v>0.02459940482296538</v>
      </c>
      <c r="J10" s="544" t="s">
        <v>39</v>
      </c>
      <c r="K10" s="544" t="s">
        <v>39</v>
      </c>
      <c r="L10" s="545">
        <v>504036.585</v>
      </c>
      <c r="M10" s="546"/>
    </row>
    <row r="11" spans="1:13" s="14" customFormat="1" ht="20.1" customHeight="1">
      <c r="A11" s="543"/>
      <c r="B11" s="21" t="s">
        <v>30</v>
      </c>
      <c r="C11" s="544">
        <v>0.2480096978286265</v>
      </c>
      <c r="D11" s="544">
        <v>0.021086242973013522</v>
      </c>
      <c r="E11" s="544">
        <v>0.18288124405359932</v>
      </c>
      <c r="F11" s="544">
        <v>99.48838863499473</v>
      </c>
      <c r="G11" s="544" t="s">
        <v>39</v>
      </c>
      <c r="H11" s="544" t="s">
        <v>39</v>
      </c>
      <c r="I11" s="544">
        <v>0.059634180150033876</v>
      </c>
      <c r="J11" s="544" t="s">
        <v>39</v>
      </c>
      <c r="K11" s="544" t="s">
        <v>39</v>
      </c>
      <c r="L11" s="545">
        <v>338552.48699999996</v>
      </c>
      <c r="M11" s="546"/>
    </row>
    <row r="12" spans="1:13" s="14" customFormat="1" ht="20.1" customHeight="1">
      <c r="A12" s="543"/>
      <c r="B12" s="21" t="s">
        <v>31</v>
      </c>
      <c r="C12" s="544">
        <v>0.31107194079278994</v>
      </c>
      <c r="D12" s="544" t="s">
        <v>39</v>
      </c>
      <c r="E12" s="544">
        <v>0.1887722629508932</v>
      </c>
      <c r="F12" s="544">
        <v>99.48567098566696</v>
      </c>
      <c r="G12" s="544" t="s">
        <v>39</v>
      </c>
      <c r="H12" s="544" t="s">
        <v>39</v>
      </c>
      <c r="I12" s="544">
        <v>0.014484810589370697</v>
      </c>
      <c r="J12" s="544" t="s">
        <v>39</v>
      </c>
      <c r="K12" s="544" t="s">
        <v>39</v>
      </c>
      <c r="L12" s="545">
        <v>247804.414</v>
      </c>
      <c r="M12" s="546"/>
    </row>
    <row r="13" spans="1:13" s="14" customFormat="1" ht="20.1" customHeight="1">
      <c r="A13" s="543"/>
      <c r="B13" s="21" t="s">
        <v>32</v>
      </c>
      <c r="C13" s="544">
        <v>0.42880682066285986</v>
      </c>
      <c r="D13" s="544" t="s">
        <v>39</v>
      </c>
      <c r="E13" s="544">
        <v>0.10512817496848932</v>
      </c>
      <c r="F13" s="544">
        <v>99.00186269349159</v>
      </c>
      <c r="G13" s="544" t="s">
        <v>39</v>
      </c>
      <c r="H13" s="544" t="s">
        <v>39</v>
      </c>
      <c r="I13" s="544">
        <v>0.02845604995825939</v>
      </c>
      <c r="J13" s="544" t="s">
        <v>39</v>
      </c>
      <c r="K13" s="544">
        <v>0.435746260918795</v>
      </c>
      <c r="L13" s="545">
        <v>64443.238000000005</v>
      </c>
      <c r="M13" s="546"/>
    </row>
    <row r="14" spans="1:13" s="14" customFormat="1" ht="20.1" customHeight="1">
      <c r="A14" s="543"/>
      <c r="B14" s="21" t="s">
        <v>33</v>
      </c>
      <c r="C14" s="544">
        <v>0.46606592262259594</v>
      </c>
      <c r="D14" s="544" t="s">
        <v>39</v>
      </c>
      <c r="E14" s="544" t="s">
        <v>39</v>
      </c>
      <c r="F14" s="544">
        <v>98.8540633569752</v>
      </c>
      <c r="G14" s="544" t="s">
        <v>39</v>
      </c>
      <c r="H14" s="544">
        <v>0.6417921906795488</v>
      </c>
      <c r="I14" s="544">
        <v>0.03807852972267534</v>
      </c>
      <c r="J14" s="544" t="s">
        <v>39</v>
      </c>
      <c r="K14" s="544" t="s">
        <v>39</v>
      </c>
      <c r="L14" s="545">
        <v>354422.823</v>
      </c>
      <c r="M14" s="546"/>
    </row>
    <row r="15" spans="1:13" s="14" customFormat="1" ht="20.1" customHeight="1">
      <c r="A15" s="543"/>
      <c r="B15" s="21" t="s">
        <v>34</v>
      </c>
      <c r="C15" s="544">
        <v>6.189808917197452</v>
      </c>
      <c r="D15" s="544" t="s">
        <v>39</v>
      </c>
      <c r="E15" s="544">
        <v>49.17101910828025</v>
      </c>
      <c r="F15" s="544" t="s">
        <v>39</v>
      </c>
      <c r="G15" s="544" t="s">
        <v>39</v>
      </c>
      <c r="H15" s="544" t="s">
        <v>39</v>
      </c>
      <c r="I15" s="544">
        <v>44.6391719745223</v>
      </c>
      <c r="J15" s="544" t="s">
        <v>39</v>
      </c>
      <c r="K15" s="544" t="s">
        <v>39</v>
      </c>
      <c r="L15" s="545">
        <v>314</v>
      </c>
      <c r="M15" s="546"/>
    </row>
    <row r="16" spans="1:13" s="14" customFormat="1" ht="20.1" customHeight="1">
      <c r="A16" s="543"/>
      <c r="B16" s="21" t="s">
        <v>35</v>
      </c>
      <c r="C16" s="544">
        <v>0.07809246103437736</v>
      </c>
      <c r="D16" s="544" t="s">
        <v>39</v>
      </c>
      <c r="E16" s="544" t="s">
        <v>39</v>
      </c>
      <c r="F16" s="544">
        <v>93.45023583566149</v>
      </c>
      <c r="G16" s="544" t="s">
        <v>39</v>
      </c>
      <c r="H16" s="544" t="s">
        <v>39</v>
      </c>
      <c r="I16" s="544">
        <v>6.471337861968525</v>
      </c>
      <c r="J16" s="544" t="s">
        <v>39</v>
      </c>
      <c r="K16" s="544">
        <v>0.0003338413356087508</v>
      </c>
      <c r="L16" s="545">
        <v>94655.744</v>
      </c>
      <c r="M16" s="546"/>
    </row>
    <row r="17" spans="1:13" s="14" customFormat="1" ht="20.1" customHeight="1">
      <c r="A17" s="543"/>
      <c r="B17" s="21" t="s">
        <v>36</v>
      </c>
      <c r="C17" s="544">
        <v>0.779768423970521</v>
      </c>
      <c r="D17" s="544" t="s">
        <v>39</v>
      </c>
      <c r="E17" s="544">
        <v>0.09554866685850888</v>
      </c>
      <c r="F17" s="544">
        <v>98.7572399832519</v>
      </c>
      <c r="G17" s="544" t="s">
        <v>39</v>
      </c>
      <c r="H17" s="544" t="s">
        <v>39</v>
      </c>
      <c r="I17" s="544">
        <v>0.3674429259190769</v>
      </c>
      <c r="J17" s="544" t="s">
        <v>39</v>
      </c>
      <c r="K17" s="544" t="s">
        <v>39</v>
      </c>
      <c r="L17" s="545">
        <v>77150.21299999999</v>
      </c>
      <c r="M17" s="546"/>
    </row>
    <row r="18" spans="1:13" s="14" customFormat="1" ht="20.1" customHeight="1">
      <c r="A18" s="543"/>
      <c r="B18" s="21" t="s">
        <v>37</v>
      </c>
      <c r="C18" s="544">
        <v>0.27356958081159344</v>
      </c>
      <c r="D18" s="544">
        <v>0.14040701949642945</v>
      </c>
      <c r="E18" s="544">
        <v>0.07660147707782551</v>
      </c>
      <c r="F18" s="544">
        <v>99.33658436960128</v>
      </c>
      <c r="G18" s="544">
        <v>0.0034787820681955427</v>
      </c>
      <c r="H18" s="544" t="s">
        <v>39</v>
      </c>
      <c r="I18" s="544">
        <v>0.1693587709446844</v>
      </c>
      <c r="J18" s="544" t="s">
        <v>39</v>
      </c>
      <c r="K18" s="544" t="s">
        <v>39</v>
      </c>
      <c r="L18" s="545">
        <v>130361.716</v>
      </c>
      <c r="M18" s="546"/>
    </row>
    <row r="19" spans="1:13" s="14" customFormat="1" ht="31.5" customHeight="1" thickBot="1">
      <c r="A19" s="543">
        <v>10012</v>
      </c>
      <c r="B19" s="85" t="s">
        <v>38</v>
      </c>
      <c r="C19" s="547">
        <v>0.31754849975701777</v>
      </c>
      <c r="D19" s="547">
        <v>0.01857572286292884</v>
      </c>
      <c r="E19" s="547">
        <v>0.3015008229463664</v>
      </c>
      <c r="F19" s="547">
        <v>98.75748163343516</v>
      </c>
      <c r="G19" s="547">
        <v>0.1901639778148804</v>
      </c>
      <c r="H19" s="547">
        <v>0.08061967498291188</v>
      </c>
      <c r="I19" s="547">
        <v>0.32414577561181407</v>
      </c>
      <c r="J19" s="547" t="s">
        <v>39</v>
      </c>
      <c r="K19" s="547">
        <v>0.009963892588950099</v>
      </c>
      <c r="L19" s="548">
        <v>2821467.5889999997</v>
      </c>
      <c r="M19" s="546"/>
    </row>
    <row r="20" spans="2:12" s="508" customFormat="1" ht="8.25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2:12" s="526" customFormat="1" ht="15">
      <c r="B21" s="14" t="s">
        <v>578</v>
      </c>
      <c r="C21" s="516"/>
      <c r="D21" s="516"/>
      <c r="E21" s="516"/>
      <c r="F21" s="516"/>
      <c r="G21" s="516"/>
      <c r="H21" s="516"/>
      <c r="I21" s="516"/>
      <c r="J21" s="516"/>
      <c r="K21" s="516"/>
      <c r="L21" s="14"/>
    </row>
    <row r="22" spans="2:12" s="526" customFormat="1" ht="13.5">
      <c r="B22" s="218"/>
      <c r="C22" s="516"/>
      <c r="D22" s="516"/>
      <c r="E22" s="516"/>
      <c r="F22" s="516"/>
      <c r="G22" s="516"/>
      <c r="H22" s="516"/>
      <c r="I22" s="516"/>
      <c r="J22" s="516"/>
      <c r="K22" s="516"/>
      <c r="L22" s="14"/>
    </row>
    <row r="23" spans="3:11" s="508" customFormat="1" ht="6" customHeight="1">
      <c r="C23" s="521"/>
      <c r="D23" s="521"/>
      <c r="E23" s="521"/>
      <c r="F23" s="521"/>
      <c r="G23" s="521"/>
      <c r="H23" s="521"/>
      <c r="I23" s="521"/>
      <c r="J23" s="521"/>
      <c r="K23" s="521"/>
    </row>
    <row r="24" spans="3:11" s="508" customFormat="1" ht="15">
      <c r="C24" s="521"/>
      <c r="D24" s="521"/>
      <c r="E24" s="521"/>
      <c r="F24" s="521"/>
      <c r="G24" s="521"/>
      <c r="H24" s="521"/>
      <c r="I24" s="521"/>
      <c r="J24" s="521"/>
      <c r="K24" s="521"/>
    </row>
    <row r="25" spans="3:11" s="508" customFormat="1" ht="15">
      <c r="C25" s="521"/>
      <c r="D25" s="521"/>
      <c r="E25" s="521"/>
      <c r="F25" s="521"/>
      <c r="G25" s="521"/>
      <c r="H25" s="521"/>
      <c r="I25" s="521"/>
      <c r="J25" s="521"/>
      <c r="K25" s="521"/>
    </row>
    <row r="26" spans="3:11" s="508" customFormat="1" ht="15">
      <c r="C26" s="521"/>
      <c r="D26" s="521"/>
      <c r="E26" s="521"/>
      <c r="F26" s="521"/>
      <c r="G26" s="521"/>
      <c r="H26" s="521"/>
      <c r="I26" s="521"/>
      <c r="J26" s="521"/>
      <c r="K26" s="521"/>
    </row>
    <row r="27" s="508" customFormat="1" ht="15"/>
    <row r="28" s="508" customFormat="1" ht="15"/>
    <row r="29" s="508" customFormat="1" ht="15"/>
    <row r="30" s="7" customFormat="1" ht="15">
      <c r="B30" s="549"/>
    </row>
    <row r="31" s="7" customFormat="1" ht="15">
      <c r="B31" s="549"/>
    </row>
    <row r="32" s="7" customFormat="1" ht="15">
      <c r="B32" s="549"/>
    </row>
    <row r="33" s="7" customFormat="1" ht="15">
      <c r="B33" s="549"/>
    </row>
    <row r="34" s="7" customFormat="1" ht="15">
      <c r="B34" s="549"/>
    </row>
    <row r="35" s="7" customFormat="1" ht="15">
      <c r="B35" s="549"/>
    </row>
    <row r="36" s="7" customFormat="1" ht="15">
      <c r="B36" s="549"/>
    </row>
    <row r="37" s="7" customFormat="1" ht="15">
      <c r="B37" s="549"/>
    </row>
    <row r="38" s="7" customFormat="1" ht="15">
      <c r="B38" s="549"/>
    </row>
    <row r="39" s="7" customFormat="1" ht="15">
      <c r="B39" s="549"/>
    </row>
    <row r="40" s="7" customFormat="1" ht="15">
      <c r="B40" s="549"/>
    </row>
    <row r="41" s="7" customFormat="1" ht="15">
      <c r="B41" s="549"/>
    </row>
    <row r="42" s="7" customFormat="1" ht="15">
      <c r="B42" s="549"/>
    </row>
    <row r="43" s="7" customFormat="1" ht="15">
      <c r="B43" s="549"/>
    </row>
    <row r="44" s="7" customFormat="1" ht="15">
      <c r="B44" s="549"/>
    </row>
    <row r="45" s="7" customFormat="1" ht="15">
      <c r="B45" s="549"/>
    </row>
    <row r="46" s="7" customFormat="1" ht="15">
      <c r="B46" s="549"/>
    </row>
    <row r="47" s="7" customFormat="1" ht="15">
      <c r="B47" s="549"/>
    </row>
    <row r="48" s="7" customFormat="1" ht="15">
      <c r="B48" s="549"/>
    </row>
    <row r="49" s="7" customFormat="1" ht="15">
      <c r="B49" s="549"/>
    </row>
    <row r="50" s="7" customFormat="1" ht="15">
      <c r="B50" s="549"/>
    </row>
    <row r="51" s="7" customFormat="1" ht="15">
      <c r="B51" s="549"/>
    </row>
    <row r="52" s="7" customFormat="1" ht="15">
      <c r="B52" s="549"/>
    </row>
    <row r="53" s="7" customFormat="1" ht="15">
      <c r="B53" s="549"/>
    </row>
    <row r="54" s="7" customFormat="1" ht="15">
      <c r="B54" s="549"/>
    </row>
    <row r="55" s="7" customFormat="1" ht="15">
      <c r="B55" s="549"/>
    </row>
    <row r="56" s="7" customFormat="1" ht="15">
      <c r="B56" s="549"/>
    </row>
    <row r="57" s="7" customFormat="1" ht="15">
      <c r="B57" s="549"/>
    </row>
    <row r="58" s="7" customFormat="1" ht="15">
      <c r="B58" s="549"/>
    </row>
    <row r="59" s="7" customFormat="1" ht="15">
      <c r="B59" s="549"/>
    </row>
    <row r="60" s="7" customFormat="1" ht="15">
      <c r="B60" s="549"/>
    </row>
    <row r="61" s="7" customFormat="1" ht="15">
      <c r="B61" s="549"/>
    </row>
    <row r="62" s="7" customFormat="1" ht="15">
      <c r="B62" s="549"/>
    </row>
    <row r="63" s="7" customFormat="1" ht="15">
      <c r="B63" s="549"/>
    </row>
    <row r="64" s="7" customFormat="1" ht="15">
      <c r="B64" s="549"/>
    </row>
    <row r="65" s="7" customFormat="1" ht="15">
      <c r="B65" s="549"/>
    </row>
    <row r="66" s="7" customFormat="1" ht="15">
      <c r="B66" s="549"/>
    </row>
    <row r="67" s="7" customFormat="1" ht="15">
      <c r="B67" s="549"/>
    </row>
    <row r="68" s="7" customFormat="1" ht="15">
      <c r="B68" s="549"/>
    </row>
    <row r="69" s="7" customFormat="1" ht="15">
      <c r="B69" s="549"/>
    </row>
    <row r="70" s="7" customFormat="1" ht="15">
      <c r="B70" s="549"/>
    </row>
    <row r="71" s="7" customFormat="1" ht="15">
      <c r="B71" s="549"/>
    </row>
    <row r="72" s="7" customFormat="1" ht="15">
      <c r="B72" s="549"/>
    </row>
    <row r="73" s="7" customFormat="1" ht="15">
      <c r="B73" s="549"/>
    </row>
    <row r="74" s="7" customFormat="1" ht="15">
      <c r="B74" s="549"/>
    </row>
    <row r="75" s="7" customFormat="1" ht="15">
      <c r="B75" s="549"/>
    </row>
    <row r="76" s="7" customFormat="1" ht="15">
      <c r="B76" s="549"/>
    </row>
    <row r="77" s="7" customFormat="1" ht="15">
      <c r="B77" s="549"/>
    </row>
    <row r="78" s="7" customFormat="1" ht="15">
      <c r="B78" s="549"/>
    </row>
    <row r="79" s="7" customFormat="1" ht="15">
      <c r="B79" s="549"/>
    </row>
    <row r="80" s="7" customFormat="1" ht="15">
      <c r="B80" s="549"/>
    </row>
    <row r="81" s="7" customFormat="1" ht="15">
      <c r="B81" s="549"/>
    </row>
    <row r="82" s="7" customFormat="1" ht="15">
      <c r="B82" s="549"/>
    </row>
  </sheetData>
  <mergeCells count="11">
    <mergeCell ref="L6:L7"/>
    <mergeCell ref="B2:L2"/>
    <mergeCell ref="B3:L3"/>
    <mergeCell ref="B4:L4"/>
    <mergeCell ref="B6:B7"/>
    <mergeCell ref="C6:F6"/>
    <mergeCell ref="G6:G7"/>
    <mergeCell ref="H6:H7"/>
    <mergeCell ref="I6:I7"/>
    <mergeCell ref="J6:J7"/>
    <mergeCell ref="K6:K7"/>
  </mergeCells>
  <hyperlinks>
    <hyperlink ref="A1" location="Índice!A1" display="Volver al Índice"/>
    <hyperlink ref="B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0"/>
  <sheetViews>
    <sheetView showGridLines="0" zoomScaleSheetLayoutView="100" workbookViewId="0" topLeftCell="A1"/>
  </sheetViews>
  <sheetFormatPr defaultColWidth="11.421875" defaultRowHeight="15"/>
  <cols>
    <col min="1" max="1" width="52.7109375" style="468" customWidth="1"/>
    <col min="2" max="2" width="12.8515625" style="468" bestFit="1" customWidth="1"/>
    <col min="3" max="3" width="12.7109375" style="468" customWidth="1"/>
    <col min="4" max="4" width="13.8515625" style="468" bestFit="1" customWidth="1"/>
    <col min="5" max="5" width="2.7109375" style="468" customWidth="1"/>
    <col min="6" max="6" width="12.140625" style="468" customWidth="1"/>
    <col min="7" max="8" width="12.421875" style="468" bestFit="1" customWidth="1"/>
    <col min="9" max="9" width="1.7109375" style="468" customWidth="1"/>
    <col min="10" max="12" width="12.421875" style="468" customWidth="1"/>
    <col min="13" max="13" width="52.7109375" style="470" customWidth="1"/>
    <col min="14" max="15" width="10.7109375" style="470" customWidth="1"/>
    <col min="16" max="16" width="11.7109375" style="470" bestFit="1" customWidth="1"/>
    <col min="17" max="17" width="2.7109375" style="470" customWidth="1"/>
    <col min="18" max="20" width="11.7109375" style="470" bestFit="1" customWidth="1"/>
    <col min="21" max="21" width="3.421875" style="470" customWidth="1"/>
    <col min="22" max="24" width="11.7109375" style="470" customWidth="1"/>
    <col min="25" max="25" width="52.7109375" style="470" customWidth="1"/>
    <col min="26" max="28" width="11.7109375" style="470" customWidth="1"/>
    <col min="29" max="29" width="2.7109375" style="470" customWidth="1"/>
    <col min="30" max="30" width="11.7109375" style="470" bestFit="1" customWidth="1"/>
    <col min="31" max="32" width="11.7109375" style="470" customWidth="1"/>
    <col min="33" max="33" width="2.421875" style="470" customWidth="1"/>
    <col min="34" max="36" width="11.7109375" style="470" customWidth="1"/>
    <col min="37" max="37" width="52.7109375" style="470" customWidth="1"/>
    <col min="38" max="40" width="11.7109375" style="470" customWidth="1"/>
    <col min="41" max="41" width="2.7109375" style="470" customWidth="1"/>
    <col min="42" max="44" width="11.7109375" style="470" customWidth="1"/>
    <col min="45" max="16384" width="11.421875" style="471" customWidth="1"/>
  </cols>
  <sheetData>
    <row r="1" spans="1:44" s="384" customFormat="1" ht="15.95" customHeight="1">
      <c r="A1" s="1203" t="s">
        <v>1040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1302"/>
      <c r="N1" s="1302"/>
      <c r="O1" s="1302"/>
      <c r="P1" s="1302"/>
      <c r="Q1" s="1302"/>
      <c r="R1" s="1302"/>
      <c r="S1" s="1302"/>
      <c r="T1" s="1302"/>
      <c r="U1" s="383"/>
      <c r="V1" s="383"/>
      <c r="W1" s="383"/>
      <c r="X1" s="383"/>
      <c r="Y1" s="1302"/>
      <c r="Z1" s="1302"/>
      <c r="AA1" s="1302"/>
      <c r="AB1" s="1302"/>
      <c r="AC1" s="1302"/>
      <c r="AD1" s="1302"/>
      <c r="AE1" s="1302"/>
      <c r="AF1" s="1302"/>
      <c r="AG1" s="383"/>
      <c r="AH1" s="383"/>
      <c r="AI1" s="383"/>
      <c r="AJ1" s="383"/>
      <c r="AK1" s="1302"/>
      <c r="AL1" s="1302"/>
      <c r="AM1" s="1302"/>
      <c r="AN1" s="1302"/>
      <c r="AO1" s="1302"/>
      <c r="AP1" s="1302"/>
      <c r="AQ1" s="1302"/>
      <c r="AR1" s="1302"/>
    </row>
    <row r="2" spans="1:44" s="385" customFormat="1" ht="27" customHeight="1">
      <c r="A2" s="1301" t="s">
        <v>412</v>
      </c>
      <c r="B2" s="1301"/>
      <c r="C2" s="1301"/>
      <c r="D2" s="1301"/>
      <c r="E2" s="1301"/>
      <c r="F2" s="1301"/>
      <c r="G2" s="1301"/>
      <c r="H2" s="1301"/>
      <c r="I2" s="1301"/>
      <c r="J2" s="1301"/>
      <c r="K2" s="1301"/>
      <c r="L2" s="1301"/>
      <c r="M2" s="1301" t="s">
        <v>412</v>
      </c>
      <c r="N2" s="1301"/>
      <c r="O2" s="1301"/>
      <c r="P2" s="1301"/>
      <c r="Q2" s="1301"/>
      <c r="R2" s="1301"/>
      <c r="S2" s="1301"/>
      <c r="T2" s="1301"/>
      <c r="U2" s="1301"/>
      <c r="V2" s="1301"/>
      <c r="W2" s="1301"/>
      <c r="X2" s="1301"/>
      <c r="Y2" s="1301" t="s">
        <v>412</v>
      </c>
      <c r="Z2" s="1301"/>
      <c r="AA2" s="1301"/>
      <c r="AB2" s="1301"/>
      <c r="AC2" s="1301"/>
      <c r="AD2" s="1301"/>
      <c r="AE2" s="1301"/>
      <c r="AF2" s="1301"/>
      <c r="AG2" s="1301"/>
      <c r="AH2" s="1301"/>
      <c r="AI2" s="1301"/>
      <c r="AJ2" s="1301"/>
      <c r="AK2" s="1301" t="s">
        <v>412</v>
      </c>
      <c r="AL2" s="1301"/>
      <c r="AM2" s="1301"/>
      <c r="AN2" s="1301"/>
      <c r="AO2" s="1301"/>
      <c r="AP2" s="1301"/>
      <c r="AQ2" s="1301"/>
      <c r="AR2" s="1301"/>
    </row>
    <row r="3" spans="1:44" s="386" customFormat="1" ht="18" customHeight="1">
      <c r="A3" s="1296">
        <v>44104</v>
      </c>
      <c r="B3" s="1296"/>
      <c r="C3" s="1296"/>
      <c r="D3" s="1296"/>
      <c r="E3" s="1296"/>
      <c r="F3" s="1296"/>
      <c r="G3" s="1296"/>
      <c r="H3" s="1296"/>
      <c r="I3" s="1296"/>
      <c r="J3" s="1296"/>
      <c r="K3" s="1296"/>
      <c r="L3" s="1296"/>
      <c r="M3" s="1296">
        <v>44104</v>
      </c>
      <c r="N3" s="1296"/>
      <c r="O3" s="1296"/>
      <c r="P3" s="1296"/>
      <c r="Q3" s="1296"/>
      <c r="R3" s="1296"/>
      <c r="S3" s="1296"/>
      <c r="T3" s="1296"/>
      <c r="U3" s="1296"/>
      <c r="V3" s="1296"/>
      <c r="W3" s="1296"/>
      <c r="X3" s="1296"/>
      <c r="Y3" s="1296">
        <v>44104</v>
      </c>
      <c r="Z3" s="1296"/>
      <c r="AA3" s="1296"/>
      <c r="AB3" s="1296"/>
      <c r="AC3" s="1296"/>
      <c r="AD3" s="1296"/>
      <c r="AE3" s="1296"/>
      <c r="AF3" s="1296"/>
      <c r="AG3" s="1296"/>
      <c r="AH3" s="1296"/>
      <c r="AI3" s="1296"/>
      <c r="AJ3" s="1296"/>
      <c r="AK3" s="1297">
        <v>44104</v>
      </c>
      <c r="AL3" s="1297"/>
      <c r="AM3" s="1297"/>
      <c r="AN3" s="1297"/>
      <c r="AO3" s="1297"/>
      <c r="AP3" s="1297"/>
      <c r="AQ3" s="1297"/>
      <c r="AR3" s="1297"/>
    </row>
    <row r="4" spans="1:44" s="387" customFormat="1" ht="15" customHeight="1">
      <c r="A4" s="1298" t="s">
        <v>413</v>
      </c>
      <c r="B4" s="1298"/>
      <c r="C4" s="1298"/>
      <c r="D4" s="1298"/>
      <c r="E4" s="1298"/>
      <c r="F4" s="1298"/>
      <c r="G4" s="1298"/>
      <c r="H4" s="1298"/>
      <c r="I4" s="1298"/>
      <c r="J4" s="1298"/>
      <c r="K4" s="1298"/>
      <c r="L4" s="1298"/>
      <c r="M4" s="1298" t="s">
        <v>413</v>
      </c>
      <c r="N4" s="1298"/>
      <c r="O4" s="1298"/>
      <c r="P4" s="1298"/>
      <c r="Q4" s="1298"/>
      <c r="R4" s="1298"/>
      <c r="S4" s="1298"/>
      <c r="T4" s="1298"/>
      <c r="U4" s="1298"/>
      <c r="V4" s="1298"/>
      <c r="W4" s="1298"/>
      <c r="X4" s="1298"/>
      <c r="Y4" s="1298" t="s">
        <v>413</v>
      </c>
      <c r="Z4" s="1298"/>
      <c r="AA4" s="1298"/>
      <c r="AB4" s="1298"/>
      <c r="AC4" s="1298"/>
      <c r="AD4" s="1298"/>
      <c r="AE4" s="1298"/>
      <c r="AF4" s="1298"/>
      <c r="AG4" s="1298"/>
      <c r="AH4" s="1298"/>
      <c r="AI4" s="1298"/>
      <c r="AJ4" s="1298"/>
      <c r="AK4" s="1298" t="s">
        <v>413</v>
      </c>
      <c r="AL4" s="1298"/>
      <c r="AM4" s="1298"/>
      <c r="AN4" s="1298"/>
      <c r="AO4" s="1298"/>
      <c r="AP4" s="1298"/>
      <c r="AQ4" s="1298"/>
      <c r="AR4" s="1298"/>
    </row>
    <row r="5" spans="1:44" s="384" customFormat="1" ht="3.95" customHeight="1" thickBot="1">
      <c r="A5" s="388"/>
      <c r="B5" s="389"/>
      <c r="C5" s="390"/>
      <c r="D5" s="390"/>
      <c r="E5" s="390"/>
      <c r="F5" s="390"/>
      <c r="G5" s="390"/>
      <c r="H5" s="391"/>
      <c r="I5" s="391"/>
      <c r="J5" s="391"/>
      <c r="K5" s="391"/>
      <c r="L5" s="391"/>
      <c r="M5" s="392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2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2"/>
      <c r="AL5" s="393"/>
      <c r="AM5" s="393"/>
      <c r="AN5" s="393"/>
      <c r="AO5" s="393"/>
      <c r="AP5" s="393"/>
      <c r="AQ5" s="393"/>
      <c r="AR5" s="394"/>
    </row>
    <row r="6" spans="1:44" s="399" customFormat="1" ht="27" customHeight="1" thickTop="1">
      <c r="A6" s="1299" t="s">
        <v>414</v>
      </c>
      <c r="B6" s="1293" t="s">
        <v>28</v>
      </c>
      <c r="C6" s="1293"/>
      <c r="D6" s="1293"/>
      <c r="E6" s="395"/>
      <c r="F6" s="1293" t="s">
        <v>29</v>
      </c>
      <c r="G6" s="1293"/>
      <c r="H6" s="1293"/>
      <c r="I6" s="396"/>
      <c r="J6" s="1293" t="s">
        <v>30</v>
      </c>
      <c r="K6" s="1293"/>
      <c r="L6" s="1293"/>
      <c r="M6" s="1299" t="s">
        <v>414</v>
      </c>
      <c r="N6" s="1293" t="s">
        <v>415</v>
      </c>
      <c r="O6" s="1293"/>
      <c r="P6" s="1293"/>
      <c r="Q6" s="397"/>
      <c r="R6" s="1293" t="s">
        <v>32</v>
      </c>
      <c r="S6" s="1293"/>
      <c r="T6" s="1293"/>
      <c r="U6" s="396"/>
      <c r="V6" s="1293" t="s">
        <v>33</v>
      </c>
      <c r="W6" s="1293"/>
      <c r="X6" s="1293"/>
      <c r="Y6" s="1299" t="s">
        <v>414</v>
      </c>
      <c r="Z6" s="1293" t="s">
        <v>416</v>
      </c>
      <c r="AA6" s="1293"/>
      <c r="AB6" s="1293"/>
      <c r="AC6" s="397"/>
      <c r="AD6" s="1293" t="s">
        <v>417</v>
      </c>
      <c r="AE6" s="1293"/>
      <c r="AF6" s="1293"/>
      <c r="AG6" s="396"/>
      <c r="AH6" s="1293" t="s">
        <v>418</v>
      </c>
      <c r="AI6" s="1293"/>
      <c r="AJ6" s="1293"/>
      <c r="AK6" s="1299" t="s">
        <v>414</v>
      </c>
      <c r="AL6" s="1293" t="s">
        <v>37</v>
      </c>
      <c r="AM6" s="1293"/>
      <c r="AN6" s="1293"/>
      <c r="AO6" s="398"/>
      <c r="AP6" s="1292" t="s">
        <v>419</v>
      </c>
      <c r="AQ6" s="1292"/>
      <c r="AR6" s="1292"/>
    </row>
    <row r="7" spans="1:44" s="399" customFormat="1" ht="13.5" customHeight="1">
      <c r="A7" s="1300"/>
      <c r="B7" s="400" t="s">
        <v>420</v>
      </c>
      <c r="C7" s="401" t="s">
        <v>421</v>
      </c>
      <c r="D7" s="401" t="s">
        <v>422</v>
      </c>
      <c r="E7" s="400"/>
      <c r="F7" s="401" t="s">
        <v>420</v>
      </c>
      <c r="G7" s="401" t="s">
        <v>421</v>
      </c>
      <c r="H7" s="401" t="s">
        <v>422</v>
      </c>
      <c r="I7" s="400"/>
      <c r="J7" s="402" t="s">
        <v>420</v>
      </c>
      <c r="K7" s="403" t="s">
        <v>421</v>
      </c>
      <c r="L7" s="402" t="s">
        <v>422</v>
      </c>
      <c r="M7" s="1300"/>
      <c r="N7" s="402" t="s">
        <v>420</v>
      </c>
      <c r="O7" s="403" t="s">
        <v>421</v>
      </c>
      <c r="P7" s="402" t="s">
        <v>422</v>
      </c>
      <c r="Q7" s="402"/>
      <c r="R7" s="402" t="s">
        <v>420</v>
      </c>
      <c r="S7" s="403" t="s">
        <v>421</v>
      </c>
      <c r="T7" s="403" t="s">
        <v>422</v>
      </c>
      <c r="U7" s="402"/>
      <c r="V7" s="402" t="s">
        <v>420</v>
      </c>
      <c r="W7" s="403" t="s">
        <v>421</v>
      </c>
      <c r="X7" s="402" t="s">
        <v>422</v>
      </c>
      <c r="Y7" s="1300"/>
      <c r="Z7" s="403" t="s">
        <v>420</v>
      </c>
      <c r="AA7" s="403" t="s">
        <v>421</v>
      </c>
      <c r="AB7" s="403" t="s">
        <v>422</v>
      </c>
      <c r="AC7" s="402"/>
      <c r="AD7" s="402" t="s">
        <v>420</v>
      </c>
      <c r="AE7" s="403" t="s">
        <v>421</v>
      </c>
      <c r="AF7" s="403" t="s">
        <v>422</v>
      </c>
      <c r="AG7" s="402"/>
      <c r="AH7" s="403" t="s">
        <v>420</v>
      </c>
      <c r="AI7" s="403" t="s">
        <v>421</v>
      </c>
      <c r="AJ7" s="403" t="s">
        <v>422</v>
      </c>
      <c r="AK7" s="1300"/>
      <c r="AL7" s="402" t="s">
        <v>420</v>
      </c>
      <c r="AM7" s="403" t="s">
        <v>421</v>
      </c>
      <c r="AN7" s="402" t="s">
        <v>422</v>
      </c>
      <c r="AO7" s="402"/>
      <c r="AP7" s="402" t="s">
        <v>420</v>
      </c>
      <c r="AQ7" s="403" t="s">
        <v>421</v>
      </c>
      <c r="AR7" s="402" t="s">
        <v>422</v>
      </c>
    </row>
    <row r="8" spans="1:44" s="384" customFormat="1" ht="3.95" customHeight="1">
      <c r="A8" s="404"/>
      <c r="B8" s="405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6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6"/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5"/>
      <c r="AK8" s="406"/>
      <c r="AL8" s="405"/>
      <c r="AM8" s="405"/>
      <c r="AN8" s="405"/>
      <c r="AO8" s="405"/>
      <c r="AP8" s="405"/>
      <c r="AQ8" s="405"/>
      <c r="AR8" s="405"/>
    </row>
    <row r="9" spans="1:44" s="409" customFormat="1" ht="9" customHeight="1">
      <c r="A9" s="407" t="s">
        <v>423</v>
      </c>
      <c r="B9" s="407">
        <v>538022.263</v>
      </c>
      <c r="C9" s="407">
        <v>131704.824</v>
      </c>
      <c r="D9" s="407">
        <v>669727.087</v>
      </c>
      <c r="E9" s="407"/>
      <c r="F9" s="407">
        <v>826033.369</v>
      </c>
      <c r="G9" s="407">
        <v>14281.185</v>
      </c>
      <c r="H9" s="407">
        <v>840314.555</v>
      </c>
      <c r="I9" s="407"/>
      <c r="J9" s="407">
        <v>295520.906</v>
      </c>
      <c r="K9" s="407">
        <v>76712.505</v>
      </c>
      <c r="L9" s="407">
        <v>372233.411</v>
      </c>
      <c r="M9" s="407" t="s">
        <v>423</v>
      </c>
      <c r="N9" s="407">
        <v>51568.524</v>
      </c>
      <c r="O9" s="407">
        <v>99.214</v>
      </c>
      <c r="P9" s="407">
        <v>51667.739</v>
      </c>
      <c r="Q9" s="408"/>
      <c r="R9" s="407">
        <v>98364.701</v>
      </c>
      <c r="S9" s="407">
        <v>862.881</v>
      </c>
      <c r="T9" s="407">
        <v>99227.583</v>
      </c>
      <c r="U9" s="407"/>
      <c r="V9" s="407">
        <v>641513.457</v>
      </c>
      <c r="W9" s="407">
        <v>3144.695</v>
      </c>
      <c r="X9" s="407">
        <v>644658.152</v>
      </c>
      <c r="Y9" s="407" t="s">
        <v>423</v>
      </c>
      <c r="Z9" s="407">
        <v>6309.251</v>
      </c>
      <c r="AA9" s="407">
        <v>1086.934</v>
      </c>
      <c r="AB9" s="407">
        <v>7396.185</v>
      </c>
      <c r="AC9" s="408"/>
      <c r="AD9" s="407">
        <v>10795.179</v>
      </c>
      <c r="AE9" s="407">
        <v>15041.169</v>
      </c>
      <c r="AF9" s="407">
        <v>25836.348</v>
      </c>
      <c r="AG9" s="407"/>
      <c r="AH9" s="407">
        <v>87057.184</v>
      </c>
      <c r="AI9" s="407">
        <v>3920.333</v>
      </c>
      <c r="AJ9" s="407">
        <v>90977.518</v>
      </c>
      <c r="AK9" s="407" t="s">
        <v>423</v>
      </c>
      <c r="AL9" s="407">
        <v>95246.952</v>
      </c>
      <c r="AM9" s="407">
        <v>22433.885</v>
      </c>
      <c r="AN9" s="407">
        <v>117680.837</v>
      </c>
      <c r="AO9" s="407"/>
      <c r="AP9" s="407">
        <v>2650431.786</v>
      </c>
      <c r="AQ9" s="407">
        <v>269287.625</v>
      </c>
      <c r="AR9" s="407">
        <v>2919719.4150000005</v>
      </c>
    </row>
    <row r="10" spans="1:44" s="409" customFormat="1" ht="9.95" customHeight="1">
      <c r="A10" s="410" t="s">
        <v>424</v>
      </c>
      <c r="B10" s="411">
        <v>121804.609</v>
      </c>
      <c r="C10" s="411">
        <v>15594.869</v>
      </c>
      <c r="D10" s="411">
        <v>137399.478</v>
      </c>
      <c r="E10" s="411"/>
      <c r="F10" s="411">
        <v>88018.438</v>
      </c>
      <c r="G10" s="411">
        <v>3079.129</v>
      </c>
      <c r="H10" s="411">
        <v>91097.568</v>
      </c>
      <c r="I10" s="411"/>
      <c r="J10" s="411">
        <v>49993.577</v>
      </c>
      <c r="K10" s="411">
        <v>5734.569</v>
      </c>
      <c r="L10" s="411">
        <v>55728.147</v>
      </c>
      <c r="M10" s="410" t="s">
        <v>424</v>
      </c>
      <c r="N10" s="411">
        <v>5479.865</v>
      </c>
      <c r="O10" s="411">
        <v>0.154</v>
      </c>
      <c r="P10" s="411">
        <v>5480.019</v>
      </c>
      <c r="Q10" s="412"/>
      <c r="R10" s="411">
        <v>20208.231</v>
      </c>
      <c r="S10" s="411">
        <v>673.027</v>
      </c>
      <c r="T10" s="411">
        <v>20881.259</v>
      </c>
      <c r="U10" s="411"/>
      <c r="V10" s="411">
        <v>0</v>
      </c>
      <c r="W10" s="411">
        <v>0</v>
      </c>
      <c r="X10" s="411">
        <v>0</v>
      </c>
      <c r="Y10" s="410" t="s">
        <v>424</v>
      </c>
      <c r="Z10" s="411">
        <v>0</v>
      </c>
      <c r="AA10" s="411">
        <v>0</v>
      </c>
      <c r="AB10" s="411">
        <v>0</v>
      </c>
      <c r="AC10" s="412"/>
      <c r="AD10" s="411">
        <v>0</v>
      </c>
      <c r="AE10" s="411">
        <v>0</v>
      </c>
      <c r="AF10" s="411">
        <v>0</v>
      </c>
      <c r="AG10" s="411"/>
      <c r="AH10" s="411">
        <v>7102.194</v>
      </c>
      <c r="AI10" s="411">
        <v>2138.06</v>
      </c>
      <c r="AJ10" s="411">
        <v>9240.254</v>
      </c>
      <c r="AK10" s="410" t="s">
        <v>424</v>
      </c>
      <c r="AL10" s="411">
        <v>46738.394</v>
      </c>
      <c r="AM10" s="411">
        <v>4814.789</v>
      </c>
      <c r="AN10" s="411">
        <v>51553.183</v>
      </c>
      <c r="AO10" s="411"/>
      <c r="AP10" s="411">
        <v>339345.30799999996</v>
      </c>
      <c r="AQ10" s="411">
        <v>32034.597</v>
      </c>
      <c r="AR10" s="411">
        <v>371379.908</v>
      </c>
    </row>
    <row r="11" spans="1:44" s="409" customFormat="1" ht="9.95" customHeight="1">
      <c r="A11" s="413" t="s">
        <v>425</v>
      </c>
      <c r="B11" s="411">
        <v>415693.931</v>
      </c>
      <c r="C11" s="411">
        <v>115253.585</v>
      </c>
      <c r="D11" s="411">
        <v>530947.517</v>
      </c>
      <c r="E11" s="411"/>
      <c r="F11" s="411">
        <v>735788.463</v>
      </c>
      <c r="G11" s="411">
        <v>9495.805</v>
      </c>
      <c r="H11" s="411">
        <v>745284.268</v>
      </c>
      <c r="I11" s="411"/>
      <c r="J11" s="411">
        <v>245443.584</v>
      </c>
      <c r="K11" s="411">
        <v>70977.935</v>
      </c>
      <c r="L11" s="411">
        <v>316421.52</v>
      </c>
      <c r="M11" s="413" t="s">
        <v>425</v>
      </c>
      <c r="N11" s="411">
        <v>45698.322</v>
      </c>
      <c r="O11" s="411">
        <v>99.059</v>
      </c>
      <c r="P11" s="411">
        <v>45797.382</v>
      </c>
      <c r="Q11" s="411"/>
      <c r="R11" s="411">
        <v>78127.931</v>
      </c>
      <c r="S11" s="411">
        <v>189.854</v>
      </c>
      <c r="T11" s="411">
        <v>78317.785</v>
      </c>
      <c r="U11" s="411"/>
      <c r="V11" s="411">
        <v>638667.652</v>
      </c>
      <c r="W11" s="411">
        <v>2973.703</v>
      </c>
      <c r="X11" s="411">
        <v>641641.356</v>
      </c>
      <c r="Y11" s="413" t="s">
        <v>425</v>
      </c>
      <c r="Z11" s="411">
        <v>6120.492</v>
      </c>
      <c r="AA11" s="411">
        <v>1086.934</v>
      </c>
      <c r="AB11" s="411">
        <v>7207.426</v>
      </c>
      <c r="AC11" s="411"/>
      <c r="AD11" s="411">
        <v>10793.179</v>
      </c>
      <c r="AE11" s="411">
        <v>15041.169</v>
      </c>
      <c r="AF11" s="411">
        <v>25834.348</v>
      </c>
      <c r="AG11" s="411"/>
      <c r="AH11" s="411">
        <v>79816.096</v>
      </c>
      <c r="AI11" s="411">
        <v>1782.273</v>
      </c>
      <c r="AJ11" s="411">
        <v>81598.369</v>
      </c>
      <c r="AK11" s="413" t="s">
        <v>425</v>
      </c>
      <c r="AL11" s="411">
        <v>48379.771</v>
      </c>
      <c r="AM11" s="411">
        <v>17353.493</v>
      </c>
      <c r="AN11" s="411">
        <v>65733.265</v>
      </c>
      <c r="AO11" s="411"/>
      <c r="AP11" s="411">
        <v>2304529.421</v>
      </c>
      <c r="AQ11" s="411">
        <v>234253.81</v>
      </c>
      <c r="AR11" s="411">
        <v>2538783.2360000005</v>
      </c>
    </row>
    <row r="12" spans="1:44" s="409" customFormat="1" ht="9.95" customHeight="1">
      <c r="A12" s="413" t="s">
        <v>426</v>
      </c>
      <c r="B12" s="411">
        <v>289.693</v>
      </c>
      <c r="C12" s="411">
        <v>5.7</v>
      </c>
      <c r="D12" s="411">
        <v>295.394</v>
      </c>
      <c r="E12" s="411"/>
      <c r="F12" s="411">
        <v>146.034</v>
      </c>
      <c r="G12" s="411">
        <v>0</v>
      </c>
      <c r="H12" s="411">
        <v>146.034</v>
      </c>
      <c r="I12" s="411"/>
      <c r="J12" s="411">
        <v>0</v>
      </c>
      <c r="K12" s="411">
        <v>0</v>
      </c>
      <c r="L12" s="411">
        <v>0</v>
      </c>
      <c r="M12" s="413" t="s">
        <v>426</v>
      </c>
      <c r="N12" s="411">
        <v>0</v>
      </c>
      <c r="O12" s="411">
        <v>0</v>
      </c>
      <c r="P12" s="411">
        <v>0</v>
      </c>
      <c r="Q12" s="411"/>
      <c r="R12" s="411">
        <v>0</v>
      </c>
      <c r="S12" s="411">
        <v>0</v>
      </c>
      <c r="T12" s="411">
        <v>0</v>
      </c>
      <c r="U12" s="411"/>
      <c r="V12" s="411">
        <v>0</v>
      </c>
      <c r="W12" s="411">
        <v>0</v>
      </c>
      <c r="X12" s="411">
        <v>0</v>
      </c>
      <c r="Y12" s="413" t="s">
        <v>426</v>
      </c>
      <c r="Z12" s="411">
        <v>0</v>
      </c>
      <c r="AA12" s="411">
        <v>0</v>
      </c>
      <c r="AB12" s="411">
        <v>0</v>
      </c>
      <c r="AC12" s="411"/>
      <c r="AD12" s="411">
        <v>0</v>
      </c>
      <c r="AE12" s="411">
        <v>0</v>
      </c>
      <c r="AF12" s="411">
        <v>0</v>
      </c>
      <c r="AG12" s="411"/>
      <c r="AH12" s="411">
        <v>0</v>
      </c>
      <c r="AI12" s="411">
        <v>0</v>
      </c>
      <c r="AJ12" s="411">
        <v>0</v>
      </c>
      <c r="AK12" s="413" t="s">
        <v>426</v>
      </c>
      <c r="AL12" s="411">
        <v>0</v>
      </c>
      <c r="AM12" s="411">
        <v>0</v>
      </c>
      <c r="AN12" s="411">
        <v>0</v>
      </c>
      <c r="AO12" s="411"/>
      <c r="AP12" s="411">
        <v>435.727</v>
      </c>
      <c r="AQ12" s="411">
        <v>5.7</v>
      </c>
      <c r="AR12" s="411">
        <v>441.428</v>
      </c>
    </row>
    <row r="13" spans="1:44" s="409" customFormat="1" ht="9.95" customHeight="1">
      <c r="A13" s="413" t="s">
        <v>427</v>
      </c>
      <c r="B13" s="411">
        <v>234.027</v>
      </c>
      <c r="C13" s="411">
        <v>850.668</v>
      </c>
      <c r="D13" s="411">
        <v>1084.696</v>
      </c>
      <c r="E13" s="411"/>
      <c r="F13" s="411">
        <v>2080.432</v>
      </c>
      <c r="G13" s="411">
        <v>1706.251</v>
      </c>
      <c r="H13" s="411">
        <v>3786.683</v>
      </c>
      <c r="I13" s="411"/>
      <c r="J13" s="411">
        <v>83.743</v>
      </c>
      <c r="K13" s="411">
        <v>0</v>
      </c>
      <c r="L13" s="411">
        <v>83.743</v>
      </c>
      <c r="M13" s="413" t="s">
        <v>427</v>
      </c>
      <c r="N13" s="411">
        <v>390.337</v>
      </c>
      <c r="O13" s="411">
        <v>0</v>
      </c>
      <c r="P13" s="411">
        <v>390.337</v>
      </c>
      <c r="Q13" s="411"/>
      <c r="R13" s="411">
        <v>28.539</v>
      </c>
      <c r="S13" s="411">
        <v>0</v>
      </c>
      <c r="T13" s="411">
        <v>28.539</v>
      </c>
      <c r="U13" s="411"/>
      <c r="V13" s="411">
        <v>2845.805</v>
      </c>
      <c r="W13" s="411">
        <v>170.991</v>
      </c>
      <c r="X13" s="411">
        <v>3016.796</v>
      </c>
      <c r="Y13" s="413" t="s">
        <v>427</v>
      </c>
      <c r="Z13" s="411">
        <v>188.758</v>
      </c>
      <c r="AA13" s="411">
        <v>0</v>
      </c>
      <c r="AB13" s="411">
        <v>188.758</v>
      </c>
      <c r="AC13" s="411"/>
      <c r="AD13" s="411">
        <v>2</v>
      </c>
      <c r="AE13" s="411">
        <v>0</v>
      </c>
      <c r="AF13" s="411">
        <v>2</v>
      </c>
      <c r="AG13" s="411"/>
      <c r="AH13" s="411">
        <v>138.893</v>
      </c>
      <c r="AI13" s="411">
        <v>0</v>
      </c>
      <c r="AJ13" s="411">
        <v>138.893</v>
      </c>
      <c r="AK13" s="413" t="s">
        <v>427</v>
      </c>
      <c r="AL13" s="411">
        <v>128.786</v>
      </c>
      <c r="AM13" s="411">
        <v>265.602</v>
      </c>
      <c r="AN13" s="411">
        <v>394.389</v>
      </c>
      <c r="AO13" s="411"/>
      <c r="AP13" s="411">
        <v>6121.32</v>
      </c>
      <c r="AQ13" s="411">
        <v>2993.5119999999997</v>
      </c>
      <c r="AR13" s="411">
        <v>9114.833999999999</v>
      </c>
    </row>
    <row r="14" spans="1:44" s="414" customFormat="1" ht="5.1" customHeight="1">
      <c r="A14" s="413"/>
      <c r="B14" s="411"/>
      <c r="C14" s="411"/>
      <c r="D14" s="411"/>
      <c r="E14" s="411"/>
      <c r="F14" s="411"/>
      <c r="G14" s="411"/>
      <c r="H14" s="411"/>
      <c r="I14" s="411"/>
      <c r="J14" s="411">
        <v>0</v>
      </c>
      <c r="K14" s="411">
        <v>0</v>
      </c>
      <c r="L14" s="411">
        <v>0</v>
      </c>
      <c r="M14" s="413"/>
      <c r="N14" s="411"/>
      <c r="O14" s="411"/>
      <c r="P14" s="411"/>
      <c r="Q14" s="411"/>
      <c r="R14" s="411"/>
      <c r="S14" s="411"/>
      <c r="T14" s="411"/>
      <c r="U14" s="411"/>
      <c r="V14" s="411">
        <v>0</v>
      </c>
      <c r="W14" s="411">
        <v>0</v>
      </c>
      <c r="X14" s="411">
        <v>0</v>
      </c>
      <c r="Y14" s="413"/>
      <c r="Z14" s="411"/>
      <c r="AA14" s="411"/>
      <c r="AB14" s="411"/>
      <c r="AC14" s="411"/>
      <c r="AD14" s="411"/>
      <c r="AE14" s="411"/>
      <c r="AF14" s="411"/>
      <c r="AG14" s="411"/>
      <c r="AH14" s="411">
        <v>0</v>
      </c>
      <c r="AI14" s="411">
        <v>0</v>
      </c>
      <c r="AJ14" s="411">
        <v>0</v>
      </c>
      <c r="AK14" s="413"/>
      <c r="AL14" s="411"/>
      <c r="AM14" s="411"/>
      <c r="AN14" s="411"/>
      <c r="AO14" s="411"/>
      <c r="AP14" s="411"/>
      <c r="AQ14" s="411"/>
      <c r="AR14" s="411"/>
    </row>
    <row r="15" spans="1:44" s="409" customFormat="1" ht="9" customHeight="1">
      <c r="A15" s="415" t="s">
        <v>428</v>
      </c>
      <c r="B15" s="416">
        <v>0</v>
      </c>
      <c r="C15" s="416">
        <v>0</v>
      </c>
      <c r="D15" s="416">
        <v>0</v>
      </c>
      <c r="E15" s="416"/>
      <c r="F15" s="416">
        <v>0</v>
      </c>
      <c r="G15" s="416">
        <v>0</v>
      </c>
      <c r="H15" s="416">
        <v>0</v>
      </c>
      <c r="I15" s="416"/>
      <c r="J15" s="416">
        <v>0</v>
      </c>
      <c r="K15" s="416">
        <v>0</v>
      </c>
      <c r="L15" s="416">
        <v>0</v>
      </c>
      <c r="M15" s="415" t="s">
        <v>428</v>
      </c>
      <c r="N15" s="416">
        <v>0</v>
      </c>
      <c r="O15" s="416">
        <v>0</v>
      </c>
      <c r="P15" s="416">
        <v>0</v>
      </c>
      <c r="Q15" s="416"/>
      <c r="R15" s="416">
        <v>0</v>
      </c>
      <c r="S15" s="416">
        <v>0</v>
      </c>
      <c r="T15" s="416">
        <v>0</v>
      </c>
      <c r="U15" s="416"/>
      <c r="V15" s="416">
        <v>0</v>
      </c>
      <c r="W15" s="416">
        <v>0</v>
      </c>
      <c r="X15" s="416">
        <v>0</v>
      </c>
      <c r="Y15" s="415" t="s">
        <v>428</v>
      </c>
      <c r="Z15" s="416">
        <v>0</v>
      </c>
      <c r="AA15" s="416">
        <v>0</v>
      </c>
      <c r="AB15" s="416">
        <v>0</v>
      </c>
      <c r="AC15" s="416"/>
      <c r="AD15" s="416">
        <v>0</v>
      </c>
      <c r="AE15" s="416">
        <v>0</v>
      </c>
      <c r="AF15" s="416">
        <v>0</v>
      </c>
      <c r="AG15" s="416"/>
      <c r="AH15" s="416">
        <v>0</v>
      </c>
      <c r="AI15" s="416">
        <v>0</v>
      </c>
      <c r="AJ15" s="416">
        <v>0</v>
      </c>
      <c r="AK15" s="415" t="s">
        <v>428</v>
      </c>
      <c r="AL15" s="416">
        <v>0</v>
      </c>
      <c r="AM15" s="416">
        <v>0</v>
      </c>
      <c r="AN15" s="416">
        <v>0</v>
      </c>
      <c r="AO15" s="416"/>
      <c r="AP15" s="416">
        <v>0</v>
      </c>
      <c r="AQ15" s="416">
        <v>0</v>
      </c>
      <c r="AR15" s="416">
        <v>0</v>
      </c>
    </row>
    <row r="16" spans="1:44" s="414" customFormat="1" ht="3.95" customHeight="1">
      <c r="A16" s="415"/>
      <c r="B16" s="416"/>
      <c r="C16" s="416"/>
      <c r="D16" s="416"/>
      <c r="E16" s="416"/>
      <c r="F16" s="416"/>
      <c r="G16" s="416"/>
      <c r="H16" s="416"/>
      <c r="I16" s="416"/>
      <c r="J16" s="416">
        <v>0</v>
      </c>
      <c r="K16" s="416">
        <v>0</v>
      </c>
      <c r="L16" s="416">
        <v>0</v>
      </c>
      <c r="M16" s="415"/>
      <c r="N16" s="416"/>
      <c r="O16" s="416"/>
      <c r="P16" s="416"/>
      <c r="Q16" s="416"/>
      <c r="R16" s="416"/>
      <c r="S16" s="416"/>
      <c r="T16" s="416"/>
      <c r="U16" s="416"/>
      <c r="V16" s="416">
        <v>0</v>
      </c>
      <c r="W16" s="416">
        <v>0</v>
      </c>
      <c r="X16" s="416">
        <v>0</v>
      </c>
      <c r="Y16" s="415"/>
      <c r="Z16" s="416"/>
      <c r="AA16" s="416"/>
      <c r="AB16" s="416"/>
      <c r="AC16" s="416"/>
      <c r="AD16" s="416"/>
      <c r="AE16" s="416"/>
      <c r="AF16" s="416"/>
      <c r="AG16" s="416"/>
      <c r="AH16" s="416">
        <v>0</v>
      </c>
      <c r="AI16" s="416">
        <v>0</v>
      </c>
      <c r="AJ16" s="416">
        <v>0</v>
      </c>
      <c r="AK16" s="415"/>
      <c r="AL16" s="416"/>
      <c r="AM16" s="416"/>
      <c r="AN16" s="416"/>
      <c r="AO16" s="416"/>
      <c r="AP16" s="416"/>
      <c r="AQ16" s="416"/>
      <c r="AR16" s="416"/>
    </row>
    <row r="17" spans="1:44" s="409" customFormat="1" ht="9" customHeight="1">
      <c r="A17" s="407" t="s">
        <v>429</v>
      </c>
      <c r="B17" s="408">
        <v>268570.418</v>
      </c>
      <c r="C17" s="408">
        <v>0.003</v>
      </c>
      <c r="D17" s="408">
        <v>268570.422</v>
      </c>
      <c r="E17" s="408"/>
      <c r="F17" s="408">
        <v>187134.486</v>
      </c>
      <c r="G17" s="408">
        <v>0</v>
      </c>
      <c r="H17" s="408">
        <v>187134.486</v>
      </c>
      <c r="I17" s="408"/>
      <c r="J17" s="408">
        <v>53972.583</v>
      </c>
      <c r="K17" s="408">
        <v>30.327</v>
      </c>
      <c r="L17" s="408">
        <v>54002.911</v>
      </c>
      <c r="M17" s="407" t="s">
        <v>429</v>
      </c>
      <c r="N17" s="408">
        <v>167627.247</v>
      </c>
      <c r="O17" s="408">
        <v>0</v>
      </c>
      <c r="P17" s="408">
        <v>167627.247</v>
      </c>
      <c r="Q17" s="408"/>
      <c r="R17" s="408">
        <v>4998.498</v>
      </c>
      <c r="S17" s="408">
        <v>0</v>
      </c>
      <c r="T17" s="408">
        <v>4998.498</v>
      </c>
      <c r="U17" s="408"/>
      <c r="V17" s="408">
        <v>0</v>
      </c>
      <c r="W17" s="408">
        <v>0</v>
      </c>
      <c r="X17" s="408">
        <v>0</v>
      </c>
      <c r="Y17" s="407" t="s">
        <v>429</v>
      </c>
      <c r="Z17" s="408">
        <v>6596.898</v>
      </c>
      <c r="AA17" s="408">
        <v>0</v>
      </c>
      <c r="AB17" s="408">
        <v>6596.898</v>
      </c>
      <c r="AC17" s="408"/>
      <c r="AD17" s="408">
        <v>0.001</v>
      </c>
      <c r="AE17" s="408">
        <v>0</v>
      </c>
      <c r="AF17" s="408">
        <v>0.001</v>
      </c>
      <c r="AG17" s="408"/>
      <c r="AH17" s="408">
        <v>2977.502</v>
      </c>
      <c r="AI17" s="408">
        <v>0</v>
      </c>
      <c r="AJ17" s="408">
        <v>2977.502</v>
      </c>
      <c r="AK17" s="407" t="s">
        <v>429</v>
      </c>
      <c r="AL17" s="408">
        <v>42461.534</v>
      </c>
      <c r="AM17" s="408">
        <v>0.527</v>
      </c>
      <c r="AN17" s="408">
        <v>42462.061</v>
      </c>
      <c r="AO17" s="408"/>
      <c r="AP17" s="408">
        <v>734339.167</v>
      </c>
      <c r="AQ17" s="408">
        <v>30.857000000000003</v>
      </c>
      <c r="AR17" s="408">
        <v>734370.0260000002</v>
      </c>
    </row>
    <row r="18" spans="1:44" s="409" customFormat="1" ht="9.95" customHeight="1">
      <c r="A18" s="413" t="s">
        <v>430</v>
      </c>
      <c r="B18" s="411">
        <v>0</v>
      </c>
      <c r="C18" s="411">
        <v>0</v>
      </c>
      <c r="D18" s="411">
        <v>0</v>
      </c>
      <c r="E18" s="411"/>
      <c r="F18" s="411">
        <v>0</v>
      </c>
      <c r="G18" s="411">
        <v>0</v>
      </c>
      <c r="H18" s="411">
        <v>0</v>
      </c>
      <c r="I18" s="411"/>
      <c r="J18" s="411">
        <v>0</v>
      </c>
      <c r="K18" s="411">
        <v>0</v>
      </c>
      <c r="L18" s="411">
        <v>0</v>
      </c>
      <c r="M18" s="413" t="s">
        <v>430</v>
      </c>
      <c r="N18" s="411">
        <v>0</v>
      </c>
      <c r="O18" s="411">
        <v>0</v>
      </c>
      <c r="P18" s="411">
        <v>0</v>
      </c>
      <c r="Q18" s="411"/>
      <c r="R18" s="411">
        <v>0</v>
      </c>
      <c r="S18" s="411">
        <v>0</v>
      </c>
      <c r="T18" s="411">
        <v>0</v>
      </c>
      <c r="U18" s="411"/>
      <c r="V18" s="411">
        <v>0</v>
      </c>
      <c r="W18" s="411">
        <v>0</v>
      </c>
      <c r="X18" s="411">
        <v>0</v>
      </c>
      <c r="Y18" s="413" t="s">
        <v>430</v>
      </c>
      <c r="Z18" s="411">
        <v>0</v>
      </c>
      <c r="AA18" s="411">
        <v>0</v>
      </c>
      <c r="AB18" s="411">
        <v>0</v>
      </c>
      <c r="AC18" s="411"/>
      <c r="AD18" s="411">
        <v>0</v>
      </c>
      <c r="AE18" s="411">
        <v>0</v>
      </c>
      <c r="AF18" s="411">
        <v>0</v>
      </c>
      <c r="AG18" s="411"/>
      <c r="AH18" s="411">
        <v>0</v>
      </c>
      <c r="AI18" s="411">
        <v>0</v>
      </c>
      <c r="AJ18" s="411">
        <v>0</v>
      </c>
      <c r="AK18" s="413" t="s">
        <v>430</v>
      </c>
      <c r="AL18" s="411">
        <v>0</v>
      </c>
      <c r="AM18" s="411">
        <v>0</v>
      </c>
      <c r="AN18" s="411">
        <v>0</v>
      </c>
      <c r="AO18" s="411"/>
      <c r="AP18" s="411">
        <v>0</v>
      </c>
      <c r="AQ18" s="411">
        <v>0</v>
      </c>
      <c r="AR18" s="411">
        <v>0</v>
      </c>
    </row>
    <row r="19" spans="1:44" s="409" customFormat="1" ht="9.95" customHeight="1">
      <c r="A19" s="413" t="s">
        <v>431</v>
      </c>
      <c r="B19" s="411">
        <v>268570.418</v>
      </c>
      <c r="C19" s="411">
        <v>0.003</v>
      </c>
      <c r="D19" s="411">
        <v>268570.422</v>
      </c>
      <c r="E19" s="411"/>
      <c r="F19" s="411">
        <v>177734.334</v>
      </c>
      <c r="G19" s="411">
        <v>0</v>
      </c>
      <c r="H19" s="411">
        <v>177734.334</v>
      </c>
      <c r="I19" s="411"/>
      <c r="J19" s="411">
        <v>53951.351</v>
      </c>
      <c r="K19" s="411">
        <v>0</v>
      </c>
      <c r="L19" s="411">
        <v>53951.351</v>
      </c>
      <c r="M19" s="413" t="s">
        <v>431</v>
      </c>
      <c r="N19" s="411">
        <v>167627.247</v>
      </c>
      <c r="O19" s="411">
        <v>0</v>
      </c>
      <c r="P19" s="411">
        <v>167627.247</v>
      </c>
      <c r="Q19" s="411"/>
      <c r="R19" s="411">
        <v>9.239</v>
      </c>
      <c r="S19" s="411">
        <v>0</v>
      </c>
      <c r="T19" s="411">
        <v>9.239</v>
      </c>
      <c r="U19" s="411"/>
      <c r="V19" s="411">
        <v>0</v>
      </c>
      <c r="W19" s="411">
        <v>0</v>
      </c>
      <c r="X19" s="411">
        <v>0</v>
      </c>
      <c r="Y19" s="413" t="s">
        <v>431</v>
      </c>
      <c r="Z19" s="411">
        <v>6626.561</v>
      </c>
      <c r="AA19" s="411">
        <v>0</v>
      </c>
      <c r="AB19" s="411">
        <v>6626.561</v>
      </c>
      <c r="AC19" s="411"/>
      <c r="AD19" s="411">
        <v>0</v>
      </c>
      <c r="AE19" s="411">
        <v>0</v>
      </c>
      <c r="AF19" s="411">
        <v>0</v>
      </c>
      <c r="AG19" s="411"/>
      <c r="AH19" s="411">
        <v>0</v>
      </c>
      <c r="AI19" s="411">
        <v>0</v>
      </c>
      <c r="AJ19" s="411">
        <v>0</v>
      </c>
      <c r="AK19" s="413" t="s">
        <v>431</v>
      </c>
      <c r="AL19" s="411">
        <v>42461.534</v>
      </c>
      <c r="AM19" s="411">
        <v>0.527</v>
      </c>
      <c r="AN19" s="411">
        <v>42462.061</v>
      </c>
      <c r="AO19" s="411"/>
      <c r="AP19" s="411">
        <v>716980.6839999999</v>
      </c>
      <c r="AQ19" s="411">
        <v>0.53</v>
      </c>
      <c r="AR19" s="411">
        <v>716981.215</v>
      </c>
    </row>
    <row r="20" spans="1:44" s="409" customFormat="1" ht="9.95" customHeight="1">
      <c r="A20" s="413" t="s">
        <v>432</v>
      </c>
      <c r="B20" s="411">
        <v>0</v>
      </c>
      <c r="C20" s="411">
        <v>0</v>
      </c>
      <c r="D20" s="411">
        <v>0</v>
      </c>
      <c r="E20" s="411"/>
      <c r="F20" s="411">
        <v>0</v>
      </c>
      <c r="G20" s="411">
        <v>0</v>
      </c>
      <c r="H20" s="411">
        <v>0</v>
      </c>
      <c r="I20" s="411"/>
      <c r="J20" s="411">
        <v>0</v>
      </c>
      <c r="K20" s="411">
        <v>0</v>
      </c>
      <c r="L20" s="411">
        <v>0</v>
      </c>
      <c r="M20" s="413" t="s">
        <v>432</v>
      </c>
      <c r="N20" s="411">
        <v>0</v>
      </c>
      <c r="O20" s="411">
        <v>0</v>
      </c>
      <c r="P20" s="411">
        <v>0</v>
      </c>
      <c r="Q20" s="411"/>
      <c r="R20" s="411">
        <v>4989.259</v>
      </c>
      <c r="S20" s="411">
        <v>0</v>
      </c>
      <c r="T20" s="411">
        <v>4989.259</v>
      </c>
      <c r="U20" s="411"/>
      <c r="V20" s="411">
        <v>0</v>
      </c>
      <c r="W20" s="411">
        <v>0</v>
      </c>
      <c r="X20" s="411">
        <v>0</v>
      </c>
      <c r="Y20" s="413" t="s">
        <v>432</v>
      </c>
      <c r="Z20" s="411">
        <v>0</v>
      </c>
      <c r="AA20" s="411">
        <v>0</v>
      </c>
      <c r="AB20" s="411">
        <v>0</v>
      </c>
      <c r="AC20" s="411"/>
      <c r="AD20" s="411">
        <v>0</v>
      </c>
      <c r="AE20" s="411">
        <v>0</v>
      </c>
      <c r="AF20" s="411">
        <v>0</v>
      </c>
      <c r="AG20" s="411"/>
      <c r="AH20" s="411">
        <v>2977.502</v>
      </c>
      <c r="AI20" s="411">
        <v>0</v>
      </c>
      <c r="AJ20" s="411">
        <v>2977.502</v>
      </c>
      <c r="AK20" s="413" t="s">
        <v>432</v>
      </c>
      <c r="AL20" s="411">
        <v>0</v>
      </c>
      <c r="AM20" s="411">
        <v>0</v>
      </c>
      <c r="AN20" s="411">
        <v>0</v>
      </c>
      <c r="AO20" s="411"/>
      <c r="AP20" s="411">
        <v>7966.761</v>
      </c>
      <c r="AQ20" s="411">
        <v>0</v>
      </c>
      <c r="AR20" s="411">
        <v>7966.761</v>
      </c>
    </row>
    <row r="21" spans="1:44" s="409" customFormat="1" ht="9.95" customHeight="1">
      <c r="A21" s="413" t="s">
        <v>433</v>
      </c>
      <c r="B21" s="411">
        <v>0</v>
      </c>
      <c r="C21" s="411">
        <v>0</v>
      </c>
      <c r="D21" s="411">
        <v>0</v>
      </c>
      <c r="E21" s="411"/>
      <c r="F21" s="411">
        <v>9400.151</v>
      </c>
      <c r="G21" s="411">
        <v>0</v>
      </c>
      <c r="H21" s="411">
        <v>9400.151</v>
      </c>
      <c r="I21" s="411"/>
      <c r="J21" s="411">
        <v>21.232</v>
      </c>
      <c r="K21" s="411">
        <v>30.327</v>
      </c>
      <c r="L21" s="411">
        <v>51.56</v>
      </c>
      <c r="M21" s="413" t="s">
        <v>433</v>
      </c>
      <c r="N21" s="411">
        <v>0</v>
      </c>
      <c r="O21" s="411">
        <v>0</v>
      </c>
      <c r="P21" s="411">
        <v>0</v>
      </c>
      <c r="Q21" s="411"/>
      <c r="R21" s="411">
        <v>0</v>
      </c>
      <c r="S21" s="411">
        <v>0</v>
      </c>
      <c r="T21" s="411">
        <v>0</v>
      </c>
      <c r="U21" s="411"/>
      <c r="V21" s="411">
        <v>0</v>
      </c>
      <c r="W21" s="411">
        <v>0</v>
      </c>
      <c r="X21" s="411">
        <v>0</v>
      </c>
      <c r="Y21" s="413" t="s">
        <v>433</v>
      </c>
      <c r="Z21" s="411">
        <v>0</v>
      </c>
      <c r="AA21" s="411">
        <v>0</v>
      </c>
      <c r="AB21" s="411">
        <v>0</v>
      </c>
      <c r="AC21" s="411"/>
      <c r="AD21" s="411">
        <v>0.001</v>
      </c>
      <c r="AE21" s="411">
        <v>0</v>
      </c>
      <c r="AF21" s="411">
        <v>0.001</v>
      </c>
      <c r="AG21" s="411"/>
      <c r="AH21" s="411">
        <v>0</v>
      </c>
      <c r="AI21" s="411">
        <v>0</v>
      </c>
      <c r="AJ21" s="411">
        <v>0</v>
      </c>
      <c r="AK21" s="413" t="s">
        <v>433</v>
      </c>
      <c r="AL21" s="411">
        <v>0</v>
      </c>
      <c r="AM21" s="411">
        <v>0</v>
      </c>
      <c r="AN21" s="411">
        <v>0</v>
      </c>
      <c r="AO21" s="411"/>
      <c r="AP21" s="411">
        <v>9421.384</v>
      </c>
      <c r="AQ21" s="411">
        <v>30.327</v>
      </c>
      <c r="AR21" s="411">
        <v>9451.712</v>
      </c>
    </row>
    <row r="22" spans="1:44" s="409" customFormat="1" ht="9.95" customHeight="1">
      <c r="A22" s="413" t="s">
        <v>434</v>
      </c>
      <c r="B22" s="411">
        <v>0</v>
      </c>
      <c r="C22" s="411">
        <v>0</v>
      </c>
      <c r="D22" s="411">
        <v>0</v>
      </c>
      <c r="E22" s="411"/>
      <c r="F22" s="411">
        <v>0</v>
      </c>
      <c r="G22" s="411">
        <v>0</v>
      </c>
      <c r="H22" s="411">
        <v>0</v>
      </c>
      <c r="I22" s="411"/>
      <c r="J22" s="411">
        <v>0</v>
      </c>
      <c r="K22" s="411">
        <v>0</v>
      </c>
      <c r="L22" s="411">
        <v>0</v>
      </c>
      <c r="M22" s="413" t="s">
        <v>434</v>
      </c>
      <c r="N22" s="411">
        <v>0</v>
      </c>
      <c r="O22" s="411">
        <v>0</v>
      </c>
      <c r="P22" s="411">
        <v>0</v>
      </c>
      <c r="Q22" s="411"/>
      <c r="R22" s="411">
        <v>0</v>
      </c>
      <c r="S22" s="411">
        <v>0</v>
      </c>
      <c r="T22" s="411">
        <v>0</v>
      </c>
      <c r="U22" s="411"/>
      <c r="V22" s="411">
        <v>0</v>
      </c>
      <c r="W22" s="411">
        <v>0</v>
      </c>
      <c r="X22" s="411">
        <v>0</v>
      </c>
      <c r="Y22" s="413" t="s">
        <v>434</v>
      </c>
      <c r="Z22" s="411">
        <v>0</v>
      </c>
      <c r="AA22" s="411">
        <v>0</v>
      </c>
      <c r="AB22" s="411">
        <v>0</v>
      </c>
      <c r="AC22" s="411"/>
      <c r="AD22" s="411">
        <v>0</v>
      </c>
      <c r="AE22" s="411">
        <v>0</v>
      </c>
      <c r="AF22" s="411">
        <v>0</v>
      </c>
      <c r="AG22" s="411"/>
      <c r="AH22" s="411">
        <v>0</v>
      </c>
      <c r="AI22" s="411">
        <v>0</v>
      </c>
      <c r="AJ22" s="411">
        <v>0</v>
      </c>
      <c r="AK22" s="413" t="s">
        <v>434</v>
      </c>
      <c r="AL22" s="411">
        <v>0</v>
      </c>
      <c r="AM22" s="411">
        <v>0</v>
      </c>
      <c r="AN22" s="411">
        <v>0</v>
      </c>
      <c r="AO22" s="411"/>
      <c r="AP22" s="411">
        <v>0</v>
      </c>
      <c r="AQ22" s="411">
        <v>0</v>
      </c>
      <c r="AR22" s="411">
        <v>0</v>
      </c>
    </row>
    <row r="23" spans="1:44" s="409" customFormat="1" ht="9.95" customHeight="1">
      <c r="A23" s="413" t="s">
        <v>435</v>
      </c>
      <c r="B23" s="411">
        <v>0</v>
      </c>
      <c r="C23" s="411">
        <v>0</v>
      </c>
      <c r="D23" s="411">
        <v>0</v>
      </c>
      <c r="E23" s="411"/>
      <c r="F23" s="411">
        <v>0</v>
      </c>
      <c r="G23" s="411">
        <v>0</v>
      </c>
      <c r="H23" s="411">
        <v>0</v>
      </c>
      <c r="I23" s="411"/>
      <c r="J23" s="411">
        <v>0</v>
      </c>
      <c r="K23" s="411">
        <v>0</v>
      </c>
      <c r="L23" s="411">
        <v>0</v>
      </c>
      <c r="M23" s="413" t="s">
        <v>435</v>
      </c>
      <c r="N23" s="411">
        <v>0</v>
      </c>
      <c r="O23" s="411">
        <v>0</v>
      </c>
      <c r="P23" s="411">
        <v>0</v>
      </c>
      <c r="Q23" s="411"/>
      <c r="R23" s="411">
        <v>0</v>
      </c>
      <c r="S23" s="411">
        <v>0</v>
      </c>
      <c r="T23" s="411">
        <v>0</v>
      </c>
      <c r="U23" s="411"/>
      <c r="V23" s="411">
        <v>0</v>
      </c>
      <c r="W23" s="411">
        <v>0</v>
      </c>
      <c r="X23" s="411">
        <v>0</v>
      </c>
      <c r="Y23" s="413" t="s">
        <v>435</v>
      </c>
      <c r="Z23" s="411">
        <v>-29.663</v>
      </c>
      <c r="AA23" s="411">
        <v>0</v>
      </c>
      <c r="AB23" s="411">
        <v>-29.663</v>
      </c>
      <c r="AC23" s="411"/>
      <c r="AD23" s="411">
        <v>0</v>
      </c>
      <c r="AE23" s="411">
        <v>0</v>
      </c>
      <c r="AF23" s="411">
        <v>0</v>
      </c>
      <c r="AG23" s="411"/>
      <c r="AH23" s="411">
        <v>0</v>
      </c>
      <c r="AI23" s="411">
        <v>0</v>
      </c>
      <c r="AJ23" s="411">
        <v>0</v>
      </c>
      <c r="AK23" s="413" t="s">
        <v>435</v>
      </c>
      <c r="AL23" s="411">
        <v>0</v>
      </c>
      <c r="AM23" s="411">
        <v>0</v>
      </c>
      <c r="AN23" s="411">
        <v>0</v>
      </c>
      <c r="AO23" s="411"/>
      <c r="AP23" s="411">
        <v>-29.663</v>
      </c>
      <c r="AQ23" s="411">
        <v>0</v>
      </c>
      <c r="AR23" s="411">
        <v>-29.663</v>
      </c>
    </row>
    <row r="24" spans="1:44" s="414" customFormat="1" ht="5.1" customHeight="1">
      <c r="A24" s="413"/>
      <c r="B24" s="411"/>
      <c r="C24" s="411"/>
      <c r="D24" s="411"/>
      <c r="E24" s="411"/>
      <c r="F24" s="411"/>
      <c r="G24" s="411"/>
      <c r="H24" s="411"/>
      <c r="I24" s="411"/>
      <c r="J24" s="411">
        <v>0</v>
      </c>
      <c r="K24" s="411">
        <v>0</v>
      </c>
      <c r="L24" s="411">
        <v>0</v>
      </c>
      <c r="M24" s="413"/>
      <c r="N24" s="411"/>
      <c r="O24" s="411"/>
      <c r="P24" s="411"/>
      <c r="Q24" s="411"/>
      <c r="R24" s="411"/>
      <c r="S24" s="411"/>
      <c r="T24" s="411"/>
      <c r="U24" s="411"/>
      <c r="V24" s="411">
        <v>0</v>
      </c>
      <c r="W24" s="411">
        <v>0</v>
      </c>
      <c r="X24" s="411">
        <v>0</v>
      </c>
      <c r="Y24" s="413"/>
      <c r="Z24" s="411"/>
      <c r="AA24" s="411"/>
      <c r="AB24" s="411"/>
      <c r="AC24" s="411"/>
      <c r="AD24" s="411"/>
      <c r="AE24" s="411"/>
      <c r="AF24" s="411"/>
      <c r="AG24" s="411"/>
      <c r="AH24" s="411">
        <v>0</v>
      </c>
      <c r="AI24" s="411">
        <v>0</v>
      </c>
      <c r="AJ24" s="411">
        <v>0</v>
      </c>
      <c r="AK24" s="413"/>
      <c r="AL24" s="411"/>
      <c r="AM24" s="411"/>
      <c r="AN24" s="411"/>
      <c r="AO24" s="411"/>
      <c r="AP24" s="411"/>
      <c r="AQ24" s="411"/>
      <c r="AR24" s="411"/>
    </row>
    <row r="25" spans="1:44" s="409" customFormat="1" ht="9" customHeight="1">
      <c r="A25" s="407" t="s">
        <v>436</v>
      </c>
      <c r="B25" s="407">
        <v>2994812.949</v>
      </c>
      <c r="C25" s="407">
        <v>745.964</v>
      </c>
      <c r="D25" s="407">
        <v>2995558.913</v>
      </c>
      <c r="E25" s="407"/>
      <c r="F25" s="407">
        <v>2392778.521</v>
      </c>
      <c r="G25" s="407">
        <v>4.042</v>
      </c>
      <c r="H25" s="407">
        <v>2392782.564</v>
      </c>
      <c r="I25" s="407"/>
      <c r="J25" s="407">
        <v>1821828.788</v>
      </c>
      <c r="K25" s="407">
        <v>944.528</v>
      </c>
      <c r="L25" s="407">
        <v>1822773.316</v>
      </c>
      <c r="M25" s="407" t="s">
        <v>436</v>
      </c>
      <c r="N25" s="407">
        <v>758711.365</v>
      </c>
      <c r="O25" s="407">
        <v>127.629</v>
      </c>
      <c r="P25" s="407">
        <v>758838.995</v>
      </c>
      <c r="Q25" s="408"/>
      <c r="R25" s="407">
        <v>219789.424</v>
      </c>
      <c r="S25" s="407">
        <v>0</v>
      </c>
      <c r="T25" s="407">
        <v>219789.424</v>
      </c>
      <c r="U25" s="407"/>
      <c r="V25" s="407">
        <v>1116604.824</v>
      </c>
      <c r="W25" s="407">
        <v>0</v>
      </c>
      <c r="X25" s="407">
        <v>1116604.824</v>
      </c>
      <c r="Y25" s="407" t="s">
        <v>436</v>
      </c>
      <c r="Z25" s="407">
        <v>0</v>
      </c>
      <c r="AA25" s="407">
        <v>0</v>
      </c>
      <c r="AB25" s="407">
        <v>0</v>
      </c>
      <c r="AC25" s="408"/>
      <c r="AD25" s="407">
        <v>474666.917</v>
      </c>
      <c r="AE25" s="407">
        <v>317409.092</v>
      </c>
      <c r="AF25" s="407">
        <v>792076.01</v>
      </c>
      <c r="AG25" s="407"/>
      <c r="AH25" s="407">
        <v>491286.655</v>
      </c>
      <c r="AI25" s="407">
        <v>4015.197</v>
      </c>
      <c r="AJ25" s="407">
        <v>495301.853</v>
      </c>
      <c r="AK25" s="407" t="s">
        <v>436</v>
      </c>
      <c r="AL25" s="407">
        <v>745893.807</v>
      </c>
      <c r="AM25" s="407">
        <v>36828.27</v>
      </c>
      <c r="AN25" s="407">
        <v>782722.077</v>
      </c>
      <c r="AO25" s="407"/>
      <c r="AP25" s="407">
        <v>11016373.249999998</v>
      </c>
      <c r="AQ25" s="407">
        <v>360074.722</v>
      </c>
      <c r="AR25" s="407">
        <v>11376447.975999998</v>
      </c>
    </row>
    <row r="26" spans="1:44" s="409" customFormat="1" ht="9.95" customHeight="1">
      <c r="A26" s="415" t="s">
        <v>437</v>
      </c>
      <c r="B26" s="415">
        <v>3426258.98</v>
      </c>
      <c r="C26" s="415">
        <v>1050.716</v>
      </c>
      <c r="D26" s="415">
        <v>3427309.696</v>
      </c>
      <c r="E26" s="415"/>
      <c r="F26" s="415">
        <v>2421603.789</v>
      </c>
      <c r="G26" s="415">
        <v>4.061</v>
      </c>
      <c r="H26" s="415">
        <v>2421607.85</v>
      </c>
      <c r="I26" s="415"/>
      <c r="J26" s="415">
        <v>1903358.55</v>
      </c>
      <c r="K26" s="415">
        <v>846.141</v>
      </c>
      <c r="L26" s="415">
        <v>1904204.691</v>
      </c>
      <c r="M26" s="415" t="s">
        <v>437</v>
      </c>
      <c r="N26" s="415">
        <v>837581.092</v>
      </c>
      <c r="O26" s="415">
        <v>126.145</v>
      </c>
      <c r="P26" s="415">
        <v>837707.237</v>
      </c>
      <c r="Q26" s="416"/>
      <c r="R26" s="415">
        <v>228072.224</v>
      </c>
      <c r="S26" s="415">
        <v>0</v>
      </c>
      <c r="T26" s="415">
        <v>228072.224</v>
      </c>
      <c r="U26" s="415"/>
      <c r="V26" s="415">
        <v>1298595.221</v>
      </c>
      <c r="W26" s="415">
        <v>0</v>
      </c>
      <c r="X26" s="415">
        <v>1298595.221</v>
      </c>
      <c r="Y26" s="415" t="s">
        <v>437</v>
      </c>
      <c r="Z26" s="415">
        <v>0</v>
      </c>
      <c r="AA26" s="415">
        <v>0</v>
      </c>
      <c r="AB26" s="415">
        <v>0</v>
      </c>
      <c r="AC26" s="416"/>
      <c r="AD26" s="415">
        <v>474353.564</v>
      </c>
      <c r="AE26" s="415">
        <v>320323.132</v>
      </c>
      <c r="AF26" s="415">
        <v>794676.697</v>
      </c>
      <c r="AG26" s="415"/>
      <c r="AH26" s="415">
        <v>496219.404</v>
      </c>
      <c r="AI26" s="415">
        <v>4086.53</v>
      </c>
      <c r="AJ26" s="415">
        <v>500305.935</v>
      </c>
      <c r="AK26" s="415" t="s">
        <v>437</v>
      </c>
      <c r="AL26" s="415">
        <v>749310.962</v>
      </c>
      <c r="AM26" s="415">
        <v>37132.27</v>
      </c>
      <c r="AN26" s="415">
        <v>786443.233</v>
      </c>
      <c r="AO26" s="415"/>
      <c r="AP26" s="415">
        <v>11835353.785999997</v>
      </c>
      <c r="AQ26" s="415">
        <v>363568.99500000005</v>
      </c>
      <c r="AR26" s="415">
        <v>12198922.784000002</v>
      </c>
    </row>
    <row r="27" spans="1:44" s="409" customFormat="1" ht="9.95" customHeight="1">
      <c r="A27" s="413" t="s">
        <v>438</v>
      </c>
      <c r="B27" s="411">
        <v>0</v>
      </c>
      <c r="C27" s="411">
        <v>0</v>
      </c>
      <c r="D27" s="411">
        <v>0</v>
      </c>
      <c r="E27" s="411"/>
      <c r="F27" s="411">
        <v>0</v>
      </c>
      <c r="G27" s="411">
        <v>0</v>
      </c>
      <c r="H27" s="411">
        <v>0</v>
      </c>
      <c r="I27" s="411"/>
      <c r="J27" s="411">
        <v>0</v>
      </c>
      <c r="K27" s="411">
        <v>0</v>
      </c>
      <c r="L27" s="411">
        <v>0</v>
      </c>
      <c r="M27" s="413" t="s">
        <v>438</v>
      </c>
      <c r="N27" s="411">
        <v>0</v>
      </c>
      <c r="O27" s="411">
        <v>0</v>
      </c>
      <c r="P27" s="411">
        <v>0</v>
      </c>
      <c r="Q27" s="411"/>
      <c r="R27" s="411">
        <v>0</v>
      </c>
      <c r="S27" s="411">
        <v>0</v>
      </c>
      <c r="T27" s="411">
        <v>0</v>
      </c>
      <c r="U27" s="411"/>
      <c r="V27" s="411">
        <v>0</v>
      </c>
      <c r="W27" s="411">
        <v>0</v>
      </c>
      <c r="X27" s="411">
        <v>0</v>
      </c>
      <c r="Y27" s="413" t="s">
        <v>438</v>
      </c>
      <c r="Z27" s="411">
        <v>0</v>
      </c>
      <c r="AA27" s="411">
        <v>0</v>
      </c>
      <c r="AB27" s="411">
        <v>0</v>
      </c>
      <c r="AC27" s="411"/>
      <c r="AD27" s="411">
        <v>0</v>
      </c>
      <c r="AE27" s="411">
        <v>0</v>
      </c>
      <c r="AF27" s="411">
        <v>0</v>
      </c>
      <c r="AG27" s="411"/>
      <c r="AH27" s="411">
        <v>0</v>
      </c>
      <c r="AI27" s="411">
        <v>0</v>
      </c>
      <c r="AJ27" s="411">
        <v>0</v>
      </c>
      <c r="AK27" s="413" t="s">
        <v>438</v>
      </c>
      <c r="AL27" s="411">
        <v>0</v>
      </c>
      <c r="AM27" s="411">
        <v>0</v>
      </c>
      <c r="AN27" s="411">
        <v>0</v>
      </c>
      <c r="AO27" s="411"/>
      <c r="AP27" s="411">
        <v>0</v>
      </c>
      <c r="AQ27" s="411">
        <v>0</v>
      </c>
      <c r="AR27" s="411">
        <v>0</v>
      </c>
    </row>
    <row r="28" spans="1:44" s="409" customFormat="1" ht="9.95" customHeight="1">
      <c r="A28" s="413" t="s">
        <v>439</v>
      </c>
      <c r="B28" s="411">
        <v>1030345.084</v>
      </c>
      <c r="C28" s="411">
        <v>0</v>
      </c>
      <c r="D28" s="411">
        <v>1030345.084</v>
      </c>
      <c r="E28" s="411"/>
      <c r="F28" s="411">
        <v>0</v>
      </c>
      <c r="G28" s="411">
        <v>0</v>
      </c>
      <c r="H28" s="411">
        <v>0</v>
      </c>
      <c r="I28" s="411"/>
      <c r="J28" s="411">
        <v>0</v>
      </c>
      <c r="K28" s="411">
        <v>0</v>
      </c>
      <c r="L28" s="411">
        <v>0</v>
      </c>
      <c r="M28" s="413" t="s">
        <v>439</v>
      </c>
      <c r="N28" s="411">
        <v>0</v>
      </c>
      <c r="O28" s="411">
        <v>0</v>
      </c>
      <c r="P28" s="411">
        <v>0</v>
      </c>
      <c r="Q28" s="411"/>
      <c r="R28" s="411">
        <v>0</v>
      </c>
      <c r="S28" s="411">
        <v>0</v>
      </c>
      <c r="T28" s="411">
        <v>0</v>
      </c>
      <c r="U28" s="411"/>
      <c r="V28" s="411">
        <v>847135.682</v>
      </c>
      <c r="W28" s="411">
        <v>0</v>
      </c>
      <c r="X28" s="411">
        <v>847135.682</v>
      </c>
      <c r="Y28" s="413" t="s">
        <v>439</v>
      </c>
      <c r="Z28" s="411">
        <v>0</v>
      </c>
      <c r="AA28" s="411">
        <v>0</v>
      </c>
      <c r="AB28" s="411">
        <v>0</v>
      </c>
      <c r="AC28" s="411"/>
      <c r="AD28" s="411">
        <v>0</v>
      </c>
      <c r="AE28" s="411">
        <v>0</v>
      </c>
      <c r="AF28" s="411">
        <v>0</v>
      </c>
      <c r="AG28" s="411"/>
      <c r="AH28" s="411">
        <v>0</v>
      </c>
      <c r="AI28" s="411">
        <v>0</v>
      </c>
      <c r="AJ28" s="411">
        <v>0</v>
      </c>
      <c r="AK28" s="413" t="s">
        <v>439</v>
      </c>
      <c r="AL28" s="411">
        <v>0</v>
      </c>
      <c r="AM28" s="411">
        <v>0</v>
      </c>
      <c r="AN28" s="411">
        <v>0</v>
      </c>
      <c r="AO28" s="411"/>
      <c r="AP28" s="411">
        <v>1877480.766</v>
      </c>
      <c r="AQ28" s="411">
        <v>0</v>
      </c>
      <c r="AR28" s="411">
        <v>1877480.766</v>
      </c>
    </row>
    <row r="29" spans="1:44" s="409" customFormat="1" ht="9.95" customHeight="1">
      <c r="A29" s="413" t="s">
        <v>440</v>
      </c>
      <c r="B29" s="411">
        <v>0</v>
      </c>
      <c r="C29" s="411">
        <v>0</v>
      </c>
      <c r="D29" s="411">
        <v>0</v>
      </c>
      <c r="E29" s="411"/>
      <c r="F29" s="411">
        <v>0</v>
      </c>
      <c r="G29" s="411">
        <v>0</v>
      </c>
      <c r="H29" s="411">
        <v>0</v>
      </c>
      <c r="I29" s="411"/>
      <c r="J29" s="411">
        <v>0</v>
      </c>
      <c r="K29" s="411">
        <v>0</v>
      </c>
      <c r="L29" s="411">
        <v>0</v>
      </c>
      <c r="M29" s="413" t="s">
        <v>440</v>
      </c>
      <c r="N29" s="411">
        <v>0</v>
      </c>
      <c r="O29" s="411">
        <v>0</v>
      </c>
      <c r="P29" s="411">
        <v>0</v>
      </c>
      <c r="Q29" s="411"/>
      <c r="R29" s="411">
        <v>0</v>
      </c>
      <c r="S29" s="411">
        <v>0</v>
      </c>
      <c r="T29" s="411">
        <v>0</v>
      </c>
      <c r="U29" s="411"/>
      <c r="V29" s="411">
        <v>0</v>
      </c>
      <c r="W29" s="411">
        <v>0</v>
      </c>
      <c r="X29" s="411">
        <v>0</v>
      </c>
      <c r="Y29" s="413" t="s">
        <v>440</v>
      </c>
      <c r="Z29" s="411">
        <v>0</v>
      </c>
      <c r="AA29" s="411">
        <v>0</v>
      </c>
      <c r="AB29" s="411">
        <v>0</v>
      </c>
      <c r="AC29" s="411"/>
      <c r="AD29" s="411">
        <v>0</v>
      </c>
      <c r="AE29" s="411">
        <v>0</v>
      </c>
      <c r="AF29" s="411">
        <v>0</v>
      </c>
      <c r="AG29" s="411"/>
      <c r="AH29" s="411">
        <v>0</v>
      </c>
      <c r="AI29" s="411">
        <v>0</v>
      </c>
      <c r="AJ29" s="411">
        <v>0</v>
      </c>
      <c r="AK29" s="413" t="s">
        <v>440</v>
      </c>
      <c r="AL29" s="411">
        <v>0</v>
      </c>
      <c r="AM29" s="411">
        <v>0</v>
      </c>
      <c r="AN29" s="411">
        <v>0</v>
      </c>
      <c r="AO29" s="411"/>
      <c r="AP29" s="411">
        <v>0</v>
      </c>
      <c r="AQ29" s="411">
        <v>0</v>
      </c>
      <c r="AR29" s="411">
        <v>0</v>
      </c>
    </row>
    <row r="30" spans="1:44" s="409" customFormat="1" ht="9.95" customHeight="1">
      <c r="A30" s="413" t="s">
        <v>441</v>
      </c>
      <c r="B30" s="411">
        <v>0</v>
      </c>
      <c r="C30" s="411">
        <v>0</v>
      </c>
      <c r="D30" s="411">
        <v>0</v>
      </c>
      <c r="E30" s="411"/>
      <c r="F30" s="411">
        <v>0</v>
      </c>
      <c r="G30" s="411">
        <v>0</v>
      </c>
      <c r="H30" s="411">
        <v>0</v>
      </c>
      <c r="I30" s="411"/>
      <c r="J30" s="411">
        <v>0</v>
      </c>
      <c r="K30" s="411">
        <v>0</v>
      </c>
      <c r="L30" s="411">
        <v>0</v>
      </c>
      <c r="M30" s="413" t="s">
        <v>441</v>
      </c>
      <c r="N30" s="411">
        <v>0</v>
      </c>
      <c r="O30" s="411">
        <v>0</v>
      </c>
      <c r="P30" s="411">
        <v>0</v>
      </c>
      <c r="Q30" s="411"/>
      <c r="R30" s="411">
        <v>0</v>
      </c>
      <c r="S30" s="411">
        <v>0</v>
      </c>
      <c r="T30" s="411">
        <v>0</v>
      </c>
      <c r="U30" s="411"/>
      <c r="V30" s="411">
        <v>0</v>
      </c>
      <c r="W30" s="411">
        <v>0</v>
      </c>
      <c r="X30" s="411">
        <v>0</v>
      </c>
      <c r="Y30" s="413" t="s">
        <v>441</v>
      </c>
      <c r="Z30" s="411">
        <v>0</v>
      </c>
      <c r="AA30" s="411">
        <v>0</v>
      </c>
      <c r="AB30" s="411">
        <v>0</v>
      </c>
      <c r="AC30" s="411"/>
      <c r="AD30" s="411">
        <v>0</v>
      </c>
      <c r="AE30" s="411">
        <v>0</v>
      </c>
      <c r="AF30" s="411">
        <v>0</v>
      </c>
      <c r="AG30" s="411"/>
      <c r="AH30" s="411">
        <v>0</v>
      </c>
      <c r="AI30" s="411">
        <v>0</v>
      </c>
      <c r="AJ30" s="411">
        <v>0</v>
      </c>
      <c r="AK30" s="413" t="s">
        <v>441</v>
      </c>
      <c r="AL30" s="411">
        <v>0</v>
      </c>
      <c r="AM30" s="411">
        <v>10446.336</v>
      </c>
      <c r="AN30" s="411">
        <v>10446.336</v>
      </c>
      <c r="AO30" s="411"/>
      <c r="AP30" s="411">
        <v>0</v>
      </c>
      <c r="AQ30" s="411">
        <v>10446.336</v>
      </c>
      <c r="AR30" s="411">
        <v>10446.336</v>
      </c>
    </row>
    <row r="31" spans="1:44" s="409" customFormat="1" ht="9.95" customHeight="1">
      <c r="A31" s="413" t="s">
        <v>442</v>
      </c>
      <c r="B31" s="411">
        <v>2395913.895</v>
      </c>
      <c r="C31" s="411">
        <v>326.085</v>
      </c>
      <c r="D31" s="411">
        <v>2396239.981</v>
      </c>
      <c r="E31" s="411"/>
      <c r="F31" s="411">
        <v>2421603.789</v>
      </c>
      <c r="G31" s="411">
        <v>0</v>
      </c>
      <c r="H31" s="411">
        <v>2421603.789</v>
      </c>
      <c r="I31" s="411"/>
      <c r="J31" s="411">
        <v>1903138.683</v>
      </c>
      <c r="K31" s="411">
        <v>97.244</v>
      </c>
      <c r="L31" s="411">
        <v>1903235.927</v>
      </c>
      <c r="M31" s="413" t="s">
        <v>442</v>
      </c>
      <c r="N31" s="411">
        <v>710064.372</v>
      </c>
      <c r="O31" s="411">
        <v>0</v>
      </c>
      <c r="P31" s="411">
        <v>710064.372</v>
      </c>
      <c r="Q31" s="411"/>
      <c r="R31" s="411">
        <v>225157.441</v>
      </c>
      <c r="S31" s="411">
        <v>0</v>
      </c>
      <c r="T31" s="411">
        <v>225157.441</v>
      </c>
      <c r="U31" s="411"/>
      <c r="V31" s="411">
        <v>451459.539</v>
      </c>
      <c r="W31" s="411">
        <v>0</v>
      </c>
      <c r="X31" s="411">
        <v>451459.539</v>
      </c>
      <c r="Y31" s="413" t="s">
        <v>442</v>
      </c>
      <c r="Z31" s="411">
        <v>0</v>
      </c>
      <c r="AA31" s="411">
        <v>0</v>
      </c>
      <c r="AB31" s="411">
        <v>0</v>
      </c>
      <c r="AC31" s="411"/>
      <c r="AD31" s="411">
        <v>473379.191</v>
      </c>
      <c r="AE31" s="411">
        <v>304030.474</v>
      </c>
      <c r="AF31" s="411">
        <v>777409.666</v>
      </c>
      <c r="AG31" s="411"/>
      <c r="AH31" s="411">
        <v>496219.404</v>
      </c>
      <c r="AI31" s="411">
        <v>4086.53</v>
      </c>
      <c r="AJ31" s="411">
        <v>500305.935</v>
      </c>
      <c r="AK31" s="413" t="s">
        <v>442</v>
      </c>
      <c r="AL31" s="411">
        <v>722557.808</v>
      </c>
      <c r="AM31" s="411">
        <v>26685.934</v>
      </c>
      <c r="AN31" s="411">
        <v>749243.743</v>
      </c>
      <c r="AO31" s="411"/>
      <c r="AP31" s="411">
        <v>9799494.122</v>
      </c>
      <c r="AQ31" s="411">
        <v>335226.26700000005</v>
      </c>
      <c r="AR31" s="411">
        <v>10134720.393000001</v>
      </c>
    </row>
    <row r="32" spans="1:44" s="409" customFormat="1" ht="9.95" customHeight="1">
      <c r="A32" s="413" t="s">
        <v>443</v>
      </c>
      <c r="B32" s="411">
        <v>0</v>
      </c>
      <c r="C32" s="411">
        <v>0</v>
      </c>
      <c r="D32" s="411">
        <v>0</v>
      </c>
      <c r="E32" s="411"/>
      <c r="F32" s="411">
        <v>0</v>
      </c>
      <c r="G32" s="411">
        <v>0</v>
      </c>
      <c r="H32" s="411">
        <v>0</v>
      </c>
      <c r="I32" s="411"/>
      <c r="J32" s="411">
        <v>0</v>
      </c>
      <c r="K32" s="411">
        <v>0</v>
      </c>
      <c r="L32" s="411">
        <v>0</v>
      </c>
      <c r="M32" s="413" t="s">
        <v>443</v>
      </c>
      <c r="N32" s="411">
        <v>0</v>
      </c>
      <c r="O32" s="411">
        <v>0</v>
      </c>
      <c r="P32" s="411">
        <v>0</v>
      </c>
      <c r="Q32" s="411"/>
      <c r="R32" s="411">
        <v>0</v>
      </c>
      <c r="S32" s="411">
        <v>0</v>
      </c>
      <c r="T32" s="411">
        <v>0</v>
      </c>
      <c r="U32" s="411"/>
      <c r="V32" s="411">
        <v>0</v>
      </c>
      <c r="W32" s="411">
        <v>0</v>
      </c>
      <c r="X32" s="411">
        <v>0</v>
      </c>
      <c r="Y32" s="413" t="s">
        <v>443</v>
      </c>
      <c r="Z32" s="411">
        <v>0</v>
      </c>
      <c r="AA32" s="411">
        <v>0</v>
      </c>
      <c r="AB32" s="411">
        <v>0</v>
      </c>
      <c r="AC32" s="411"/>
      <c r="AD32" s="411">
        <v>974.372</v>
      </c>
      <c r="AE32" s="411">
        <v>16292.658</v>
      </c>
      <c r="AF32" s="411">
        <v>17267.03</v>
      </c>
      <c r="AG32" s="411"/>
      <c r="AH32" s="411">
        <v>0</v>
      </c>
      <c r="AI32" s="411">
        <v>0</v>
      </c>
      <c r="AJ32" s="411">
        <v>0</v>
      </c>
      <c r="AK32" s="413" t="s">
        <v>443</v>
      </c>
      <c r="AL32" s="411">
        <v>0</v>
      </c>
      <c r="AM32" s="411">
        <v>0</v>
      </c>
      <c r="AN32" s="411">
        <v>0</v>
      </c>
      <c r="AO32" s="411"/>
      <c r="AP32" s="411">
        <v>974.372</v>
      </c>
      <c r="AQ32" s="411">
        <v>16292.658</v>
      </c>
      <c r="AR32" s="411">
        <v>17267.03</v>
      </c>
    </row>
    <row r="33" spans="1:44" s="409" customFormat="1" ht="9.95" customHeight="1">
      <c r="A33" s="413" t="s">
        <v>444</v>
      </c>
      <c r="B33" s="411">
        <v>0</v>
      </c>
      <c r="C33" s="411">
        <v>724.63</v>
      </c>
      <c r="D33" s="411">
        <v>724.63</v>
      </c>
      <c r="E33" s="411"/>
      <c r="F33" s="411">
        <v>0</v>
      </c>
      <c r="G33" s="411">
        <v>4.061</v>
      </c>
      <c r="H33" s="411">
        <v>4.061</v>
      </c>
      <c r="I33" s="411"/>
      <c r="J33" s="411">
        <v>219.866</v>
      </c>
      <c r="K33" s="411">
        <v>748.897</v>
      </c>
      <c r="L33" s="411">
        <v>968.764</v>
      </c>
      <c r="M33" s="413" t="s">
        <v>444</v>
      </c>
      <c r="N33" s="411">
        <v>127516.719</v>
      </c>
      <c r="O33" s="411">
        <v>126.145</v>
      </c>
      <c r="P33" s="411">
        <v>127642.865</v>
      </c>
      <c r="Q33" s="411"/>
      <c r="R33" s="411">
        <v>0</v>
      </c>
      <c r="S33" s="411">
        <v>0</v>
      </c>
      <c r="T33" s="411">
        <v>0</v>
      </c>
      <c r="U33" s="411"/>
      <c r="V33" s="411">
        <v>0</v>
      </c>
      <c r="W33" s="411">
        <v>0</v>
      </c>
      <c r="X33" s="411">
        <v>0</v>
      </c>
      <c r="Y33" s="413" t="s">
        <v>444</v>
      </c>
      <c r="Z33" s="411">
        <v>0</v>
      </c>
      <c r="AA33" s="411">
        <v>0</v>
      </c>
      <c r="AB33" s="411">
        <v>0</v>
      </c>
      <c r="AC33" s="411"/>
      <c r="AD33" s="411">
        <v>0</v>
      </c>
      <c r="AE33" s="411">
        <v>0</v>
      </c>
      <c r="AF33" s="411">
        <v>0</v>
      </c>
      <c r="AG33" s="411"/>
      <c r="AH33" s="411">
        <v>0</v>
      </c>
      <c r="AI33" s="411">
        <v>0</v>
      </c>
      <c r="AJ33" s="411">
        <v>0</v>
      </c>
      <c r="AK33" s="413" t="s">
        <v>444</v>
      </c>
      <c r="AL33" s="411">
        <v>26753.154</v>
      </c>
      <c r="AM33" s="411">
        <v>0</v>
      </c>
      <c r="AN33" s="411">
        <v>26753.154</v>
      </c>
      <c r="AO33" s="411"/>
      <c r="AP33" s="411">
        <v>154489.739</v>
      </c>
      <c r="AQ33" s="411">
        <v>1603.7330000000002</v>
      </c>
      <c r="AR33" s="411">
        <v>156093.47400000002</v>
      </c>
    </row>
    <row r="34" spans="1:44" s="409" customFormat="1" ht="9.95" customHeight="1">
      <c r="A34" s="413" t="s">
        <v>445</v>
      </c>
      <c r="B34" s="411">
        <v>0</v>
      </c>
      <c r="C34" s="411">
        <v>0</v>
      </c>
      <c r="D34" s="411">
        <v>0</v>
      </c>
      <c r="E34" s="411"/>
      <c r="F34" s="411">
        <v>0</v>
      </c>
      <c r="G34" s="411">
        <v>0</v>
      </c>
      <c r="H34" s="411">
        <v>0</v>
      </c>
      <c r="I34" s="411"/>
      <c r="J34" s="411">
        <v>0</v>
      </c>
      <c r="K34" s="411">
        <v>0</v>
      </c>
      <c r="L34" s="411">
        <v>0</v>
      </c>
      <c r="M34" s="413" t="s">
        <v>445</v>
      </c>
      <c r="N34" s="411">
        <v>0</v>
      </c>
      <c r="O34" s="411">
        <v>0</v>
      </c>
      <c r="P34" s="411">
        <v>0</v>
      </c>
      <c r="Q34" s="411"/>
      <c r="R34" s="411">
        <v>0</v>
      </c>
      <c r="S34" s="411">
        <v>0</v>
      </c>
      <c r="T34" s="411">
        <v>0</v>
      </c>
      <c r="U34" s="411"/>
      <c r="V34" s="411">
        <v>0</v>
      </c>
      <c r="W34" s="411">
        <v>0</v>
      </c>
      <c r="X34" s="411">
        <v>0</v>
      </c>
      <c r="Y34" s="413" t="s">
        <v>445</v>
      </c>
      <c r="Z34" s="411">
        <v>0</v>
      </c>
      <c r="AA34" s="411">
        <v>0</v>
      </c>
      <c r="AB34" s="411">
        <v>0</v>
      </c>
      <c r="AC34" s="411"/>
      <c r="AD34" s="411">
        <v>0</v>
      </c>
      <c r="AE34" s="411">
        <v>0</v>
      </c>
      <c r="AF34" s="411">
        <v>0</v>
      </c>
      <c r="AG34" s="411"/>
      <c r="AH34" s="411">
        <v>0</v>
      </c>
      <c r="AI34" s="411">
        <v>0</v>
      </c>
      <c r="AJ34" s="411">
        <v>0</v>
      </c>
      <c r="AK34" s="413" t="s">
        <v>445</v>
      </c>
      <c r="AL34" s="411">
        <v>0</v>
      </c>
      <c r="AM34" s="411">
        <v>0</v>
      </c>
      <c r="AN34" s="411">
        <v>0</v>
      </c>
      <c r="AO34" s="411"/>
      <c r="AP34" s="411">
        <v>0</v>
      </c>
      <c r="AQ34" s="411">
        <v>0</v>
      </c>
      <c r="AR34" s="411">
        <v>0</v>
      </c>
    </row>
    <row r="35" spans="1:44" s="409" customFormat="1" ht="9.95" customHeight="1">
      <c r="A35" s="413" t="s">
        <v>446</v>
      </c>
      <c r="B35" s="411">
        <v>0</v>
      </c>
      <c r="C35" s="411">
        <v>0</v>
      </c>
      <c r="D35" s="411">
        <v>0</v>
      </c>
      <c r="E35" s="411"/>
      <c r="F35" s="411">
        <v>0</v>
      </c>
      <c r="G35" s="411">
        <v>0</v>
      </c>
      <c r="H35" s="411">
        <v>0</v>
      </c>
      <c r="I35" s="411"/>
      <c r="J35" s="411">
        <v>0</v>
      </c>
      <c r="K35" s="411">
        <v>0</v>
      </c>
      <c r="L35" s="411">
        <v>0</v>
      </c>
      <c r="M35" s="413" t="s">
        <v>446</v>
      </c>
      <c r="N35" s="411">
        <v>0</v>
      </c>
      <c r="O35" s="411">
        <v>0</v>
      </c>
      <c r="P35" s="411">
        <v>0</v>
      </c>
      <c r="Q35" s="411"/>
      <c r="R35" s="411">
        <v>0</v>
      </c>
      <c r="S35" s="411">
        <v>0</v>
      </c>
      <c r="T35" s="411">
        <v>0</v>
      </c>
      <c r="U35" s="411"/>
      <c r="V35" s="411">
        <v>0</v>
      </c>
      <c r="W35" s="411">
        <v>0</v>
      </c>
      <c r="X35" s="411">
        <v>0</v>
      </c>
      <c r="Y35" s="413" t="s">
        <v>446</v>
      </c>
      <c r="Z35" s="411">
        <v>0</v>
      </c>
      <c r="AA35" s="411">
        <v>0</v>
      </c>
      <c r="AB35" s="411">
        <v>0</v>
      </c>
      <c r="AC35" s="411"/>
      <c r="AD35" s="411">
        <v>0</v>
      </c>
      <c r="AE35" s="411">
        <v>0</v>
      </c>
      <c r="AF35" s="411">
        <v>0</v>
      </c>
      <c r="AG35" s="411"/>
      <c r="AH35" s="411">
        <v>0</v>
      </c>
      <c r="AI35" s="411">
        <v>0</v>
      </c>
      <c r="AJ35" s="411">
        <v>0</v>
      </c>
      <c r="AK35" s="413" t="s">
        <v>446</v>
      </c>
      <c r="AL35" s="411">
        <v>0</v>
      </c>
      <c r="AM35" s="411">
        <v>0</v>
      </c>
      <c r="AN35" s="411">
        <v>0</v>
      </c>
      <c r="AO35" s="411"/>
      <c r="AP35" s="411">
        <v>0</v>
      </c>
      <c r="AQ35" s="411">
        <v>0</v>
      </c>
      <c r="AR35" s="411">
        <v>0</v>
      </c>
    </row>
    <row r="36" spans="1:44" s="409" customFormat="1" ht="9.95" customHeight="1">
      <c r="A36" s="413" t="s">
        <v>447</v>
      </c>
      <c r="B36" s="411">
        <v>0</v>
      </c>
      <c r="C36" s="411">
        <v>0</v>
      </c>
      <c r="D36" s="411">
        <v>0</v>
      </c>
      <c r="E36" s="411"/>
      <c r="F36" s="411">
        <v>0</v>
      </c>
      <c r="G36" s="411">
        <v>0</v>
      </c>
      <c r="H36" s="411">
        <v>0</v>
      </c>
      <c r="I36" s="411"/>
      <c r="J36" s="411">
        <v>0</v>
      </c>
      <c r="K36" s="411">
        <v>0</v>
      </c>
      <c r="L36" s="411">
        <v>0</v>
      </c>
      <c r="M36" s="413" t="s">
        <v>447</v>
      </c>
      <c r="N36" s="411">
        <v>0</v>
      </c>
      <c r="O36" s="411">
        <v>0</v>
      </c>
      <c r="P36" s="411">
        <v>0</v>
      </c>
      <c r="Q36" s="411"/>
      <c r="R36" s="411">
        <v>2914.783</v>
      </c>
      <c r="S36" s="411">
        <v>0</v>
      </c>
      <c r="T36" s="411">
        <v>2914.783</v>
      </c>
      <c r="U36" s="411"/>
      <c r="V36" s="411">
        <v>0</v>
      </c>
      <c r="W36" s="411">
        <v>0</v>
      </c>
      <c r="X36" s="411">
        <v>0</v>
      </c>
      <c r="Y36" s="413" t="s">
        <v>447</v>
      </c>
      <c r="Z36" s="411">
        <v>0</v>
      </c>
      <c r="AA36" s="411">
        <v>0</v>
      </c>
      <c r="AB36" s="411">
        <v>0</v>
      </c>
      <c r="AC36" s="411"/>
      <c r="AD36" s="411">
        <v>0</v>
      </c>
      <c r="AE36" s="411">
        <v>0</v>
      </c>
      <c r="AF36" s="411">
        <v>0</v>
      </c>
      <c r="AG36" s="411"/>
      <c r="AH36" s="411">
        <v>0</v>
      </c>
      <c r="AI36" s="411">
        <v>0</v>
      </c>
      <c r="AJ36" s="411">
        <v>0</v>
      </c>
      <c r="AK36" s="413" t="s">
        <v>447</v>
      </c>
      <c r="AL36" s="411">
        <v>0</v>
      </c>
      <c r="AM36" s="411">
        <v>0</v>
      </c>
      <c r="AN36" s="411">
        <v>0</v>
      </c>
      <c r="AO36" s="411"/>
      <c r="AP36" s="411">
        <v>2914.783</v>
      </c>
      <c r="AQ36" s="411">
        <v>0</v>
      </c>
      <c r="AR36" s="411">
        <v>2914.783</v>
      </c>
    </row>
    <row r="37" spans="1:44" s="409" customFormat="1" ht="9.95" customHeight="1">
      <c r="A37" s="415" t="s">
        <v>448</v>
      </c>
      <c r="B37" s="415">
        <v>278912.719</v>
      </c>
      <c r="C37" s="415">
        <v>102.073</v>
      </c>
      <c r="D37" s="415">
        <v>279014.793</v>
      </c>
      <c r="E37" s="415"/>
      <c r="F37" s="415">
        <v>31295.903</v>
      </c>
      <c r="G37" s="415">
        <v>0</v>
      </c>
      <c r="H37" s="415">
        <v>31295.903</v>
      </c>
      <c r="I37" s="415"/>
      <c r="J37" s="415">
        <v>26447.074</v>
      </c>
      <c r="K37" s="415">
        <v>0</v>
      </c>
      <c r="L37" s="415">
        <v>26447.074</v>
      </c>
      <c r="M37" s="415" t="s">
        <v>448</v>
      </c>
      <c r="N37" s="415">
        <v>28157.71</v>
      </c>
      <c r="O37" s="415">
        <v>0</v>
      </c>
      <c r="P37" s="415">
        <v>28157.71</v>
      </c>
      <c r="Q37" s="416"/>
      <c r="R37" s="415">
        <v>7009.311</v>
      </c>
      <c r="S37" s="415">
        <v>0</v>
      </c>
      <c r="T37" s="415">
        <v>7009.311</v>
      </c>
      <c r="U37" s="415"/>
      <c r="V37" s="415">
        <v>2745.848</v>
      </c>
      <c r="W37" s="415">
        <v>0</v>
      </c>
      <c r="X37" s="415">
        <v>2745.848</v>
      </c>
      <c r="Y37" s="415" t="s">
        <v>448</v>
      </c>
      <c r="Z37" s="415">
        <v>0</v>
      </c>
      <c r="AA37" s="415">
        <v>0</v>
      </c>
      <c r="AB37" s="415">
        <v>0</v>
      </c>
      <c r="AC37" s="416"/>
      <c r="AD37" s="415">
        <v>3309.229</v>
      </c>
      <c r="AE37" s="415">
        <v>1208.451</v>
      </c>
      <c r="AF37" s="415">
        <v>4517.681</v>
      </c>
      <c r="AG37" s="415"/>
      <c r="AH37" s="415">
        <v>11837.574</v>
      </c>
      <c r="AI37" s="415">
        <v>0</v>
      </c>
      <c r="AJ37" s="415">
        <v>11837.574</v>
      </c>
      <c r="AK37" s="415" t="s">
        <v>448</v>
      </c>
      <c r="AL37" s="415">
        <v>11999.125</v>
      </c>
      <c r="AM37" s="415">
        <v>69.336</v>
      </c>
      <c r="AN37" s="415">
        <v>12068.462</v>
      </c>
      <c r="AO37" s="415"/>
      <c r="AP37" s="415">
        <v>401714.493</v>
      </c>
      <c r="AQ37" s="415">
        <v>1379.8600000000001</v>
      </c>
      <c r="AR37" s="415">
        <v>403094.356</v>
      </c>
    </row>
    <row r="38" spans="1:44" s="409" customFormat="1" ht="9.95" customHeight="1">
      <c r="A38" s="415" t="s">
        <v>449</v>
      </c>
      <c r="B38" s="416">
        <v>384806.258</v>
      </c>
      <c r="C38" s="416">
        <v>762.456</v>
      </c>
      <c r="D38" s="416">
        <v>385568.715</v>
      </c>
      <c r="E38" s="416"/>
      <c r="F38" s="416">
        <v>167243.551</v>
      </c>
      <c r="G38" s="416">
        <v>0</v>
      </c>
      <c r="H38" s="416">
        <v>167243.551</v>
      </c>
      <c r="I38" s="416"/>
      <c r="J38" s="416">
        <v>68258.08</v>
      </c>
      <c r="K38" s="416">
        <v>210.026</v>
      </c>
      <c r="L38" s="416">
        <v>68468.106</v>
      </c>
      <c r="M38" s="415" t="s">
        <v>449</v>
      </c>
      <c r="N38" s="416">
        <v>54354.499</v>
      </c>
      <c r="O38" s="416">
        <v>6.21</v>
      </c>
      <c r="P38" s="416">
        <v>54360.709</v>
      </c>
      <c r="Q38" s="416"/>
      <c r="R38" s="416">
        <v>18852.16</v>
      </c>
      <c r="S38" s="416">
        <v>0</v>
      </c>
      <c r="T38" s="416">
        <v>18852.16</v>
      </c>
      <c r="U38" s="416"/>
      <c r="V38" s="416">
        <v>109952.442</v>
      </c>
      <c r="W38" s="416">
        <v>0</v>
      </c>
      <c r="X38" s="416">
        <v>109952.442</v>
      </c>
      <c r="Y38" s="415" t="s">
        <v>449</v>
      </c>
      <c r="Z38" s="416">
        <v>0</v>
      </c>
      <c r="AA38" s="416">
        <v>0</v>
      </c>
      <c r="AB38" s="416">
        <v>0</v>
      </c>
      <c r="AC38" s="416"/>
      <c r="AD38" s="416">
        <v>58357.726</v>
      </c>
      <c r="AE38" s="416">
        <v>21286.503</v>
      </c>
      <c r="AF38" s="416">
        <v>79644.229</v>
      </c>
      <c r="AG38" s="416"/>
      <c r="AH38" s="416">
        <v>19390.265</v>
      </c>
      <c r="AI38" s="416">
        <v>46.761</v>
      </c>
      <c r="AJ38" s="416">
        <v>19437.026</v>
      </c>
      <c r="AK38" s="415" t="s">
        <v>449</v>
      </c>
      <c r="AL38" s="416">
        <v>34998.444</v>
      </c>
      <c r="AM38" s="416">
        <v>559.78</v>
      </c>
      <c r="AN38" s="416">
        <v>35558.225</v>
      </c>
      <c r="AO38" s="416"/>
      <c r="AP38" s="416">
        <v>916213.425</v>
      </c>
      <c r="AQ38" s="416">
        <v>22871.735999999997</v>
      </c>
      <c r="AR38" s="416">
        <v>939085.1630000002</v>
      </c>
    </row>
    <row r="39" spans="1:44" s="409" customFormat="1" ht="9.95" customHeight="1">
      <c r="A39" s="413" t="s">
        <v>450</v>
      </c>
      <c r="B39" s="413">
        <v>366794.217</v>
      </c>
      <c r="C39" s="413">
        <v>48.751</v>
      </c>
      <c r="D39" s="413">
        <v>366842.968</v>
      </c>
      <c r="E39" s="413"/>
      <c r="F39" s="413">
        <v>146640.575</v>
      </c>
      <c r="G39" s="413">
        <v>0</v>
      </c>
      <c r="H39" s="413">
        <v>146640.575</v>
      </c>
      <c r="I39" s="413"/>
      <c r="J39" s="413">
        <v>50059.227</v>
      </c>
      <c r="K39" s="413">
        <v>113.003</v>
      </c>
      <c r="L39" s="413">
        <v>50172.23</v>
      </c>
      <c r="M39" s="413" t="s">
        <v>450</v>
      </c>
      <c r="N39" s="413">
        <v>54354.499</v>
      </c>
      <c r="O39" s="413">
        <v>6.21</v>
      </c>
      <c r="P39" s="413">
        <v>54360.709</v>
      </c>
      <c r="Q39" s="411"/>
      <c r="R39" s="413">
        <v>16499.949</v>
      </c>
      <c r="S39" s="413">
        <v>0</v>
      </c>
      <c r="T39" s="413">
        <v>16499.949</v>
      </c>
      <c r="U39" s="413"/>
      <c r="V39" s="413">
        <v>109952.442</v>
      </c>
      <c r="W39" s="413">
        <v>0</v>
      </c>
      <c r="X39" s="413">
        <v>109952.442</v>
      </c>
      <c r="Y39" s="413" t="s">
        <v>450</v>
      </c>
      <c r="Z39" s="413">
        <v>0</v>
      </c>
      <c r="AA39" s="413">
        <v>0</v>
      </c>
      <c r="AB39" s="413">
        <v>0</v>
      </c>
      <c r="AC39" s="411"/>
      <c r="AD39" s="413">
        <v>45316.982</v>
      </c>
      <c r="AE39" s="413">
        <v>15384.608</v>
      </c>
      <c r="AF39" s="413">
        <v>60701.591</v>
      </c>
      <c r="AG39" s="413"/>
      <c r="AH39" s="413">
        <v>5507.169</v>
      </c>
      <c r="AI39" s="413">
        <v>0</v>
      </c>
      <c r="AJ39" s="413">
        <v>5507.169</v>
      </c>
      <c r="AK39" s="413" t="s">
        <v>450</v>
      </c>
      <c r="AL39" s="413">
        <v>24056.23</v>
      </c>
      <c r="AM39" s="413">
        <v>170.601</v>
      </c>
      <c r="AN39" s="413">
        <v>24226.831</v>
      </c>
      <c r="AO39" s="413"/>
      <c r="AP39" s="413">
        <v>819181.2899999999</v>
      </c>
      <c r="AQ39" s="413">
        <v>15723.173</v>
      </c>
      <c r="AR39" s="413">
        <v>834904.4640000002</v>
      </c>
    </row>
    <row r="40" spans="1:44" s="409" customFormat="1" ht="9.95" customHeight="1">
      <c r="A40" s="413" t="s">
        <v>451</v>
      </c>
      <c r="B40" s="413">
        <v>18012.041</v>
      </c>
      <c r="C40" s="413">
        <v>713.705</v>
      </c>
      <c r="D40" s="413">
        <v>18725.746</v>
      </c>
      <c r="E40" s="413"/>
      <c r="F40" s="413">
        <v>20602.975</v>
      </c>
      <c r="G40" s="413">
        <v>0</v>
      </c>
      <c r="H40" s="413">
        <v>20602.975</v>
      </c>
      <c r="I40" s="413"/>
      <c r="J40" s="413">
        <v>18198.853</v>
      </c>
      <c r="K40" s="413">
        <v>97.022</v>
      </c>
      <c r="L40" s="413">
        <v>18295.875</v>
      </c>
      <c r="M40" s="413" t="s">
        <v>451</v>
      </c>
      <c r="N40" s="413">
        <v>0</v>
      </c>
      <c r="O40" s="413">
        <v>0</v>
      </c>
      <c r="P40" s="413">
        <v>0</v>
      </c>
      <c r="Q40" s="411"/>
      <c r="R40" s="413">
        <v>2352.21</v>
      </c>
      <c r="S40" s="413">
        <v>0</v>
      </c>
      <c r="T40" s="413">
        <v>2352.21</v>
      </c>
      <c r="U40" s="413"/>
      <c r="V40" s="413">
        <v>0</v>
      </c>
      <c r="W40" s="413">
        <v>0</v>
      </c>
      <c r="X40" s="413">
        <v>0</v>
      </c>
      <c r="Y40" s="413" t="s">
        <v>451</v>
      </c>
      <c r="Z40" s="413">
        <v>0</v>
      </c>
      <c r="AA40" s="413">
        <v>0</v>
      </c>
      <c r="AB40" s="413">
        <v>0</v>
      </c>
      <c r="AC40" s="411"/>
      <c r="AD40" s="413">
        <v>13040.743</v>
      </c>
      <c r="AE40" s="413">
        <v>5901.895</v>
      </c>
      <c r="AF40" s="413">
        <v>18942.638</v>
      </c>
      <c r="AG40" s="413"/>
      <c r="AH40" s="413">
        <v>13883.095</v>
      </c>
      <c r="AI40" s="413">
        <v>46.761</v>
      </c>
      <c r="AJ40" s="413">
        <v>13929.856</v>
      </c>
      <c r="AK40" s="413" t="s">
        <v>451</v>
      </c>
      <c r="AL40" s="413">
        <v>10942.214</v>
      </c>
      <c r="AM40" s="413">
        <v>389.179</v>
      </c>
      <c r="AN40" s="413">
        <v>11331.393</v>
      </c>
      <c r="AO40" s="413"/>
      <c r="AP40" s="413">
        <v>97032.131</v>
      </c>
      <c r="AQ40" s="413">
        <v>7148.562000000001</v>
      </c>
      <c r="AR40" s="413">
        <v>104180.69299999998</v>
      </c>
    </row>
    <row r="41" spans="1:44" s="409" customFormat="1" ht="9.95" customHeight="1">
      <c r="A41" s="415" t="s">
        <v>435</v>
      </c>
      <c r="B41" s="416">
        <v>-1086912.153</v>
      </c>
      <c r="C41" s="416">
        <v>-1168.962</v>
      </c>
      <c r="D41" s="416">
        <v>-1088081.116</v>
      </c>
      <c r="E41" s="416"/>
      <c r="F41" s="416">
        <v>-218777.601</v>
      </c>
      <c r="G41" s="416">
        <v>-0.018</v>
      </c>
      <c r="H41" s="416">
        <v>-218777.62</v>
      </c>
      <c r="I41" s="416"/>
      <c r="J41" s="416">
        <v>-165386.062</v>
      </c>
      <c r="K41" s="416">
        <v>-111.469</v>
      </c>
      <c r="L41" s="416">
        <v>-165497.532</v>
      </c>
      <c r="M41" s="415" t="s">
        <v>435</v>
      </c>
      <c r="N41" s="416">
        <v>-155806.228</v>
      </c>
      <c r="O41" s="416">
        <v>-2.72</v>
      </c>
      <c r="P41" s="416">
        <v>-155808.948</v>
      </c>
      <c r="Q41" s="416"/>
      <c r="R41" s="416">
        <v>-33336.878</v>
      </c>
      <c r="S41" s="416">
        <v>0</v>
      </c>
      <c r="T41" s="416">
        <v>-33336.878</v>
      </c>
      <c r="U41" s="416"/>
      <c r="V41" s="416">
        <v>-294310.855</v>
      </c>
      <c r="W41" s="416">
        <v>0</v>
      </c>
      <c r="X41" s="416">
        <v>-294310.855</v>
      </c>
      <c r="Y41" s="415" t="s">
        <v>435</v>
      </c>
      <c r="Z41" s="416">
        <v>0</v>
      </c>
      <c r="AA41" s="416">
        <v>0</v>
      </c>
      <c r="AB41" s="416">
        <v>0</v>
      </c>
      <c r="AC41" s="416"/>
      <c r="AD41" s="416">
        <v>-57879.063</v>
      </c>
      <c r="AE41" s="416">
        <v>-24457.698</v>
      </c>
      <c r="AF41" s="416">
        <v>-82336.762</v>
      </c>
      <c r="AG41" s="416"/>
      <c r="AH41" s="416">
        <v>-34939.534</v>
      </c>
      <c r="AI41" s="416">
        <v>-115.993</v>
      </c>
      <c r="AJ41" s="416">
        <v>-35055.527</v>
      </c>
      <c r="AK41" s="415" t="s">
        <v>435</v>
      </c>
      <c r="AL41" s="416">
        <v>-48157.224</v>
      </c>
      <c r="AM41" s="416">
        <v>-890.787</v>
      </c>
      <c r="AN41" s="416">
        <v>-49048.011</v>
      </c>
      <c r="AO41" s="416"/>
      <c r="AP41" s="416">
        <v>-2095505.5979999998</v>
      </c>
      <c r="AQ41" s="416">
        <v>-26747.647</v>
      </c>
      <c r="AR41" s="416">
        <v>-2122253.2490000003</v>
      </c>
    </row>
    <row r="42" spans="1:44" s="409" customFormat="1" ht="9.95" customHeight="1">
      <c r="A42" s="415" t="s">
        <v>452</v>
      </c>
      <c r="B42" s="416">
        <v>-8252.855</v>
      </c>
      <c r="C42" s="416">
        <v>-0.318</v>
      </c>
      <c r="D42" s="416">
        <v>-8253.174</v>
      </c>
      <c r="E42" s="416"/>
      <c r="F42" s="416">
        <v>-8587.12</v>
      </c>
      <c r="G42" s="416">
        <v>0</v>
      </c>
      <c r="H42" s="416">
        <v>-8587.12</v>
      </c>
      <c r="I42" s="416"/>
      <c r="J42" s="416">
        <v>-10848.854</v>
      </c>
      <c r="K42" s="416">
        <v>-0.169</v>
      </c>
      <c r="L42" s="416">
        <v>-10849.023</v>
      </c>
      <c r="M42" s="415" t="s">
        <v>452</v>
      </c>
      <c r="N42" s="416">
        <v>-5575.708</v>
      </c>
      <c r="O42" s="416">
        <v>-2.005</v>
      </c>
      <c r="P42" s="416">
        <v>-5577.713</v>
      </c>
      <c r="Q42" s="416"/>
      <c r="R42" s="416">
        <v>-807.393</v>
      </c>
      <c r="S42" s="416">
        <v>0</v>
      </c>
      <c r="T42" s="416">
        <v>-807.393</v>
      </c>
      <c r="U42" s="416"/>
      <c r="V42" s="416">
        <v>-377.833</v>
      </c>
      <c r="W42" s="416">
        <v>0</v>
      </c>
      <c r="X42" s="416">
        <v>-377.833</v>
      </c>
      <c r="Y42" s="415" t="s">
        <v>452</v>
      </c>
      <c r="Z42" s="416">
        <v>0</v>
      </c>
      <c r="AA42" s="416">
        <v>0</v>
      </c>
      <c r="AB42" s="416">
        <v>0</v>
      </c>
      <c r="AC42" s="416"/>
      <c r="AD42" s="416">
        <v>-3474.538</v>
      </c>
      <c r="AE42" s="416">
        <v>-951.297</v>
      </c>
      <c r="AF42" s="416">
        <v>-4425.835</v>
      </c>
      <c r="AG42" s="416"/>
      <c r="AH42" s="416">
        <v>-1221.054</v>
      </c>
      <c r="AI42" s="416">
        <v>-2.1</v>
      </c>
      <c r="AJ42" s="416">
        <v>-1223.155</v>
      </c>
      <c r="AK42" s="415" t="s">
        <v>452</v>
      </c>
      <c r="AL42" s="416">
        <v>-2257.501</v>
      </c>
      <c r="AM42" s="416">
        <v>-42.33</v>
      </c>
      <c r="AN42" s="416">
        <v>-2299.832</v>
      </c>
      <c r="AO42" s="416"/>
      <c r="AP42" s="416">
        <v>-41402.856</v>
      </c>
      <c r="AQ42" s="416">
        <v>-998.219</v>
      </c>
      <c r="AR42" s="416">
        <v>-42401.077999999994</v>
      </c>
    </row>
    <row r="43" spans="1:44" s="414" customFormat="1" ht="5.1" customHeight="1">
      <c r="A43" s="415"/>
      <c r="B43" s="411"/>
      <c r="C43" s="411"/>
      <c r="D43" s="411"/>
      <c r="E43" s="411"/>
      <c r="F43" s="411"/>
      <c r="G43" s="411"/>
      <c r="H43" s="411"/>
      <c r="I43" s="411"/>
      <c r="J43" s="411">
        <v>0</v>
      </c>
      <c r="K43" s="411">
        <v>0</v>
      </c>
      <c r="L43" s="411">
        <v>0</v>
      </c>
      <c r="M43" s="415"/>
      <c r="N43" s="411"/>
      <c r="O43" s="411"/>
      <c r="P43" s="411"/>
      <c r="Q43" s="411"/>
      <c r="R43" s="411"/>
      <c r="S43" s="411"/>
      <c r="T43" s="411"/>
      <c r="U43" s="411"/>
      <c r="V43" s="411">
        <v>0</v>
      </c>
      <c r="W43" s="411">
        <v>0</v>
      </c>
      <c r="X43" s="411">
        <v>0</v>
      </c>
      <c r="Y43" s="415"/>
      <c r="Z43" s="411"/>
      <c r="AA43" s="411"/>
      <c r="AB43" s="411"/>
      <c r="AC43" s="411"/>
      <c r="AD43" s="411"/>
      <c r="AE43" s="411"/>
      <c r="AF43" s="411"/>
      <c r="AG43" s="411"/>
      <c r="AH43" s="411">
        <v>0</v>
      </c>
      <c r="AI43" s="411">
        <v>0</v>
      </c>
      <c r="AJ43" s="411">
        <v>0</v>
      </c>
      <c r="AK43" s="415"/>
      <c r="AL43" s="411"/>
      <c r="AM43" s="411"/>
      <c r="AN43" s="411"/>
      <c r="AO43" s="411"/>
      <c r="AP43" s="411"/>
      <c r="AQ43" s="411"/>
      <c r="AR43" s="411"/>
    </row>
    <row r="44" spans="1:44" s="409" customFormat="1" ht="9.95" customHeight="1">
      <c r="A44" s="415" t="s">
        <v>453</v>
      </c>
      <c r="B44" s="416">
        <v>45494.785</v>
      </c>
      <c r="C44" s="416">
        <v>18.624</v>
      </c>
      <c r="D44" s="416">
        <v>45513.409</v>
      </c>
      <c r="E44" s="416"/>
      <c r="F44" s="416">
        <v>53224.37</v>
      </c>
      <c r="G44" s="416">
        <v>1819.149</v>
      </c>
      <c r="H44" s="416">
        <v>55043.519</v>
      </c>
      <c r="I44" s="416"/>
      <c r="J44" s="416">
        <v>14440.345</v>
      </c>
      <c r="K44" s="416">
        <v>883.841</v>
      </c>
      <c r="L44" s="416">
        <v>15324.187</v>
      </c>
      <c r="M44" s="415" t="s">
        <v>453</v>
      </c>
      <c r="N44" s="416">
        <v>13707.508</v>
      </c>
      <c r="O44" s="416">
        <v>0</v>
      </c>
      <c r="P44" s="416">
        <v>13707.508</v>
      </c>
      <c r="Q44" s="416"/>
      <c r="R44" s="416">
        <v>1342.094</v>
      </c>
      <c r="S44" s="416">
        <v>527.38</v>
      </c>
      <c r="T44" s="416">
        <v>1869.474</v>
      </c>
      <c r="U44" s="416"/>
      <c r="V44" s="416">
        <v>71763.975</v>
      </c>
      <c r="W44" s="416">
        <v>1020.291</v>
      </c>
      <c r="X44" s="416">
        <v>72784.267</v>
      </c>
      <c r="Y44" s="415" t="s">
        <v>453</v>
      </c>
      <c r="Z44" s="416">
        <v>3714.647</v>
      </c>
      <c r="AA44" s="416">
        <v>4.023</v>
      </c>
      <c r="AB44" s="416">
        <v>3718.671</v>
      </c>
      <c r="AC44" s="416"/>
      <c r="AD44" s="416">
        <v>3723.027</v>
      </c>
      <c r="AE44" s="416">
        <v>4993.266</v>
      </c>
      <c r="AF44" s="416">
        <v>8716.294</v>
      </c>
      <c r="AG44" s="416"/>
      <c r="AH44" s="416">
        <v>2429.909</v>
      </c>
      <c r="AI44" s="416">
        <v>295.473</v>
      </c>
      <c r="AJ44" s="416">
        <v>2725.382</v>
      </c>
      <c r="AK44" s="415" t="s">
        <v>453</v>
      </c>
      <c r="AL44" s="416">
        <v>3128.884</v>
      </c>
      <c r="AM44" s="416">
        <v>291.368</v>
      </c>
      <c r="AN44" s="416">
        <v>3420.252</v>
      </c>
      <c r="AO44" s="416"/>
      <c r="AP44" s="416">
        <v>212969.544</v>
      </c>
      <c r="AQ44" s="416">
        <v>9853.415</v>
      </c>
      <c r="AR44" s="416">
        <v>222822.96300000002</v>
      </c>
    </row>
    <row r="45" spans="1:44" s="414" customFormat="1" ht="5.1" customHeight="1">
      <c r="A45" s="415"/>
      <c r="B45" s="416"/>
      <c r="C45" s="416"/>
      <c r="D45" s="416"/>
      <c r="E45" s="416"/>
      <c r="F45" s="416"/>
      <c r="G45" s="416"/>
      <c r="H45" s="416"/>
      <c r="I45" s="416"/>
      <c r="J45" s="416">
        <v>0</v>
      </c>
      <c r="K45" s="416">
        <v>0</v>
      </c>
      <c r="L45" s="416">
        <v>0</v>
      </c>
      <c r="M45" s="415"/>
      <c r="N45" s="416"/>
      <c r="O45" s="416"/>
      <c r="P45" s="416"/>
      <c r="Q45" s="411"/>
      <c r="R45" s="416"/>
      <c r="S45" s="416"/>
      <c r="T45" s="416"/>
      <c r="U45" s="416"/>
      <c r="V45" s="416">
        <v>0</v>
      </c>
      <c r="W45" s="416">
        <v>0</v>
      </c>
      <c r="X45" s="416">
        <v>0</v>
      </c>
      <c r="Y45" s="415"/>
      <c r="Z45" s="416"/>
      <c r="AA45" s="416"/>
      <c r="AB45" s="416"/>
      <c r="AC45" s="411"/>
      <c r="AD45" s="416"/>
      <c r="AE45" s="416"/>
      <c r="AF45" s="416"/>
      <c r="AG45" s="416"/>
      <c r="AH45" s="416">
        <v>0</v>
      </c>
      <c r="AI45" s="416">
        <v>0</v>
      </c>
      <c r="AJ45" s="416">
        <v>0</v>
      </c>
      <c r="AK45" s="415"/>
      <c r="AL45" s="416"/>
      <c r="AM45" s="416"/>
      <c r="AN45" s="416"/>
      <c r="AO45" s="416"/>
      <c r="AP45" s="416"/>
      <c r="AQ45" s="416"/>
      <c r="AR45" s="416"/>
    </row>
    <row r="46" spans="1:44" s="409" customFormat="1" ht="9.95" customHeight="1">
      <c r="A46" s="407" t="s">
        <v>454</v>
      </c>
      <c r="B46" s="408">
        <v>172897.835</v>
      </c>
      <c r="C46" s="408">
        <v>41.975</v>
      </c>
      <c r="D46" s="408">
        <v>172939.811</v>
      </c>
      <c r="E46" s="408"/>
      <c r="F46" s="408">
        <v>82318.051</v>
      </c>
      <c r="G46" s="408">
        <v>0</v>
      </c>
      <c r="H46" s="408">
        <v>82318.051</v>
      </c>
      <c r="I46" s="408"/>
      <c r="J46" s="408">
        <v>97270.349</v>
      </c>
      <c r="K46" s="408">
        <v>15.062</v>
      </c>
      <c r="L46" s="408">
        <v>97285.411</v>
      </c>
      <c r="M46" s="407" t="s">
        <v>454</v>
      </c>
      <c r="N46" s="408">
        <v>35321.39</v>
      </c>
      <c r="O46" s="408">
        <v>0.512</v>
      </c>
      <c r="P46" s="408">
        <v>35321.902</v>
      </c>
      <c r="Q46" s="408"/>
      <c r="R46" s="408">
        <v>19437.916</v>
      </c>
      <c r="S46" s="408">
        <v>0</v>
      </c>
      <c r="T46" s="408">
        <v>19437.916</v>
      </c>
      <c r="U46" s="408"/>
      <c r="V46" s="408">
        <v>20082.018</v>
      </c>
      <c r="W46" s="408">
        <v>0</v>
      </c>
      <c r="X46" s="408">
        <v>20082.018</v>
      </c>
      <c r="Y46" s="407" t="s">
        <v>454</v>
      </c>
      <c r="Z46" s="408">
        <v>0</v>
      </c>
      <c r="AA46" s="408">
        <v>0</v>
      </c>
      <c r="AB46" s="408">
        <v>0</v>
      </c>
      <c r="AC46" s="408"/>
      <c r="AD46" s="408">
        <v>5327.994</v>
      </c>
      <c r="AE46" s="408">
        <v>1926.519</v>
      </c>
      <c r="AF46" s="408">
        <v>7254.513</v>
      </c>
      <c r="AG46" s="408"/>
      <c r="AH46" s="408">
        <v>13454.631</v>
      </c>
      <c r="AI46" s="408">
        <v>61.86</v>
      </c>
      <c r="AJ46" s="408">
        <v>13516.492</v>
      </c>
      <c r="AK46" s="407" t="s">
        <v>454</v>
      </c>
      <c r="AL46" s="408">
        <v>48623.802</v>
      </c>
      <c r="AM46" s="408">
        <v>1828.712</v>
      </c>
      <c r="AN46" s="408">
        <v>50452.514</v>
      </c>
      <c r="AO46" s="408"/>
      <c r="AP46" s="408">
        <v>494733.98600000003</v>
      </c>
      <c r="AQ46" s="408">
        <v>3874.64</v>
      </c>
      <c r="AR46" s="408">
        <v>498608.628</v>
      </c>
    </row>
    <row r="47" spans="1:44" s="409" customFormat="1" ht="9.95" customHeight="1">
      <c r="A47" s="417" t="s">
        <v>455</v>
      </c>
      <c r="B47" s="411">
        <v>8.203</v>
      </c>
      <c r="C47" s="411">
        <v>37.037</v>
      </c>
      <c r="D47" s="411">
        <v>45.241</v>
      </c>
      <c r="E47" s="411"/>
      <c r="F47" s="411">
        <v>28.444</v>
      </c>
      <c r="G47" s="411">
        <v>0</v>
      </c>
      <c r="H47" s="411">
        <v>28.444</v>
      </c>
      <c r="I47" s="411"/>
      <c r="J47" s="411">
        <v>0</v>
      </c>
      <c r="K47" s="411">
        <v>0</v>
      </c>
      <c r="L47" s="411">
        <v>0</v>
      </c>
      <c r="M47" s="417" t="s">
        <v>455</v>
      </c>
      <c r="N47" s="411">
        <v>0.174</v>
      </c>
      <c r="O47" s="411">
        <v>0</v>
      </c>
      <c r="P47" s="411">
        <v>0.174</v>
      </c>
      <c r="Q47" s="411"/>
      <c r="R47" s="411">
        <v>7.036</v>
      </c>
      <c r="S47" s="411">
        <v>0</v>
      </c>
      <c r="T47" s="411">
        <v>7.036</v>
      </c>
      <c r="U47" s="411"/>
      <c r="V47" s="411">
        <v>0</v>
      </c>
      <c r="W47" s="411">
        <v>0</v>
      </c>
      <c r="X47" s="411">
        <v>0</v>
      </c>
      <c r="Y47" s="417" t="s">
        <v>455</v>
      </c>
      <c r="Z47" s="411">
        <v>0</v>
      </c>
      <c r="AA47" s="411">
        <v>0</v>
      </c>
      <c r="AB47" s="411">
        <v>0</v>
      </c>
      <c r="AC47" s="411"/>
      <c r="AD47" s="411">
        <v>0</v>
      </c>
      <c r="AE47" s="411">
        <v>0</v>
      </c>
      <c r="AF47" s="411">
        <v>0</v>
      </c>
      <c r="AG47" s="411"/>
      <c r="AH47" s="411">
        <v>22.988</v>
      </c>
      <c r="AI47" s="411">
        <v>0</v>
      </c>
      <c r="AJ47" s="411">
        <v>22.988</v>
      </c>
      <c r="AK47" s="417" t="s">
        <v>455</v>
      </c>
      <c r="AL47" s="411">
        <v>0.291</v>
      </c>
      <c r="AM47" s="411">
        <v>0.307</v>
      </c>
      <c r="AN47" s="411">
        <v>0.598</v>
      </c>
      <c r="AO47" s="411"/>
      <c r="AP47" s="411">
        <v>67.136</v>
      </c>
      <c r="AQ47" s="411">
        <v>37.344</v>
      </c>
      <c r="AR47" s="411">
        <v>104.48100000000001</v>
      </c>
    </row>
    <row r="48" spans="1:44" s="409" customFormat="1" ht="9.95" customHeight="1">
      <c r="A48" s="413" t="s">
        <v>456</v>
      </c>
      <c r="B48" s="411">
        <v>0</v>
      </c>
      <c r="C48" s="411">
        <v>0</v>
      </c>
      <c r="D48" s="411">
        <v>0</v>
      </c>
      <c r="E48" s="411"/>
      <c r="F48" s="411">
        <v>0</v>
      </c>
      <c r="G48" s="411">
        <v>0</v>
      </c>
      <c r="H48" s="411">
        <v>0</v>
      </c>
      <c r="I48" s="411"/>
      <c r="J48" s="411">
        <v>0</v>
      </c>
      <c r="K48" s="411">
        <v>0</v>
      </c>
      <c r="L48" s="411">
        <v>0</v>
      </c>
      <c r="M48" s="413" t="s">
        <v>456</v>
      </c>
      <c r="N48" s="411">
        <v>0</v>
      </c>
      <c r="O48" s="411">
        <v>0</v>
      </c>
      <c r="P48" s="411">
        <v>0</v>
      </c>
      <c r="Q48" s="411"/>
      <c r="R48" s="411">
        <v>0</v>
      </c>
      <c r="S48" s="411">
        <v>0</v>
      </c>
      <c r="T48" s="411">
        <v>0</v>
      </c>
      <c r="U48" s="411"/>
      <c r="V48" s="411">
        <v>0</v>
      </c>
      <c r="W48" s="411">
        <v>0</v>
      </c>
      <c r="X48" s="411">
        <v>0</v>
      </c>
      <c r="Y48" s="413" t="s">
        <v>456</v>
      </c>
      <c r="Z48" s="411">
        <v>0</v>
      </c>
      <c r="AA48" s="411">
        <v>0</v>
      </c>
      <c r="AB48" s="411">
        <v>0</v>
      </c>
      <c r="AC48" s="411"/>
      <c r="AD48" s="411">
        <v>0</v>
      </c>
      <c r="AE48" s="411">
        <v>0</v>
      </c>
      <c r="AF48" s="411">
        <v>0</v>
      </c>
      <c r="AG48" s="411"/>
      <c r="AH48" s="411">
        <v>0</v>
      </c>
      <c r="AI48" s="411">
        <v>0</v>
      </c>
      <c r="AJ48" s="411">
        <v>0</v>
      </c>
      <c r="AK48" s="413" t="s">
        <v>456</v>
      </c>
      <c r="AL48" s="411">
        <v>0</v>
      </c>
      <c r="AM48" s="411">
        <v>0</v>
      </c>
      <c r="AN48" s="411">
        <v>0</v>
      </c>
      <c r="AO48" s="411"/>
      <c r="AP48" s="411">
        <v>0</v>
      </c>
      <c r="AQ48" s="411">
        <v>0</v>
      </c>
      <c r="AR48" s="411">
        <v>0</v>
      </c>
    </row>
    <row r="49" spans="1:44" s="409" customFormat="1" ht="9.95" customHeight="1">
      <c r="A49" s="413" t="s">
        <v>457</v>
      </c>
      <c r="B49" s="411">
        <v>0</v>
      </c>
      <c r="C49" s="411">
        <v>0</v>
      </c>
      <c r="D49" s="411">
        <v>0</v>
      </c>
      <c r="E49" s="411"/>
      <c r="F49" s="411">
        <v>0</v>
      </c>
      <c r="G49" s="411">
        <v>0</v>
      </c>
      <c r="H49" s="411">
        <v>0</v>
      </c>
      <c r="I49" s="411"/>
      <c r="J49" s="411">
        <v>0</v>
      </c>
      <c r="K49" s="411">
        <v>0</v>
      </c>
      <c r="L49" s="411">
        <v>0</v>
      </c>
      <c r="M49" s="413" t="s">
        <v>457</v>
      </c>
      <c r="N49" s="411">
        <v>0</v>
      </c>
      <c r="O49" s="411">
        <v>0</v>
      </c>
      <c r="P49" s="411">
        <v>0</v>
      </c>
      <c r="Q49" s="411"/>
      <c r="R49" s="411">
        <v>0</v>
      </c>
      <c r="S49" s="411">
        <v>0</v>
      </c>
      <c r="T49" s="411">
        <v>0</v>
      </c>
      <c r="U49" s="411"/>
      <c r="V49" s="411">
        <v>0</v>
      </c>
      <c r="W49" s="411">
        <v>0</v>
      </c>
      <c r="X49" s="411">
        <v>0</v>
      </c>
      <c r="Y49" s="413" t="s">
        <v>457</v>
      </c>
      <c r="Z49" s="411">
        <v>0</v>
      </c>
      <c r="AA49" s="411">
        <v>0</v>
      </c>
      <c r="AB49" s="411">
        <v>0</v>
      </c>
      <c r="AC49" s="411"/>
      <c r="AD49" s="411">
        <v>0</v>
      </c>
      <c r="AE49" s="411">
        <v>0</v>
      </c>
      <c r="AF49" s="411">
        <v>0</v>
      </c>
      <c r="AG49" s="411"/>
      <c r="AH49" s="411">
        <v>0</v>
      </c>
      <c r="AI49" s="411">
        <v>0</v>
      </c>
      <c r="AJ49" s="411">
        <v>0</v>
      </c>
      <c r="AK49" s="413" t="s">
        <v>457</v>
      </c>
      <c r="AL49" s="411">
        <v>0</v>
      </c>
      <c r="AM49" s="411">
        <v>0</v>
      </c>
      <c r="AN49" s="411">
        <v>0</v>
      </c>
      <c r="AO49" s="411"/>
      <c r="AP49" s="411">
        <v>0</v>
      </c>
      <c r="AQ49" s="411">
        <v>0</v>
      </c>
      <c r="AR49" s="411">
        <v>0</v>
      </c>
    </row>
    <row r="50" spans="1:44" s="409" customFormat="1" ht="9.95" customHeight="1">
      <c r="A50" s="413" t="s">
        <v>458</v>
      </c>
      <c r="B50" s="411">
        <v>172889.632</v>
      </c>
      <c r="C50" s="411">
        <v>4.938</v>
      </c>
      <c r="D50" s="411">
        <v>172894.57</v>
      </c>
      <c r="E50" s="411"/>
      <c r="F50" s="411">
        <v>82289.606</v>
      </c>
      <c r="G50" s="411">
        <v>0</v>
      </c>
      <c r="H50" s="411">
        <v>82289.606</v>
      </c>
      <c r="I50" s="411"/>
      <c r="J50" s="411">
        <v>97270.349</v>
      </c>
      <c r="K50" s="411">
        <v>15.062</v>
      </c>
      <c r="L50" s="411">
        <v>97285.411</v>
      </c>
      <c r="M50" s="413" t="s">
        <v>458</v>
      </c>
      <c r="N50" s="411">
        <v>35321.215</v>
      </c>
      <c r="O50" s="411">
        <v>0.512</v>
      </c>
      <c r="P50" s="411">
        <v>35321.727</v>
      </c>
      <c r="Q50" s="411"/>
      <c r="R50" s="411">
        <v>19430.879</v>
      </c>
      <c r="S50" s="411">
        <v>0</v>
      </c>
      <c r="T50" s="411">
        <v>19430.879</v>
      </c>
      <c r="U50" s="411"/>
      <c r="V50" s="411">
        <v>20082.018</v>
      </c>
      <c r="W50" s="411">
        <v>0</v>
      </c>
      <c r="X50" s="411">
        <v>20082.018</v>
      </c>
      <c r="Y50" s="413" t="s">
        <v>458</v>
      </c>
      <c r="Z50" s="411">
        <v>0</v>
      </c>
      <c r="AA50" s="411">
        <v>0</v>
      </c>
      <c r="AB50" s="411">
        <v>0</v>
      </c>
      <c r="AC50" s="411"/>
      <c r="AD50" s="411">
        <v>5327.994</v>
      </c>
      <c r="AE50" s="411">
        <v>1926.519</v>
      </c>
      <c r="AF50" s="411">
        <v>7254.513</v>
      </c>
      <c r="AG50" s="411"/>
      <c r="AH50" s="411">
        <v>13431.643</v>
      </c>
      <c r="AI50" s="411">
        <v>61.86</v>
      </c>
      <c r="AJ50" s="411">
        <v>13493.503</v>
      </c>
      <c r="AK50" s="413" t="s">
        <v>458</v>
      </c>
      <c r="AL50" s="411">
        <v>48623.511</v>
      </c>
      <c r="AM50" s="411">
        <v>1828.404</v>
      </c>
      <c r="AN50" s="411">
        <v>50451.916</v>
      </c>
      <c r="AO50" s="411"/>
      <c r="AP50" s="411">
        <v>494666.847</v>
      </c>
      <c r="AQ50" s="411">
        <v>3837.295</v>
      </c>
      <c r="AR50" s="411">
        <v>498504.14300000004</v>
      </c>
    </row>
    <row r="51" spans="1:44" s="409" customFormat="1" ht="9.95" customHeight="1">
      <c r="A51" s="413" t="s">
        <v>459</v>
      </c>
      <c r="B51" s="411">
        <v>0</v>
      </c>
      <c r="C51" s="411">
        <v>0</v>
      </c>
      <c r="D51" s="411">
        <v>0</v>
      </c>
      <c r="E51" s="411"/>
      <c r="F51" s="411">
        <v>0</v>
      </c>
      <c r="G51" s="411">
        <v>0</v>
      </c>
      <c r="H51" s="411">
        <v>0</v>
      </c>
      <c r="I51" s="411"/>
      <c r="J51" s="411">
        <v>0</v>
      </c>
      <c r="K51" s="411">
        <v>0</v>
      </c>
      <c r="L51" s="411">
        <v>0</v>
      </c>
      <c r="M51" s="413" t="s">
        <v>459</v>
      </c>
      <c r="N51" s="411">
        <v>0</v>
      </c>
      <c r="O51" s="411">
        <v>0</v>
      </c>
      <c r="P51" s="411">
        <v>0</v>
      </c>
      <c r="Q51" s="411"/>
      <c r="R51" s="411">
        <v>0</v>
      </c>
      <c r="S51" s="411">
        <v>0</v>
      </c>
      <c r="T51" s="411">
        <v>0</v>
      </c>
      <c r="U51" s="411"/>
      <c r="V51" s="411">
        <v>0</v>
      </c>
      <c r="W51" s="411">
        <v>0</v>
      </c>
      <c r="X51" s="411">
        <v>0</v>
      </c>
      <c r="Y51" s="413" t="s">
        <v>459</v>
      </c>
      <c r="Z51" s="411">
        <v>0</v>
      </c>
      <c r="AA51" s="411">
        <v>0</v>
      </c>
      <c r="AB51" s="411">
        <v>0</v>
      </c>
      <c r="AC51" s="411"/>
      <c r="AD51" s="411">
        <v>0</v>
      </c>
      <c r="AE51" s="411">
        <v>0</v>
      </c>
      <c r="AF51" s="411">
        <v>0</v>
      </c>
      <c r="AG51" s="411"/>
      <c r="AH51" s="411">
        <v>0</v>
      </c>
      <c r="AI51" s="411">
        <v>0</v>
      </c>
      <c r="AJ51" s="411">
        <v>0</v>
      </c>
      <c r="AK51" s="413" t="s">
        <v>459</v>
      </c>
      <c r="AL51" s="411">
        <v>0</v>
      </c>
      <c r="AM51" s="411">
        <v>0</v>
      </c>
      <c r="AN51" s="411">
        <v>0</v>
      </c>
      <c r="AO51" s="411"/>
      <c r="AP51" s="411">
        <v>0</v>
      </c>
      <c r="AQ51" s="411">
        <v>0</v>
      </c>
      <c r="AR51" s="411">
        <v>0</v>
      </c>
    </row>
    <row r="52" spans="1:44" s="414" customFormat="1" ht="5.1" customHeight="1">
      <c r="A52" s="413"/>
      <c r="B52" s="411"/>
      <c r="C52" s="411"/>
      <c r="D52" s="411"/>
      <c r="E52" s="411"/>
      <c r="F52" s="411"/>
      <c r="G52" s="411"/>
      <c r="H52" s="411"/>
      <c r="I52" s="411"/>
      <c r="J52" s="411">
        <v>0</v>
      </c>
      <c r="K52" s="411">
        <v>0</v>
      </c>
      <c r="L52" s="411">
        <v>0</v>
      </c>
      <c r="M52" s="413"/>
      <c r="N52" s="411"/>
      <c r="O52" s="411"/>
      <c r="P52" s="411"/>
      <c r="Q52" s="411"/>
      <c r="R52" s="411"/>
      <c r="S52" s="411"/>
      <c r="T52" s="411"/>
      <c r="U52" s="411"/>
      <c r="V52" s="411">
        <v>0</v>
      </c>
      <c r="W52" s="411">
        <v>0</v>
      </c>
      <c r="X52" s="411">
        <v>0</v>
      </c>
      <c r="Y52" s="413"/>
      <c r="Z52" s="411"/>
      <c r="AA52" s="411"/>
      <c r="AB52" s="411"/>
      <c r="AC52" s="411"/>
      <c r="AD52" s="411"/>
      <c r="AE52" s="411"/>
      <c r="AF52" s="411"/>
      <c r="AG52" s="411"/>
      <c r="AH52" s="411">
        <v>0</v>
      </c>
      <c r="AI52" s="411">
        <v>0</v>
      </c>
      <c r="AJ52" s="411">
        <v>0</v>
      </c>
      <c r="AK52" s="413"/>
      <c r="AL52" s="411"/>
      <c r="AM52" s="411"/>
      <c r="AN52" s="411"/>
      <c r="AO52" s="411"/>
      <c r="AP52" s="411"/>
      <c r="AQ52" s="411"/>
      <c r="AR52" s="411"/>
    </row>
    <row r="53" spans="1:44" s="409" customFormat="1" ht="9.95" customHeight="1">
      <c r="A53" s="418" t="s">
        <v>460</v>
      </c>
      <c r="B53" s="416">
        <v>364.274</v>
      </c>
      <c r="C53" s="416">
        <v>0</v>
      </c>
      <c r="D53" s="416">
        <v>364.274</v>
      </c>
      <c r="E53" s="416"/>
      <c r="F53" s="416">
        <v>0</v>
      </c>
      <c r="G53" s="416">
        <v>0</v>
      </c>
      <c r="H53" s="416">
        <v>0</v>
      </c>
      <c r="I53" s="416"/>
      <c r="J53" s="416">
        <v>0</v>
      </c>
      <c r="K53" s="416">
        <v>0</v>
      </c>
      <c r="L53" s="416">
        <v>0</v>
      </c>
      <c r="M53" s="418" t="s">
        <v>460</v>
      </c>
      <c r="N53" s="416">
        <v>392.439</v>
      </c>
      <c r="O53" s="416">
        <v>0</v>
      </c>
      <c r="P53" s="416">
        <v>392.439</v>
      </c>
      <c r="Q53" s="416"/>
      <c r="R53" s="416">
        <v>126.225</v>
      </c>
      <c r="S53" s="416">
        <v>0</v>
      </c>
      <c r="T53" s="416">
        <v>126.225</v>
      </c>
      <c r="U53" s="416"/>
      <c r="V53" s="416">
        <v>0</v>
      </c>
      <c r="W53" s="416">
        <v>0</v>
      </c>
      <c r="X53" s="416">
        <v>0</v>
      </c>
      <c r="Y53" s="418" t="s">
        <v>460</v>
      </c>
      <c r="Z53" s="416">
        <v>0</v>
      </c>
      <c r="AA53" s="416">
        <v>0</v>
      </c>
      <c r="AB53" s="416">
        <v>0</v>
      </c>
      <c r="AC53" s="416"/>
      <c r="AD53" s="416">
        <v>0</v>
      </c>
      <c r="AE53" s="416">
        <v>0</v>
      </c>
      <c r="AF53" s="416">
        <v>0</v>
      </c>
      <c r="AG53" s="416"/>
      <c r="AH53" s="416">
        <v>113.87</v>
      </c>
      <c r="AI53" s="416">
        <v>0</v>
      </c>
      <c r="AJ53" s="416">
        <v>113.87</v>
      </c>
      <c r="AK53" s="418" t="s">
        <v>460</v>
      </c>
      <c r="AL53" s="416">
        <v>671.132</v>
      </c>
      <c r="AM53" s="416">
        <v>0</v>
      </c>
      <c r="AN53" s="416">
        <v>671.132</v>
      </c>
      <c r="AO53" s="416"/>
      <c r="AP53" s="416">
        <v>1667.94</v>
      </c>
      <c r="AQ53" s="416">
        <v>0</v>
      </c>
      <c r="AR53" s="416">
        <v>1667.94</v>
      </c>
    </row>
    <row r="54" spans="1:44" s="414" customFormat="1" ht="5.1" customHeight="1">
      <c r="A54" s="415"/>
      <c r="B54" s="416"/>
      <c r="C54" s="416"/>
      <c r="D54" s="416"/>
      <c r="E54" s="416"/>
      <c r="F54" s="416"/>
      <c r="G54" s="416"/>
      <c r="H54" s="416"/>
      <c r="I54" s="416"/>
      <c r="J54" s="416">
        <v>0</v>
      </c>
      <c r="K54" s="416">
        <v>0</v>
      </c>
      <c r="L54" s="416">
        <v>0</v>
      </c>
      <c r="M54" s="415"/>
      <c r="N54" s="416"/>
      <c r="O54" s="416"/>
      <c r="P54" s="416"/>
      <c r="Q54" s="416"/>
      <c r="R54" s="416"/>
      <c r="S54" s="416"/>
      <c r="T54" s="416"/>
      <c r="U54" s="416"/>
      <c r="V54" s="416">
        <v>0</v>
      </c>
      <c r="W54" s="416">
        <v>0</v>
      </c>
      <c r="X54" s="416">
        <v>0</v>
      </c>
      <c r="Y54" s="415"/>
      <c r="Z54" s="416"/>
      <c r="AA54" s="416"/>
      <c r="AB54" s="416"/>
      <c r="AC54" s="416"/>
      <c r="AD54" s="416"/>
      <c r="AE54" s="416"/>
      <c r="AF54" s="416"/>
      <c r="AG54" s="416"/>
      <c r="AH54" s="416">
        <v>0</v>
      </c>
      <c r="AI54" s="416">
        <v>0</v>
      </c>
      <c r="AJ54" s="416">
        <v>0</v>
      </c>
      <c r="AK54" s="415"/>
      <c r="AL54" s="416"/>
      <c r="AM54" s="416"/>
      <c r="AN54" s="416"/>
      <c r="AO54" s="416"/>
      <c r="AP54" s="416"/>
      <c r="AQ54" s="416"/>
      <c r="AR54" s="416"/>
    </row>
    <row r="55" spans="1:44" s="409" customFormat="1" ht="9.95" customHeight="1">
      <c r="A55" s="415" t="s">
        <v>461</v>
      </c>
      <c r="B55" s="416">
        <v>30898.612</v>
      </c>
      <c r="C55" s="416">
        <v>0</v>
      </c>
      <c r="D55" s="416">
        <v>30898.612</v>
      </c>
      <c r="E55" s="416"/>
      <c r="F55" s="416">
        <v>67975.532</v>
      </c>
      <c r="G55" s="416">
        <v>0</v>
      </c>
      <c r="H55" s="416">
        <v>67975.532</v>
      </c>
      <c r="I55" s="416"/>
      <c r="J55" s="416">
        <v>24277.826</v>
      </c>
      <c r="K55" s="416">
        <v>0</v>
      </c>
      <c r="L55" s="416">
        <v>24277.826</v>
      </c>
      <c r="M55" s="415" t="s">
        <v>461</v>
      </c>
      <c r="N55" s="416">
        <v>3561.294</v>
      </c>
      <c r="O55" s="416">
        <v>0</v>
      </c>
      <c r="P55" s="416">
        <v>3561.294</v>
      </c>
      <c r="Q55" s="416"/>
      <c r="R55" s="416">
        <v>12796.007</v>
      </c>
      <c r="S55" s="416">
        <v>0</v>
      </c>
      <c r="T55" s="416">
        <v>12796.007</v>
      </c>
      <c r="U55" s="416"/>
      <c r="V55" s="416">
        <v>10839.264</v>
      </c>
      <c r="W55" s="416">
        <v>0</v>
      </c>
      <c r="X55" s="416">
        <v>10839.264</v>
      </c>
      <c r="Y55" s="415" t="s">
        <v>461</v>
      </c>
      <c r="Z55" s="416">
        <v>0</v>
      </c>
      <c r="AA55" s="416">
        <v>0</v>
      </c>
      <c r="AB55" s="416">
        <v>0</v>
      </c>
      <c r="AC55" s="416"/>
      <c r="AD55" s="416">
        <v>1644.729</v>
      </c>
      <c r="AE55" s="416">
        <v>0</v>
      </c>
      <c r="AF55" s="416">
        <v>1644.729</v>
      </c>
      <c r="AG55" s="416"/>
      <c r="AH55" s="416">
        <v>14463.133</v>
      </c>
      <c r="AI55" s="416">
        <v>0</v>
      </c>
      <c r="AJ55" s="416">
        <v>14463.133</v>
      </c>
      <c r="AK55" s="415" t="s">
        <v>461</v>
      </c>
      <c r="AL55" s="416">
        <v>78531.227</v>
      </c>
      <c r="AM55" s="416">
        <v>0</v>
      </c>
      <c r="AN55" s="416">
        <v>78531.227</v>
      </c>
      <c r="AO55" s="416"/>
      <c r="AP55" s="416">
        <v>244987.624</v>
      </c>
      <c r="AQ55" s="416">
        <v>0</v>
      </c>
      <c r="AR55" s="416">
        <v>244987.624</v>
      </c>
    </row>
    <row r="56" spans="1:44" s="414" customFormat="1" ht="5.1" customHeight="1">
      <c r="A56" s="419"/>
      <c r="B56" s="416"/>
      <c r="C56" s="416"/>
      <c r="D56" s="416"/>
      <c r="E56" s="416"/>
      <c r="F56" s="416"/>
      <c r="G56" s="416"/>
      <c r="H56" s="416"/>
      <c r="I56" s="416"/>
      <c r="J56" s="416">
        <v>0</v>
      </c>
      <c r="K56" s="416">
        <v>0</v>
      </c>
      <c r="L56" s="416">
        <v>0</v>
      </c>
      <c r="M56" s="419"/>
      <c r="N56" s="416"/>
      <c r="O56" s="416"/>
      <c r="P56" s="416"/>
      <c r="Q56" s="416"/>
      <c r="R56" s="416"/>
      <c r="S56" s="416"/>
      <c r="T56" s="416"/>
      <c r="U56" s="416"/>
      <c r="V56" s="416">
        <v>0</v>
      </c>
      <c r="W56" s="416">
        <v>0</v>
      </c>
      <c r="X56" s="416">
        <v>0</v>
      </c>
      <c r="Y56" s="419"/>
      <c r="Z56" s="416"/>
      <c r="AA56" s="416"/>
      <c r="AB56" s="416"/>
      <c r="AC56" s="416"/>
      <c r="AD56" s="416"/>
      <c r="AE56" s="416"/>
      <c r="AF56" s="416"/>
      <c r="AG56" s="416"/>
      <c r="AH56" s="416">
        <v>0</v>
      </c>
      <c r="AI56" s="416">
        <v>0</v>
      </c>
      <c r="AJ56" s="416">
        <v>0</v>
      </c>
      <c r="AK56" s="419"/>
      <c r="AL56" s="416"/>
      <c r="AM56" s="416"/>
      <c r="AN56" s="416"/>
      <c r="AO56" s="416"/>
      <c r="AP56" s="416"/>
      <c r="AQ56" s="416"/>
      <c r="AR56" s="416"/>
    </row>
    <row r="57" spans="1:44" s="409" customFormat="1" ht="9.95" customHeight="1">
      <c r="A57" s="415" t="s">
        <v>462</v>
      </c>
      <c r="B57" s="416">
        <v>219395.125</v>
      </c>
      <c r="C57" s="416">
        <v>1662.806</v>
      </c>
      <c r="D57" s="416">
        <v>221057.931</v>
      </c>
      <c r="E57" s="416"/>
      <c r="F57" s="416">
        <v>67891.046</v>
      </c>
      <c r="G57" s="416">
        <v>3.668</v>
      </c>
      <c r="H57" s="416">
        <v>67894.714</v>
      </c>
      <c r="I57" s="416"/>
      <c r="J57" s="416">
        <v>56914.651</v>
      </c>
      <c r="K57" s="416">
        <v>25.769</v>
      </c>
      <c r="L57" s="416">
        <v>56940.421</v>
      </c>
      <c r="M57" s="415" t="s">
        <v>462</v>
      </c>
      <c r="N57" s="416">
        <v>45052.44</v>
      </c>
      <c r="O57" s="416">
        <v>565.841</v>
      </c>
      <c r="P57" s="416">
        <v>45618.282</v>
      </c>
      <c r="Q57" s="416"/>
      <c r="R57" s="416">
        <v>18065.159</v>
      </c>
      <c r="S57" s="416">
        <v>1168.462</v>
      </c>
      <c r="T57" s="416">
        <v>19233.621</v>
      </c>
      <c r="U57" s="416"/>
      <c r="V57" s="416">
        <v>55546.029</v>
      </c>
      <c r="W57" s="416">
        <v>2729.621</v>
      </c>
      <c r="X57" s="416">
        <v>58275.65</v>
      </c>
      <c r="Y57" s="415" t="s">
        <v>462</v>
      </c>
      <c r="Z57" s="416">
        <v>2042.697</v>
      </c>
      <c r="AA57" s="416">
        <v>658.106</v>
      </c>
      <c r="AB57" s="416">
        <v>2700.803</v>
      </c>
      <c r="AC57" s="416"/>
      <c r="AD57" s="416">
        <v>38847.954</v>
      </c>
      <c r="AE57" s="416">
        <v>2009.237</v>
      </c>
      <c r="AF57" s="416">
        <v>40857.191</v>
      </c>
      <c r="AG57" s="416"/>
      <c r="AH57" s="416">
        <v>4988.809</v>
      </c>
      <c r="AI57" s="416">
        <v>494.888</v>
      </c>
      <c r="AJ57" s="416">
        <v>5483.697</v>
      </c>
      <c r="AK57" s="415" t="s">
        <v>462</v>
      </c>
      <c r="AL57" s="416">
        <v>52665.18</v>
      </c>
      <c r="AM57" s="416">
        <v>698.603</v>
      </c>
      <c r="AN57" s="416">
        <v>53363.784</v>
      </c>
      <c r="AO57" s="416"/>
      <c r="AP57" s="416">
        <v>561409.09</v>
      </c>
      <c r="AQ57" s="416">
        <v>10017.000999999998</v>
      </c>
      <c r="AR57" s="416">
        <v>571426.094</v>
      </c>
    </row>
    <row r="58" spans="1:44" s="414" customFormat="1" ht="5.1" customHeight="1">
      <c r="A58" s="415"/>
      <c r="B58" s="416"/>
      <c r="C58" s="416"/>
      <c r="D58" s="416"/>
      <c r="E58" s="416"/>
      <c r="F58" s="416"/>
      <c r="G58" s="416"/>
      <c r="H58" s="416"/>
      <c r="I58" s="416"/>
      <c r="J58" s="416">
        <v>0</v>
      </c>
      <c r="K58" s="416">
        <v>0</v>
      </c>
      <c r="L58" s="416">
        <v>0</v>
      </c>
      <c r="M58" s="415"/>
      <c r="N58" s="416"/>
      <c r="O58" s="416"/>
      <c r="P58" s="416"/>
      <c r="Q58" s="416"/>
      <c r="R58" s="416"/>
      <c r="S58" s="416"/>
      <c r="T58" s="416"/>
      <c r="U58" s="416"/>
      <c r="V58" s="416">
        <v>0</v>
      </c>
      <c r="W58" s="416">
        <v>0</v>
      </c>
      <c r="X58" s="416">
        <v>0</v>
      </c>
      <c r="Y58" s="415"/>
      <c r="Z58" s="416"/>
      <c r="AA58" s="416"/>
      <c r="AB58" s="416"/>
      <c r="AC58" s="416"/>
      <c r="AD58" s="416"/>
      <c r="AE58" s="416"/>
      <c r="AF58" s="416"/>
      <c r="AG58" s="416"/>
      <c r="AH58" s="416">
        <v>0</v>
      </c>
      <c r="AI58" s="416">
        <v>0</v>
      </c>
      <c r="AJ58" s="416">
        <v>0</v>
      </c>
      <c r="AK58" s="415"/>
      <c r="AL58" s="416"/>
      <c r="AM58" s="416"/>
      <c r="AN58" s="416"/>
      <c r="AO58" s="416"/>
      <c r="AP58" s="416"/>
      <c r="AQ58" s="416"/>
      <c r="AR58" s="416"/>
    </row>
    <row r="59" spans="1:44" s="409" customFormat="1" ht="12.75" customHeight="1">
      <c r="A59" s="407" t="s">
        <v>463</v>
      </c>
      <c r="B59" s="416">
        <v>4270456.265</v>
      </c>
      <c r="C59" s="416">
        <v>134174.198</v>
      </c>
      <c r="D59" s="416">
        <v>4404630.463</v>
      </c>
      <c r="E59" s="416"/>
      <c r="F59" s="416">
        <v>3677355.377</v>
      </c>
      <c r="G59" s="416">
        <v>16108.046</v>
      </c>
      <c r="H59" s="416">
        <v>3693463.424</v>
      </c>
      <c r="I59" s="416"/>
      <c r="J59" s="416">
        <v>2364225.451</v>
      </c>
      <c r="K59" s="416">
        <v>78612.035</v>
      </c>
      <c r="L59" s="416">
        <v>2442837.486</v>
      </c>
      <c r="M59" s="407" t="s">
        <v>463</v>
      </c>
      <c r="N59" s="416">
        <v>1075942.21</v>
      </c>
      <c r="O59" s="416">
        <v>793.198</v>
      </c>
      <c r="P59" s="416">
        <v>1076735.408</v>
      </c>
      <c r="Q59" s="416"/>
      <c r="R59" s="416">
        <v>374920.027</v>
      </c>
      <c r="S59" s="416">
        <v>2558.724</v>
      </c>
      <c r="T59" s="416">
        <v>377478.751</v>
      </c>
      <c r="U59" s="416"/>
      <c r="V59" s="416">
        <v>1916349.57</v>
      </c>
      <c r="W59" s="416">
        <v>6894.607</v>
      </c>
      <c r="X59" s="416">
        <v>1923244.178</v>
      </c>
      <c r="Y59" s="407" t="s">
        <v>463</v>
      </c>
      <c r="Z59" s="416">
        <v>18663.494</v>
      </c>
      <c r="AA59" s="416">
        <v>1749.064</v>
      </c>
      <c r="AB59" s="416">
        <v>20412.558</v>
      </c>
      <c r="AC59" s="416"/>
      <c r="AD59" s="416">
        <v>535005.803</v>
      </c>
      <c r="AE59" s="416">
        <v>341379.284</v>
      </c>
      <c r="AF59" s="416">
        <v>876385.088</v>
      </c>
      <c r="AG59" s="416"/>
      <c r="AH59" s="416">
        <v>616771.697</v>
      </c>
      <c r="AI59" s="416">
        <v>8787.753</v>
      </c>
      <c r="AJ59" s="416">
        <v>625559.451</v>
      </c>
      <c r="AK59" s="407" t="s">
        <v>463</v>
      </c>
      <c r="AL59" s="416">
        <v>1067222.522</v>
      </c>
      <c r="AM59" s="416">
        <v>62081.366</v>
      </c>
      <c r="AN59" s="416">
        <v>1129303.888</v>
      </c>
      <c r="AO59" s="416"/>
      <c r="AP59" s="416">
        <v>15916912.416000001</v>
      </c>
      <c r="AQ59" s="416">
        <v>653138.275</v>
      </c>
      <c r="AR59" s="416">
        <v>16570050.694999998</v>
      </c>
    </row>
    <row r="60" spans="1:44" s="414" customFormat="1" ht="2.45" customHeight="1">
      <c r="A60" s="420"/>
      <c r="B60" s="421"/>
      <c r="C60" s="421"/>
      <c r="D60" s="421"/>
      <c r="E60" s="421"/>
      <c r="F60" s="421"/>
      <c r="G60" s="421"/>
      <c r="H60" s="421"/>
      <c r="I60" s="421"/>
      <c r="J60" s="421"/>
      <c r="K60" s="421"/>
      <c r="L60" s="421"/>
      <c r="M60" s="420"/>
      <c r="N60" s="421"/>
      <c r="O60" s="421"/>
      <c r="P60" s="421"/>
      <c r="Q60" s="421"/>
      <c r="R60" s="421"/>
      <c r="S60" s="421"/>
      <c r="T60" s="421"/>
      <c r="U60" s="421"/>
      <c r="V60" s="421"/>
      <c r="W60" s="421"/>
      <c r="X60" s="421"/>
      <c r="Y60" s="420"/>
      <c r="Z60" s="421"/>
      <c r="AA60" s="421"/>
      <c r="AB60" s="421"/>
      <c r="AC60" s="421"/>
      <c r="AD60" s="421"/>
      <c r="AE60" s="421"/>
      <c r="AF60" s="421"/>
      <c r="AG60" s="421"/>
      <c r="AH60" s="421"/>
      <c r="AI60" s="421"/>
      <c r="AJ60" s="421"/>
      <c r="AK60" s="420"/>
      <c r="AL60" s="421"/>
      <c r="AM60" s="421"/>
      <c r="AN60" s="421"/>
      <c r="AO60" s="421"/>
      <c r="AP60" s="421"/>
      <c r="AQ60" s="421"/>
      <c r="AR60" s="421"/>
    </row>
    <row r="61" spans="1:44" s="384" customFormat="1" ht="7.5" customHeight="1" thickBot="1">
      <c r="A61" s="422"/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4"/>
      <c r="N61" s="423"/>
      <c r="O61" s="423"/>
      <c r="P61" s="423"/>
      <c r="Q61" s="425"/>
      <c r="R61" s="423"/>
      <c r="S61" s="423"/>
      <c r="T61" s="423"/>
      <c r="U61" s="423"/>
      <c r="V61" s="423"/>
      <c r="W61" s="423"/>
      <c r="X61" s="423"/>
      <c r="Y61" s="424"/>
      <c r="Z61" s="423"/>
      <c r="AA61" s="423"/>
      <c r="AB61" s="423"/>
      <c r="AC61" s="425"/>
      <c r="AD61" s="423"/>
      <c r="AE61" s="423"/>
      <c r="AF61" s="423"/>
      <c r="AG61" s="423"/>
      <c r="AH61" s="423"/>
      <c r="AI61" s="423"/>
      <c r="AJ61" s="423"/>
      <c r="AK61" s="424"/>
      <c r="AL61" s="423"/>
      <c r="AM61" s="423"/>
      <c r="AN61" s="423"/>
      <c r="AO61" s="423"/>
      <c r="AP61" s="423"/>
      <c r="AQ61" s="423"/>
      <c r="AR61" s="423"/>
    </row>
    <row r="62" spans="1:44" s="431" customFormat="1" ht="15.75" customHeight="1" thickTop="1">
      <c r="A62" s="426" t="s">
        <v>464</v>
      </c>
      <c r="B62" s="416"/>
      <c r="C62" s="416"/>
      <c r="D62" s="416"/>
      <c r="E62" s="427"/>
      <c r="F62" s="416"/>
      <c r="G62" s="416"/>
      <c r="H62" s="416"/>
      <c r="I62" s="416"/>
      <c r="J62" s="416"/>
      <c r="K62" s="416"/>
      <c r="L62" s="416"/>
      <c r="M62" s="428" t="s">
        <v>464</v>
      </c>
      <c r="N62" s="416"/>
      <c r="O62" s="416"/>
      <c r="P62" s="416"/>
      <c r="Q62" s="429"/>
      <c r="R62" s="416"/>
      <c r="S62" s="416"/>
      <c r="T62" s="416"/>
      <c r="U62" s="416"/>
      <c r="V62" s="416"/>
      <c r="W62" s="416"/>
      <c r="X62" s="416"/>
      <c r="Y62" s="428" t="s">
        <v>464</v>
      </c>
      <c r="Z62" s="416"/>
      <c r="AA62" s="416"/>
      <c r="AB62" s="416"/>
      <c r="AC62" s="430"/>
      <c r="AD62" s="416"/>
      <c r="AE62" s="416"/>
      <c r="AF62" s="416"/>
      <c r="AG62" s="416"/>
      <c r="AH62" s="416"/>
      <c r="AI62" s="416"/>
      <c r="AJ62" s="416"/>
      <c r="AK62" s="428" t="s">
        <v>464</v>
      </c>
      <c r="AL62" s="416"/>
      <c r="AM62" s="416"/>
      <c r="AN62" s="416"/>
      <c r="AO62" s="416"/>
      <c r="AP62" s="416"/>
      <c r="AQ62" s="416"/>
      <c r="AR62" s="416"/>
    </row>
    <row r="63" spans="1:44" s="431" customFormat="1" ht="12" customHeight="1">
      <c r="A63" s="432"/>
      <c r="B63" s="416"/>
      <c r="C63" s="416"/>
      <c r="D63" s="416"/>
      <c r="E63" s="427"/>
      <c r="F63" s="427"/>
      <c r="G63" s="427"/>
      <c r="H63" s="427"/>
      <c r="I63" s="427"/>
      <c r="J63" s="427"/>
      <c r="K63" s="427"/>
      <c r="L63" s="427"/>
      <c r="M63" s="428"/>
      <c r="N63" s="429"/>
      <c r="O63" s="429"/>
      <c r="P63" s="429"/>
      <c r="Q63" s="429"/>
      <c r="R63" s="429"/>
      <c r="S63" s="429"/>
      <c r="T63" s="429"/>
      <c r="U63" s="429"/>
      <c r="V63" s="429"/>
      <c r="W63" s="429"/>
      <c r="X63" s="429"/>
      <c r="Y63" s="428"/>
      <c r="Z63" s="430"/>
      <c r="AA63" s="430"/>
      <c r="AB63" s="430"/>
      <c r="AC63" s="430"/>
      <c r="AD63" s="430"/>
      <c r="AE63" s="430"/>
      <c r="AF63" s="427"/>
      <c r="AG63" s="427"/>
      <c r="AH63" s="427"/>
      <c r="AI63" s="427"/>
      <c r="AJ63" s="427"/>
      <c r="AK63" s="428"/>
      <c r="AL63" s="430"/>
      <c r="AM63" s="430"/>
      <c r="AN63" s="430"/>
      <c r="AO63" s="430"/>
      <c r="AP63" s="430"/>
      <c r="AQ63" s="430"/>
      <c r="AR63" s="430"/>
    </row>
    <row r="64" spans="1:44" s="438" customFormat="1" ht="11.25" customHeight="1">
      <c r="A64" s="433"/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434"/>
      <c r="M64" s="428"/>
      <c r="N64" s="435"/>
      <c r="O64" s="435"/>
      <c r="P64" s="435"/>
      <c r="Q64" s="435"/>
      <c r="R64" s="435"/>
      <c r="S64" s="435"/>
      <c r="T64" s="435"/>
      <c r="U64" s="435"/>
      <c r="V64" s="435"/>
      <c r="W64" s="435"/>
      <c r="X64" s="435"/>
      <c r="Y64" s="436"/>
      <c r="Z64" s="437"/>
      <c r="AA64" s="437"/>
      <c r="AB64" s="437"/>
      <c r="AC64" s="437"/>
      <c r="AD64" s="437"/>
      <c r="AE64" s="437"/>
      <c r="AF64" s="437"/>
      <c r="AG64" s="437"/>
      <c r="AH64" s="437"/>
      <c r="AI64" s="437"/>
      <c r="AJ64" s="437"/>
      <c r="AK64" s="428"/>
      <c r="AL64" s="437"/>
      <c r="AM64" s="437"/>
      <c r="AN64" s="437"/>
      <c r="AO64" s="437"/>
      <c r="AP64" s="437"/>
      <c r="AQ64" s="437"/>
      <c r="AR64" s="437"/>
    </row>
    <row r="65" spans="1:44" s="384" customFormat="1" ht="0.75" customHeight="1" hidden="1">
      <c r="A65" s="439"/>
      <c r="B65" s="439"/>
      <c r="C65" s="439"/>
      <c r="D65" s="439"/>
      <c r="E65" s="439"/>
      <c r="F65" s="439"/>
      <c r="G65" s="439"/>
      <c r="H65" s="439"/>
      <c r="I65" s="439"/>
      <c r="J65" s="439"/>
      <c r="K65" s="439"/>
      <c r="L65" s="439"/>
      <c r="M65" s="440"/>
      <c r="N65" s="441"/>
      <c r="O65" s="441"/>
      <c r="P65" s="441"/>
      <c r="Q65" s="441"/>
      <c r="R65" s="441"/>
      <c r="S65" s="441"/>
      <c r="T65" s="441"/>
      <c r="U65" s="441"/>
      <c r="V65" s="441"/>
      <c r="W65" s="441"/>
      <c r="X65" s="441"/>
      <c r="Y65" s="440"/>
      <c r="Z65" s="442"/>
      <c r="AA65" s="442"/>
      <c r="AB65" s="442"/>
      <c r="AC65" s="442"/>
      <c r="AD65" s="442"/>
      <c r="AE65" s="442"/>
      <c r="AF65" s="442"/>
      <c r="AG65" s="442"/>
      <c r="AH65" s="442"/>
      <c r="AI65" s="442"/>
      <c r="AJ65" s="442"/>
      <c r="AK65" s="443"/>
      <c r="AL65" s="442"/>
      <c r="AM65" s="442"/>
      <c r="AN65" s="442"/>
      <c r="AO65" s="442"/>
      <c r="AP65" s="442"/>
      <c r="AQ65" s="442"/>
      <c r="AR65" s="442"/>
    </row>
    <row r="66" spans="1:44" s="384" customFormat="1" ht="0.75" customHeight="1">
      <c r="A66" s="439"/>
      <c r="B66" s="439"/>
      <c r="C66" s="439"/>
      <c r="D66" s="439"/>
      <c r="E66" s="439"/>
      <c r="F66" s="439"/>
      <c r="G66" s="439"/>
      <c r="H66" s="439"/>
      <c r="I66" s="439"/>
      <c r="J66" s="439"/>
      <c r="K66" s="439"/>
      <c r="L66" s="439"/>
      <c r="M66" s="443"/>
      <c r="N66" s="441"/>
      <c r="O66" s="441"/>
      <c r="P66" s="441"/>
      <c r="Q66" s="441"/>
      <c r="R66" s="441"/>
      <c r="S66" s="441"/>
      <c r="T66" s="441"/>
      <c r="U66" s="441"/>
      <c r="V66" s="441"/>
      <c r="W66" s="441"/>
      <c r="X66" s="441"/>
      <c r="Y66" s="440"/>
      <c r="Z66" s="442"/>
      <c r="AA66" s="442"/>
      <c r="AB66" s="443"/>
      <c r="AC66" s="443"/>
      <c r="AD66" s="442"/>
      <c r="AE66" s="442"/>
      <c r="AF66" s="442"/>
      <c r="AG66" s="442"/>
      <c r="AH66" s="442"/>
      <c r="AI66" s="442"/>
      <c r="AJ66" s="442"/>
      <c r="AK66" s="443"/>
      <c r="AL66" s="442"/>
      <c r="AM66" s="442"/>
      <c r="AN66" s="442"/>
      <c r="AO66" s="442"/>
      <c r="AP66" s="442"/>
      <c r="AQ66" s="442"/>
      <c r="AR66" s="442"/>
    </row>
    <row r="67" spans="1:44" s="384" customFormat="1" ht="0.75" customHeight="1">
      <c r="A67" s="444"/>
      <c r="B67" s="445"/>
      <c r="C67" s="445"/>
      <c r="D67" s="444"/>
      <c r="E67" s="444"/>
      <c r="F67" s="444"/>
      <c r="G67" s="444"/>
      <c r="H67" s="444"/>
      <c r="I67" s="444"/>
      <c r="J67" s="444"/>
      <c r="K67" s="444"/>
      <c r="L67" s="444"/>
      <c r="M67" s="446"/>
      <c r="N67" s="447"/>
      <c r="O67" s="447"/>
      <c r="P67" s="447"/>
      <c r="Q67" s="447"/>
      <c r="R67" s="447"/>
      <c r="S67" s="447"/>
      <c r="T67" s="447"/>
      <c r="U67" s="447"/>
      <c r="V67" s="447"/>
      <c r="W67" s="447"/>
      <c r="X67" s="447"/>
      <c r="Y67" s="446"/>
      <c r="Z67" s="448"/>
      <c r="AA67" s="448"/>
      <c r="AB67" s="449"/>
      <c r="AC67" s="449"/>
      <c r="AD67" s="449"/>
      <c r="AE67" s="449"/>
      <c r="AF67" s="449"/>
      <c r="AG67" s="449"/>
      <c r="AH67" s="449"/>
      <c r="AI67" s="449"/>
      <c r="AJ67" s="449"/>
      <c r="AK67" s="446"/>
      <c r="AL67" s="449"/>
      <c r="AM67" s="449"/>
      <c r="AN67" s="449"/>
      <c r="AO67" s="449"/>
      <c r="AP67" s="448"/>
      <c r="AQ67" s="448"/>
      <c r="AR67" s="448"/>
    </row>
    <row r="68" spans="1:44" s="385" customFormat="1" ht="27" customHeight="1">
      <c r="A68" s="1301" t="s">
        <v>412</v>
      </c>
      <c r="B68" s="1301"/>
      <c r="C68" s="1301"/>
      <c r="D68" s="1301"/>
      <c r="E68" s="1301"/>
      <c r="F68" s="1301"/>
      <c r="G68" s="1301"/>
      <c r="H68" s="1301"/>
      <c r="I68" s="1301"/>
      <c r="J68" s="1301"/>
      <c r="K68" s="1301"/>
      <c r="L68" s="1301"/>
      <c r="M68" s="1301" t="s">
        <v>412</v>
      </c>
      <c r="N68" s="1301"/>
      <c r="O68" s="1301"/>
      <c r="P68" s="1301"/>
      <c r="Q68" s="1301"/>
      <c r="R68" s="1301"/>
      <c r="S68" s="1301"/>
      <c r="T68" s="1301"/>
      <c r="U68" s="1301"/>
      <c r="V68" s="1301"/>
      <c r="W68" s="1301"/>
      <c r="X68" s="1301"/>
      <c r="Y68" s="1301" t="s">
        <v>412</v>
      </c>
      <c r="Z68" s="1301"/>
      <c r="AA68" s="1301"/>
      <c r="AB68" s="1301"/>
      <c r="AC68" s="1301"/>
      <c r="AD68" s="1301"/>
      <c r="AE68" s="1301"/>
      <c r="AF68" s="1301"/>
      <c r="AG68" s="1301"/>
      <c r="AH68" s="1301"/>
      <c r="AI68" s="1301"/>
      <c r="AJ68" s="1301"/>
      <c r="AK68" s="1301" t="s">
        <v>412</v>
      </c>
      <c r="AL68" s="1301"/>
      <c r="AM68" s="1301"/>
      <c r="AN68" s="1301"/>
      <c r="AO68" s="1301"/>
      <c r="AP68" s="1301"/>
      <c r="AQ68" s="1301"/>
      <c r="AR68" s="1301"/>
    </row>
    <row r="69" spans="1:44" s="386" customFormat="1" ht="18" customHeight="1">
      <c r="A69" s="1296">
        <v>44104</v>
      </c>
      <c r="B69" s="1296"/>
      <c r="C69" s="1296"/>
      <c r="D69" s="1296"/>
      <c r="E69" s="1296"/>
      <c r="F69" s="1296"/>
      <c r="G69" s="1296"/>
      <c r="H69" s="1296"/>
      <c r="I69" s="1296"/>
      <c r="J69" s="1296"/>
      <c r="K69" s="1296"/>
      <c r="L69" s="1296"/>
      <c r="M69" s="1296">
        <v>44104</v>
      </c>
      <c r="N69" s="1296"/>
      <c r="O69" s="1296"/>
      <c r="P69" s="1296"/>
      <c r="Q69" s="1296"/>
      <c r="R69" s="1296"/>
      <c r="S69" s="1296"/>
      <c r="T69" s="1296"/>
      <c r="U69" s="1296"/>
      <c r="V69" s="1296"/>
      <c r="W69" s="1296"/>
      <c r="X69" s="1296"/>
      <c r="Y69" s="1297">
        <v>44104</v>
      </c>
      <c r="Z69" s="1297"/>
      <c r="AA69" s="1297"/>
      <c r="AB69" s="1297"/>
      <c r="AC69" s="1297"/>
      <c r="AD69" s="1297"/>
      <c r="AE69" s="1297"/>
      <c r="AF69" s="1297"/>
      <c r="AG69" s="1297"/>
      <c r="AH69" s="1297"/>
      <c r="AI69" s="1297"/>
      <c r="AJ69" s="1297"/>
      <c r="AK69" s="1297">
        <v>44104</v>
      </c>
      <c r="AL69" s="1297"/>
      <c r="AM69" s="1297"/>
      <c r="AN69" s="1297"/>
      <c r="AO69" s="1297"/>
      <c r="AP69" s="1297"/>
      <c r="AQ69" s="1297"/>
      <c r="AR69" s="1297"/>
    </row>
    <row r="70" spans="1:44" s="387" customFormat="1" ht="15" customHeight="1">
      <c r="A70" s="1298" t="s">
        <v>413</v>
      </c>
      <c r="B70" s="1298"/>
      <c r="C70" s="1298"/>
      <c r="D70" s="1298"/>
      <c r="E70" s="1298"/>
      <c r="F70" s="1298"/>
      <c r="G70" s="1298"/>
      <c r="H70" s="1298"/>
      <c r="I70" s="1298"/>
      <c r="J70" s="1298"/>
      <c r="K70" s="1298"/>
      <c r="L70" s="1298"/>
      <c r="M70" s="1298" t="s">
        <v>413</v>
      </c>
      <c r="N70" s="1298"/>
      <c r="O70" s="1298"/>
      <c r="P70" s="1298"/>
      <c r="Q70" s="1298"/>
      <c r="R70" s="1298"/>
      <c r="S70" s="1298"/>
      <c r="T70" s="1298"/>
      <c r="U70" s="1298"/>
      <c r="V70" s="1298"/>
      <c r="W70" s="1298"/>
      <c r="X70" s="1298"/>
      <c r="Y70" s="1298" t="s">
        <v>413</v>
      </c>
      <c r="Z70" s="1298"/>
      <c r="AA70" s="1298"/>
      <c r="AB70" s="1298"/>
      <c r="AC70" s="1298"/>
      <c r="AD70" s="1298"/>
      <c r="AE70" s="1298"/>
      <c r="AF70" s="1298"/>
      <c r="AG70" s="1298"/>
      <c r="AH70" s="1298"/>
      <c r="AI70" s="1298"/>
      <c r="AJ70" s="1298"/>
      <c r="AK70" s="1298" t="s">
        <v>413</v>
      </c>
      <c r="AL70" s="1298"/>
      <c r="AM70" s="1298"/>
      <c r="AN70" s="1298"/>
      <c r="AO70" s="1298"/>
      <c r="AP70" s="1298"/>
      <c r="AQ70" s="1298"/>
      <c r="AR70" s="1298"/>
    </row>
    <row r="71" spans="1:44" s="384" customFormat="1" ht="3.95" customHeight="1" thickBot="1">
      <c r="A71" s="450"/>
      <c r="B71" s="451"/>
      <c r="C71" s="450"/>
      <c r="D71" s="450"/>
      <c r="E71" s="450"/>
      <c r="F71" s="450"/>
      <c r="G71" s="450"/>
      <c r="H71" s="450"/>
      <c r="I71" s="450"/>
      <c r="J71" s="450"/>
      <c r="K71" s="450"/>
      <c r="L71" s="450"/>
      <c r="M71" s="393"/>
      <c r="N71" s="452"/>
      <c r="O71" s="452"/>
      <c r="P71" s="452"/>
      <c r="Q71" s="452"/>
      <c r="R71" s="452"/>
      <c r="S71" s="452"/>
      <c r="T71" s="452"/>
      <c r="U71" s="452"/>
      <c r="V71" s="452"/>
      <c r="W71" s="452"/>
      <c r="X71" s="452"/>
      <c r="Y71" s="393"/>
      <c r="Z71" s="453"/>
      <c r="AA71" s="394"/>
      <c r="AB71" s="454"/>
      <c r="AC71" s="454"/>
      <c r="AD71" s="393"/>
      <c r="AE71" s="393"/>
      <c r="AF71" s="393"/>
      <c r="AG71" s="393"/>
      <c r="AH71" s="393"/>
      <c r="AI71" s="393"/>
      <c r="AJ71" s="393"/>
      <c r="AK71" s="393"/>
      <c r="AL71" s="393"/>
      <c r="AM71" s="393"/>
      <c r="AN71" s="393"/>
      <c r="AO71" s="393"/>
      <c r="AP71" s="393"/>
      <c r="AQ71" s="393"/>
      <c r="AR71" s="392"/>
    </row>
    <row r="72" spans="1:44" s="384" customFormat="1" ht="29.25" customHeight="1" thickTop="1">
      <c r="A72" s="1294" t="s">
        <v>465</v>
      </c>
      <c r="B72" s="1293" t="s">
        <v>28</v>
      </c>
      <c r="C72" s="1293"/>
      <c r="D72" s="1293"/>
      <c r="E72" s="395"/>
      <c r="F72" s="1293" t="s">
        <v>29</v>
      </c>
      <c r="G72" s="1293"/>
      <c r="H72" s="1293"/>
      <c r="I72" s="396"/>
      <c r="J72" s="1293" t="s">
        <v>30</v>
      </c>
      <c r="K72" s="1293"/>
      <c r="L72" s="1293"/>
      <c r="M72" s="1294" t="s">
        <v>465</v>
      </c>
      <c r="N72" s="1293" t="s">
        <v>415</v>
      </c>
      <c r="O72" s="1293"/>
      <c r="P72" s="1293"/>
      <c r="Q72" s="397"/>
      <c r="R72" s="1293" t="s">
        <v>32</v>
      </c>
      <c r="S72" s="1293"/>
      <c r="T72" s="1293"/>
      <c r="U72" s="396"/>
      <c r="V72" s="1293" t="s">
        <v>33</v>
      </c>
      <c r="W72" s="1293"/>
      <c r="X72" s="1293"/>
      <c r="Y72" s="1294" t="s">
        <v>465</v>
      </c>
      <c r="Z72" s="1293" t="s">
        <v>416</v>
      </c>
      <c r="AA72" s="1293"/>
      <c r="AB72" s="1293"/>
      <c r="AC72" s="397"/>
      <c r="AD72" s="1293" t="s">
        <v>417</v>
      </c>
      <c r="AE72" s="1293"/>
      <c r="AF72" s="1293"/>
      <c r="AG72" s="396"/>
      <c r="AH72" s="1293" t="s">
        <v>418</v>
      </c>
      <c r="AI72" s="1293"/>
      <c r="AJ72" s="1293"/>
      <c r="AK72" s="1294" t="s">
        <v>465</v>
      </c>
      <c r="AL72" s="1293" t="s">
        <v>37</v>
      </c>
      <c r="AM72" s="1293"/>
      <c r="AN72" s="1293"/>
      <c r="AO72" s="398"/>
      <c r="AP72" s="1292" t="s">
        <v>419</v>
      </c>
      <c r="AQ72" s="1292"/>
      <c r="AR72" s="1292"/>
    </row>
    <row r="73" spans="1:44" s="384" customFormat="1" ht="12" customHeight="1">
      <c r="A73" s="1295"/>
      <c r="B73" s="455" t="s">
        <v>420</v>
      </c>
      <c r="C73" s="456" t="s">
        <v>421</v>
      </c>
      <c r="D73" s="456" t="s">
        <v>422</v>
      </c>
      <c r="E73" s="455"/>
      <c r="F73" s="456" t="s">
        <v>420</v>
      </c>
      <c r="G73" s="456" t="s">
        <v>421</v>
      </c>
      <c r="H73" s="456" t="s">
        <v>422</v>
      </c>
      <c r="I73" s="455"/>
      <c r="J73" s="402" t="s">
        <v>420</v>
      </c>
      <c r="K73" s="403" t="s">
        <v>421</v>
      </c>
      <c r="L73" s="402" t="s">
        <v>422</v>
      </c>
      <c r="M73" s="1295"/>
      <c r="N73" s="402" t="s">
        <v>420</v>
      </c>
      <c r="O73" s="403" t="s">
        <v>421</v>
      </c>
      <c r="P73" s="402" t="s">
        <v>422</v>
      </c>
      <c r="Q73" s="402"/>
      <c r="R73" s="402" t="s">
        <v>420</v>
      </c>
      <c r="S73" s="403" t="s">
        <v>421</v>
      </c>
      <c r="T73" s="402" t="s">
        <v>422</v>
      </c>
      <c r="U73" s="402"/>
      <c r="V73" s="403" t="s">
        <v>420</v>
      </c>
      <c r="W73" s="403" t="s">
        <v>421</v>
      </c>
      <c r="X73" s="403" t="s">
        <v>422</v>
      </c>
      <c r="Y73" s="1295"/>
      <c r="Z73" s="402" t="s">
        <v>420</v>
      </c>
      <c r="AA73" s="403" t="s">
        <v>421</v>
      </c>
      <c r="AB73" s="402" t="s">
        <v>422</v>
      </c>
      <c r="AC73" s="402"/>
      <c r="AD73" s="403" t="s">
        <v>420</v>
      </c>
      <c r="AE73" s="403" t="s">
        <v>421</v>
      </c>
      <c r="AF73" s="403" t="s">
        <v>422</v>
      </c>
      <c r="AG73" s="402"/>
      <c r="AH73" s="402" t="s">
        <v>420</v>
      </c>
      <c r="AI73" s="403" t="s">
        <v>421</v>
      </c>
      <c r="AJ73" s="403" t="s">
        <v>422</v>
      </c>
      <c r="AK73" s="1295"/>
      <c r="AL73" s="403" t="s">
        <v>420</v>
      </c>
      <c r="AM73" s="403" t="s">
        <v>421</v>
      </c>
      <c r="AN73" s="403" t="s">
        <v>422</v>
      </c>
      <c r="AO73" s="402"/>
      <c r="AP73" s="403" t="s">
        <v>420</v>
      </c>
      <c r="AQ73" s="403" t="s">
        <v>421</v>
      </c>
      <c r="AR73" s="403" t="s">
        <v>422</v>
      </c>
    </row>
    <row r="74" spans="1:44" s="384" customFormat="1" ht="3" customHeight="1">
      <c r="A74" s="457"/>
      <c r="B74" s="458"/>
      <c r="C74" s="458"/>
      <c r="D74" s="458"/>
      <c r="E74" s="458"/>
      <c r="F74" s="458"/>
      <c r="G74" s="458"/>
      <c r="H74" s="458"/>
      <c r="I74" s="458"/>
      <c r="J74" s="458"/>
      <c r="K74" s="458"/>
      <c r="L74" s="458"/>
      <c r="M74" s="406"/>
      <c r="N74" s="459"/>
      <c r="O74" s="459"/>
      <c r="P74" s="459"/>
      <c r="Q74" s="459"/>
      <c r="R74" s="459"/>
      <c r="S74" s="459"/>
      <c r="T74" s="459"/>
      <c r="U74" s="459"/>
      <c r="V74" s="459"/>
      <c r="W74" s="459"/>
      <c r="X74" s="459"/>
      <c r="Y74" s="406"/>
      <c r="Z74" s="459"/>
      <c r="AA74" s="459"/>
      <c r="AB74" s="459"/>
      <c r="AC74" s="459"/>
      <c r="AD74" s="459"/>
      <c r="AE74" s="459"/>
      <c r="AF74" s="459"/>
      <c r="AG74" s="459"/>
      <c r="AH74" s="459"/>
      <c r="AI74" s="459"/>
      <c r="AJ74" s="459"/>
      <c r="AK74" s="406"/>
      <c r="AL74" s="459"/>
      <c r="AM74" s="459"/>
      <c r="AN74" s="459"/>
      <c r="AO74" s="459"/>
      <c r="AP74" s="459"/>
      <c r="AQ74" s="459"/>
      <c r="AR74" s="459"/>
    </row>
    <row r="75" spans="1:44" s="409" customFormat="1" ht="9.95" customHeight="1">
      <c r="A75" s="407" t="s">
        <v>466</v>
      </c>
      <c r="B75" s="408">
        <v>2393439.423</v>
      </c>
      <c r="C75" s="408">
        <v>130769.001</v>
      </c>
      <c r="D75" s="408">
        <v>2524208.425</v>
      </c>
      <c r="E75" s="408"/>
      <c r="F75" s="408">
        <v>1978242.556</v>
      </c>
      <c r="G75" s="408">
        <v>3065.48</v>
      </c>
      <c r="H75" s="408">
        <v>1981308.037</v>
      </c>
      <c r="I75" s="408"/>
      <c r="J75" s="408">
        <v>1485287.233</v>
      </c>
      <c r="K75" s="408">
        <v>30288.599</v>
      </c>
      <c r="L75" s="408">
        <v>1515575.832</v>
      </c>
      <c r="M75" s="407" t="s">
        <v>466</v>
      </c>
      <c r="N75" s="408">
        <v>511984.939</v>
      </c>
      <c r="O75" s="408">
        <v>0</v>
      </c>
      <c r="P75" s="408">
        <v>511984.939</v>
      </c>
      <c r="Q75" s="408"/>
      <c r="R75" s="408">
        <v>240282.695</v>
      </c>
      <c r="S75" s="408">
        <v>2160.547</v>
      </c>
      <c r="T75" s="408">
        <v>242443.242</v>
      </c>
      <c r="U75" s="408"/>
      <c r="V75" s="408">
        <v>621735.969</v>
      </c>
      <c r="W75" s="408">
        <v>0</v>
      </c>
      <c r="X75" s="408">
        <v>621735.969</v>
      </c>
      <c r="Y75" s="407" t="s">
        <v>466</v>
      </c>
      <c r="Z75" s="408">
        <v>0</v>
      </c>
      <c r="AA75" s="408">
        <v>0</v>
      </c>
      <c r="AB75" s="408">
        <v>0</v>
      </c>
      <c r="AC75" s="408"/>
      <c r="AD75" s="408">
        <v>0</v>
      </c>
      <c r="AE75" s="408">
        <v>0</v>
      </c>
      <c r="AF75" s="408">
        <v>0</v>
      </c>
      <c r="AG75" s="408"/>
      <c r="AH75" s="408">
        <v>423930.968</v>
      </c>
      <c r="AI75" s="408">
        <v>4506.539</v>
      </c>
      <c r="AJ75" s="408">
        <v>428437.507</v>
      </c>
      <c r="AK75" s="407" t="s">
        <v>466</v>
      </c>
      <c r="AL75" s="408">
        <v>718141.815</v>
      </c>
      <c r="AM75" s="408">
        <v>24963.432</v>
      </c>
      <c r="AN75" s="408">
        <v>743105.247</v>
      </c>
      <c r="AO75" s="408"/>
      <c r="AP75" s="408">
        <v>8373045.598000001</v>
      </c>
      <c r="AQ75" s="408">
        <v>195753.59799999997</v>
      </c>
      <c r="AR75" s="408">
        <v>8568799.198</v>
      </c>
    </row>
    <row r="76" spans="1:44" s="409" customFormat="1" ht="5.1" customHeight="1">
      <c r="A76" s="415"/>
      <c r="B76" s="416"/>
      <c r="C76" s="416"/>
      <c r="D76" s="416"/>
      <c r="E76" s="416"/>
      <c r="F76" s="416"/>
      <c r="G76" s="416"/>
      <c r="H76" s="416"/>
      <c r="I76" s="416"/>
      <c r="J76" s="416">
        <v>0</v>
      </c>
      <c r="K76" s="416">
        <v>0</v>
      </c>
      <c r="L76" s="416">
        <v>0</v>
      </c>
      <c r="M76" s="415"/>
      <c r="N76" s="416"/>
      <c r="O76" s="416"/>
      <c r="P76" s="416"/>
      <c r="Q76" s="416"/>
      <c r="R76" s="416"/>
      <c r="S76" s="416"/>
      <c r="T76" s="416"/>
      <c r="U76" s="416"/>
      <c r="V76" s="416">
        <v>0</v>
      </c>
      <c r="W76" s="416">
        <v>0</v>
      </c>
      <c r="X76" s="416">
        <v>0</v>
      </c>
      <c r="Y76" s="415"/>
      <c r="Z76" s="416"/>
      <c r="AA76" s="416"/>
      <c r="AB76" s="416"/>
      <c r="AC76" s="416"/>
      <c r="AD76" s="416"/>
      <c r="AE76" s="416"/>
      <c r="AF76" s="416"/>
      <c r="AG76" s="416"/>
      <c r="AH76" s="416">
        <v>0</v>
      </c>
      <c r="AI76" s="416">
        <v>0</v>
      </c>
      <c r="AJ76" s="416">
        <v>0</v>
      </c>
      <c r="AK76" s="415"/>
      <c r="AL76" s="416"/>
      <c r="AM76" s="416"/>
      <c r="AN76" s="416"/>
      <c r="AO76" s="416"/>
      <c r="AP76" s="416"/>
      <c r="AQ76" s="416"/>
      <c r="AR76" s="416"/>
    </row>
    <row r="77" spans="1:44" s="409" customFormat="1" ht="9.95" customHeight="1">
      <c r="A77" s="415" t="s">
        <v>467</v>
      </c>
      <c r="B77" s="416">
        <v>979.263</v>
      </c>
      <c r="C77" s="416">
        <v>2087.038</v>
      </c>
      <c r="D77" s="416">
        <v>3066.301</v>
      </c>
      <c r="E77" s="416"/>
      <c r="F77" s="416">
        <v>0</v>
      </c>
      <c r="G77" s="416">
        <v>0</v>
      </c>
      <c r="H77" s="416">
        <v>0</v>
      </c>
      <c r="I77" s="416"/>
      <c r="J77" s="416">
        <v>0</v>
      </c>
      <c r="K77" s="416">
        <v>0</v>
      </c>
      <c r="L77" s="416">
        <v>0</v>
      </c>
      <c r="M77" s="415" t="s">
        <v>467</v>
      </c>
      <c r="N77" s="416">
        <v>0</v>
      </c>
      <c r="O77" s="416">
        <v>0</v>
      </c>
      <c r="P77" s="416">
        <v>0</v>
      </c>
      <c r="Q77" s="416"/>
      <c r="R77" s="416">
        <v>0</v>
      </c>
      <c r="S77" s="416">
        <v>0</v>
      </c>
      <c r="T77" s="416">
        <v>0</v>
      </c>
      <c r="U77" s="416"/>
      <c r="V77" s="416">
        <v>0</v>
      </c>
      <c r="W77" s="416">
        <v>0</v>
      </c>
      <c r="X77" s="416">
        <v>0</v>
      </c>
      <c r="Y77" s="415" t="s">
        <v>467</v>
      </c>
      <c r="Z77" s="416">
        <v>0</v>
      </c>
      <c r="AA77" s="416">
        <v>0</v>
      </c>
      <c r="AB77" s="416">
        <v>0</v>
      </c>
      <c r="AC77" s="416"/>
      <c r="AD77" s="416">
        <v>0</v>
      </c>
      <c r="AE77" s="416">
        <v>0</v>
      </c>
      <c r="AF77" s="416">
        <v>0</v>
      </c>
      <c r="AG77" s="416"/>
      <c r="AH77" s="416">
        <v>0</v>
      </c>
      <c r="AI77" s="416">
        <v>0</v>
      </c>
      <c r="AJ77" s="416">
        <v>0</v>
      </c>
      <c r="AK77" s="415" t="s">
        <v>467</v>
      </c>
      <c r="AL77" s="416">
        <v>0</v>
      </c>
      <c r="AM77" s="416">
        <v>0</v>
      </c>
      <c r="AN77" s="416">
        <v>0</v>
      </c>
      <c r="AO77" s="416"/>
      <c r="AP77" s="416">
        <v>979.263</v>
      </c>
      <c r="AQ77" s="416">
        <v>2087.038</v>
      </c>
      <c r="AR77" s="416">
        <v>3066.301</v>
      </c>
    </row>
    <row r="78" spans="1:44" s="409" customFormat="1" ht="9.95" customHeight="1">
      <c r="A78" s="415" t="s">
        <v>468</v>
      </c>
      <c r="B78" s="416">
        <v>368240.653</v>
      </c>
      <c r="C78" s="416">
        <v>22840.97</v>
      </c>
      <c r="D78" s="416">
        <v>391081.624</v>
      </c>
      <c r="E78" s="416"/>
      <c r="F78" s="416">
        <v>219321.919</v>
      </c>
      <c r="G78" s="416">
        <v>1797.058</v>
      </c>
      <c r="H78" s="416">
        <v>221118.977</v>
      </c>
      <c r="I78" s="416"/>
      <c r="J78" s="416">
        <v>217698.779</v>
      </c>
      <c r="K78" s="416">
        <v>12086.408</v>
      </c>
      <c r="L78" s="416">
        <v>229785.188</v>
      </c>
      <c r="M78" s="415" t="s">
        <v>468</v>
      </c>
      <c r="N78" s="416">
        <v>0</v>
      </c>
      <c r="O78" s="416">
        <v>0</v>
      </c>
      <c r="P78" s="416">
        <v>0</v>
      </c>
      <c r="Q78" s="416"/>
      <c r="R78" s="416">
        <v>12123.905</v>
      </c>
      <c r="S78" s="416">
        <v>676.406</v>
      </c>
      <c r="T78" s="416">
        <v>12800.311</v>
      </c>
      <c r="U78" s="416"/>
      <c r="V78" s="416">
        <v>0</v>
      </c>
      <c r="W78" s="416">
        <v>0</v>
      </c>
      <c r="X78" s="416">
        <v>0</v>
      </c>
      <c r="Y78" s="415" t="s">
        <v>468</v>
      </c>
      <c r="Z78" s="416">
        <v>0</v>
      </c>
      <c r="AA78" s="416">
        <v>0</v>
      </c>
      <c r="AB78" s="416">
        <v>0</v>
      </c>
      <c r="AC78" s="416"/>
      <c r="AD78" s="416">
        <v>0</v>
      </c>
      <c r="AE78" s="416">
        <v>0</v>
      </c>
      <c r="AF78" s="416">
        <v>0</v>
      </c>
      <c r="AG78" s="416"/>
      <c r="AH78" s="416">
        <v>23151.134</v>
      </c>
      <c r="AI78" s="416">
        <v>2236.926</v>
      </c>
      <c r="AJ78" s="416">
        <v>25388.06</v>
      </c>
      <c r="AK78" s="415" t="s">
        <v>468</v>
      </c>
      <c r="AL78" s="416">
        <v>102938.42</v>
      </c>
      <c r="AM78" s="416">
        <v>10386.38</v>
      </c>
      <c r="AN78" s="416">
        <v>113324.8</v>
      </c>
      <c r="AO78" s="416"/>
      <c r="AP78" s="416">
        <v>943474.8099999999</v>
      </c>
      <c r="AQ78" s="416">
        <v>50024.148</v>
      </c>
      <c r="AR78" s="416">
        <v>993498.9600000001</v>
      </c>
    </row>
    <row r="79" spans="1:44" s="409" customFormat="1" ht="9.95" customHeight="1">
      <c r="A79" s="415" t="s">
        <v>469</v>
      </c>
      <c r="B79" s="416">
        <v>1993943.548</v>
      </c>
      <c r="C79" s="416">
        <v>105604.091</v>
      </c>
      <c r="D79" s="416">
        <v>2099547.639</v>
      </c>
      <c r="E79" s="416"/>
      <c r="F79" s="416">
        <v>1743396.19</v>
      </c>
      <c r="G79" s="416">
        <v>1268.41</v>
      </c>
      <c r="H79" s="416">
        <v>1744664.601</v>
      </c>
      <c r="I79" s="416"/>
      <c r="J79" s="416">
        <v>1230731.068</v>
      </c>
      <c r="K79" s="416">
        <v>17954.442</v>
      </c>
      <c r="L79" s="416">
        <v>1248685.51</v>
      </c>
      <c r="M79" s="415" t="s">
        <v>469</v>
      </c>
      <c r="N79" s="416">
        <v>511984.939</v>
      </c>
      <c r="O79" s="416">
        <v>0</v>
      </c>
      <c r="P79" s="416">
        <v>511984.939</v>
      </c>
      <c r="Q79" s="416"/>
      <c r="R79" s="416">
        <v>227754.629</v>
      </c>
      <c r="S79" s="416">
        <v>1363.138</v>
      </c>
      <c r="T79" s="416">
        <v>229117.768</v>
      </c>
      <c r="U79" s="416"/>
      <c r="V79" s="416">
        <v>614335.517</v>
      </c>
      <c r="W79" s="416">
        <v>0</v>
      </c>
      <c r="X79" s="416">
        <v>614335.517</v>
      </c>
      <c r="Y79" s="415" t="s">
        <v>469</v>
      </c>
      <c r="Z79" s="416">
        <v>0</v>
      </c>
      <c r="AA79" s="416">
        <v>0</v>
      </c>
      <c r="AB79" s="416">
        <v>0</v>
      </c>
      <c r="AC79" s="416"/>
      <c r="AD79" s="416">
        <v>0</v>
      </c>
      <c r="AE79" s="416">
        <v>0</v>
      </c>
      <c r="AF79" s="416">
        <v>0</v>
      </c>
      <c r="AG79" s="416"/>
      <c r="AH79" s="416">
        <v>399453.673</v>
      </c>
      <c r="AI79" s="416">
        <v>2269.322</v>
      </c>
      <c r="AJ79" s="416">
        <v>401722.995</v>
      </c>
      <c r="AK79" s="415" t="s">
        <v>469</v>
      </c>
      <c r="AL79" s="416">
        <v>598772.304</v>
      </c>
      <c r="AM79" s="416">
        <v>14527.369</v>
      </c>
      <c r="AN79" s="416">
        <v>613299.673</v>
      </c>
      <c r="AO79" s="416"/>
      <c r="AP79" s="416">
        <v>7320371.868000001</v>
      </c>
      <c r="AQ79" s="416">
        <v>142986.772</v>
      </c>
      <c r="AR79" s="416">
        <v>7463358.642000001</v>
      </c>
    </row>
    <row r="80" spans="1:44" s="409" customFormat="1" ht="9.95" customHeight="1">
      <c r="A80" s="413" t="s">
        <v>470</v>
      </c>
      <c r="B80" s="411">
        <v>0</v>
      </c>
      <c r="C80" s="411">
        <v>0</v>
      </c>
      <c r="D80" s="411">
        <v>0</v>
      </c>
      <c r="E80" s="411"/>
      <c r="F80" s="411">
        <v>0</v>
      </c>
      <c r="G80" s="411">
        <v>0</v>
      </c>
      <c r="H80" s="411">
        <v>0</v>
      </c>
      <c r="I80" s="411"/>
      <c r="J80" s="411">
        <v>0</v>
      </c>
      <c r="K80" s="411">
        <v>0</v>
      </c>
      <c r="L80" s="411">
        <v>0</v>
      </c>
      <c r="M80" s="413" t="s">
        <v>470</v>
      </c>
      <c r="N80" s="411">
        <v>0</v>
      </c>
      <c r="O80" s="411">
        <v>0</v>
      </c>
      <c r="P80" s="411">
        <v>0</v>
      </c>
      <c r="Q80" s="411"/>
      <c r="R80" s="411">
        <v>0</v>
      </c>
      <c r="S80" s="411">
        <v>0</v>
      </c>
      <c r="T80" s="411">
        <v>0</v>
      </c>
      <c r="U80" s="411"/>
      <c r="V80" s="411">
        <v>0</v>
      </c>
      <c r="W80" s="411">
        <v>0</v>
      </c>
      <c r="X80" s="411">
        <v>0</v>
      </c>
      <c r="Y80" s="413" t="s">
        <v>470</v>
      </c>
      <c r="Z80" s="411">
        <v>0</v>
      </c>
      <c r="AA80" s="411">
        <v>0</v>
      </c>
      <c r="AB80" s="411">
        <v>0</v>
      </c>
      <c r="AC80" s="411"/>
      <c r="AD80" s="411">
        <v>0</v>
      </c>
      <c r="AE80" s="411">
        <v>0</v>
      </c>
      <c r="AF80" s="411">
        <v>0</v>
      </c>
      <c r="AG80" s="411"/>
      <c r="AH80" s="411">
        <v>0</v>
      </c>
      <c r="AI80" s="411">
        <v>0</v>
      </c>
      <c r="AJ80" s="411">
        <v>0</v>
      </c>
      <c r="AK80" s="413" t="s">
        <v>470</v>
      </c>
      <c r="AL80" s="411">
        <v>0</v>
      </c>
      <c r="AM80" s="411">
        <v>0</v>
      </c>
      <c r="AN80" s="411">
        <v>0</v>
      </c>
      <c r="AO80" s="411"/>
      <c r="AP80" s="411">
        <v>0</v>
      </c>
      <c r="AQ80" s="411">
        <v>0</v>
      </c>
      <c r="AR80" s="411">
        <v>0</v>
      </c>
    </row>
    <row r="81" spans="1:44" s="409" customFormat="1" ht="9.95" customHeight="1">
      <c r="A81" s="413" t="s">
        <v>471</v>
      </c>
      <c r="B81" s="411">
        <v>1903139.519</v>
      </c>
      <c r="C81" s="411">
        <v>84671.744</v>
      </c>
      <c r="D81" s="411">
        <v>1987811.264</v>
      </c>
      <c r="E81" s="411"/>
      <c r="F81" s="411">
        <v>1670827.859</v>
      </c>
      <c r="G81" s="411">
        <v>1018.473</v>
      </c>
      <c r="H81" s="411">
        <v>1671846.333</v>
      </c>
      <c r="I81" s="411"/>
      <c r="J81" s="411">
        <v>988604.645</v>
      </c>
      <c r="K81" s="411">
        <v>8968.245</v>
      </c>
      <c r="L81" s="411">
        <v>997572.89</v>
      </c>
      <c r="M81" s="413" t="s">
        <v>471</v>
      </c>
      <c r="N81" s="411">
        <v>511984.939</v>
      </c>
      <c r="O81" s="411">
        <v>0</v>
      </c>
      <c r="P81" s="411">
        <v>511984.939</v>
      </c>
      <c r="Q81" s="411"/>
      <c r="R81" s="411">
        <v>214459.448</v>
      </c>
      <c r="S81" s="411">
        <v>997.936</v>
      </c>
      <c r="T81" s="411">
        <v>215457.385</v>
      </c>
      <c r="U81" s="411"/>
      <c r="V81" s="411">
        <v>465645.495</v>
      </c>
      <c r="W81" s="411">
        <v>0</v>
      </c>
      <c r="X81" s="411">
        <v>465645.495</v>
      </c>
      <c r="Y81" s="413" t="s">
        <v>471</v>
      </c>
      <c r="Z81" s="411">
        <v>0</v>
      </c>
      <c r="AA81" s="411">
        <v>0</v>
      </c>
      <c r="AB81" s="411">
        <v>0</v>
      </c>
      <c r="AC81" s="411"/>
      <c r="AD81" s="411">
        <v>0</v>
      </c>
      <c r="AE81" s="411">
        <v>0</v>
      </c>
      <c r="AF81" s="411">
        <v>0</v>
      </c>
      <c r="AG81" s="411"/>
      <c r="AH81" s="411">
        <v>277678.667</v>
      </c>
      <c r="AI81" s="411">
        <v>957.894</v>
      </c>
      <c r="AJ81" s="411">
        <v>278636.561</v>
      </c>
      <c r="AK81" s="413" t="s">
        <v>471</v>
      </c>
      <c r="AL81" s="411">
        <v>534452.059</v>
      </c>
      <c r="AM81" s="411">
        <v>9226.558</v>
      </c>
      <c r="AN81" s="411">
        <v>543678.618</v>
      </c>
      <c r="AO81" s="411"/>
      <c r="AP81" s="411">
        <v>6566792.631000001</v>
      </c>
      <c r="AQ81" s="411">
        <v>105840.85</v>
      </c>
      <c r="AR81" s="411">
        <v>6672633.484999999</v>
      </c>
    </row>
    <row r="82" spans="1:44" s="409" customFormat="1" ht="9.95" customHeight="1">
      <c r="A82" s="413" t="s">
        <v>472</v>
      </c>
      <c r="B82" s="411">
        <v>90581.859</v>
      </c>
      <c r="C82" s="411">
        <v>20872.839</v>
      </c>
      <c r="D82" s="411">
        <v>111454.699</v>
      </c>
      <c r="E82" s="411"/>
      <c r="F82" s="411">
        <v>72568.33</v>
      </c>
      <c r="G82" s="411">
        <v>249.937</v>
      </c>
      <c r="H82" s="411">
        <v>72818.268</v>
      </c>
      <c r="I82" s="411"/>
      <c r="J82" s="411">
        <v>242126.422</v>
      </c>
      <c r="K82" s="411">
        <v>8986.197</v>
      </c>
      <c r="L82" s="411">
        <v>251112.62</v>
      </c>
      <c r="M82" s="413" t="s">
        <v>472</v>
      </c>
      <c r="N82" s="411">
        <v>0</v>
      </c>
      <c r="O82" s="411">
        <v>0</v>
      </c>
      <c r="P82" s="411">
        <v>0</v>
      </c>
      <c r="Q82" s="411"/>
      <c r="R82" s="411">
        <v>13295.181</v>
      </c>
      <c r="S82" s="411">
        <v>365.202</v>
      </c>
      <c r="T82" s="411">
        <v>13660.383</v>
      </c>
      <c r="U82" s="411"/>
      <c r="V82" s="411">
        <v>148690.021</v>
      </c>
      <c r="W82" s="411">
        <v>0</v>
      </c>
      <c r="X82" s="411">
        <v>148690.021</v>
      </c>
      <c r="Y82" s="413" t="s">
        <v>472</v>
      </c>
      <c r="Z82" s="411">
        <v>0</v>
      </c>
      <c r="AA82" s="411">
        <v>0</v>
      </c>
      <c r="AB82" s="411">
        <v>0</v>
      </c>
      <c r="AC82" s="411"/>
      <c r="AD82" s="411">
        <v>0</v>
      </c>
      <c r="AE82" s="411">
        <v>0</v>
      </c>
      <c r="AF82" s="411">
        <v>0</v>
      </c>
      <c r="AG82" s="411"/>
      <c r="AH82" s="411">
        <v>121775.006</v>
      </c>
      <c r="AI82" s="411">
        <v>1311.428</v>
      </c>
      <c r="AJ82" s="411">
        <v>123086.434</v>
      </c>
      <c r="AK82" s="413" t="s">
        <v>472</v>
      </c>
      <c r="AL82" s="411">
        <v>64320.244</v>
      </c>
      <c r="AM82" s="411">
        <v>5300.81</v>
      </c>
      <c r="AN82" s="411">
        <v>69621.055</v>
      </c>
      <c r="AO82" s="411"/>
      <c r="AP82" s="411">
        <v>753357.0630000001</v>
      </c>
      <c r="AQ82" s="411">
        <v>37086.413</v>
      </c>
      <c r="AR82" s="411">
        <v>790443.48</v>
      </c>
    </row>
    <row r="83" spans="1:44" s="409" customFormat="1" ht="9.95" customHeight="1">
      <c r="A83" s="413" t="s">
        <v>473</v>
      </c>
      <c r="B83" s="411">
        <v>222.168</v>
      </c>
      <c r="C83" s="411">
        <v>59.507</v>
      </c>
      <c r="D83" s="411">
        <v>281.676</v>
      </c>
      <c r="E83" s="411"/>
      <c r="F83" s="411">
        <v>0</v>
      </c>
      <c r="G83" s="411">
        <v>0</v>
      </c>
      <c r="H83" s="411">
        <v>0</v>
      </c>
      <c r="I83" s="411"/>
      <c r="J83" s="411">
        <v>0</v>
      </c>
      <c r="K83" s="411">
        <v>0</v>
      </c>
      <c r="L83" s="411">
        <v>0</v>
      </c>
      <c r="M83" s="413" t="s">
        <v>473</v>
      </c>
      <c r="N83" s="411">
        <v>0</v>
      </c>
      <c r="O83" s="411">
        <v>0</v>
      </c>
      <c r="P83" s="411">
        <v>0</v>
      </c>
      <c r="Q83" s="411"/>
      <c r="R83" s="411">
        <v>0</v>
      </c>
      <c r="S83" s="411">
        <v>0</v>
      </c>
      <c r="T83" s="411">
        <v>0</v>
      </c>
      <c r="U83" s="411"/>
      <c r="V83" s="411">
        <v>0</v>
      </c>
      <c r="W83" s="411">
        <v>0</v>
      </c>
      <c r="X83" s="411">
        <v>0</v>
      </c>
      <c r="Y83" s="413" t="s">
        <v>473</v>
      </c>
      <c r="Z83" s="411">
        <v>0</v>
      </c>
      <c r="AA83" s="411">
        <v>0</v>
      </c>
      <c r="AB83" s="411">
        <v>0</v>
      </c>
      <c r="AC83" s="411"/>
      <c r="AD83" s="411">
        <v>0</v>
      </c>
      <c r="AE83" s="411">
        <v>0</v>
      </c>
      <c r="AF83" s="411">
        <v>0</v>
      </c>
      <c r="AG83" s="411"/>
      <c r="AH83" s="411">
        <v>0</v>
      </c>
      <c r="AI83" s="411">
        <v>0</v>
      </c>
      <c r="AJ83" s="411">
        <v>0</v>
      </c>
      <c r="AK83" s="413" t="s">
        <v>473</v>
      </c>
      <c r="AL83" s="411">
        <v>0</v>
      </c>
      <c r="AM83" s="411">
        <v>0</v>
      </c>
      <c r="AN83" s="411">
        <v>0</v>
      </c>
      <c r="AO83" s="411"/>
      <c r="AP83" s="411">
        <v>222.168</v>
      </c>
      <c r="AQ83" s="411">
        <v>59.507</v>
      </c>
      <c r="AR83" s="411">
        <v>281.676</v>
      </c>
    </row>
    <row r="84" spans="1:44" s="409" customFormat="1" ht="9.95" customHeight="1">
      <c r="A84" s="415" t="s">
        <v>474</v>
      </c>
      <c r="B84" s="416">
        <v>22267.607</v>
      </c>
      <c r="C84" s="416">
        <v>76.146</v>
      </c>
      <c r="D84" s="416">
        <v>22343.754</v>
      </c>
      <c r="E84" s="416"/>
      <c r="F84" s="416">
        <v>207.675</v>
      </c>
      <c r="G84" s="416">
        <v>0.012</v>
      </c>
      <c r="H84" s="416">
        <v>207.687</v>
      </c>
      <c r="I84" s="416"/>
      <c r="J84" s="416">
        <v>36020.255</v>
      </c>
      <c r="K84" s="416">
        <v>247.208</v>
      </c>
      <c r="L84" s="416">
        <v>36267.463</v>
      </c>
      <c r="M84" s="415" t="s">
        <v>474</v>
      </c>
      <c r="N84" s="416">
        <v>0</v>
      </c>
      <c r="O84" s="416">
        <v>0</v>
      </c>
      <c r="P84" s="416">
        <v>0</v>
      </c>
      <c r="Q84" s="416"/>
      <c r="R84" s="416">
        <v>4.756</v>
      </c>
      <c r="S84" s="416">
        <v>0.009</v>
      </c>
      <c r="T84" s="416">
        <v>4.765</v>
      </c>
      <c r="U84" s="416"/>
      <c r="V84" s="416">
        <v>239.474</v>
      </c>
      <c r="W84" s="416">
        <v>0</v>
      </c>
      <c r="X84" s="416">
        <v>239.474</v>
      </c>
      <c r="Y84" s="415" t="s">
        <v>474</v>
      </c>
      <c r="Z84" s="416">
        <v>0</v>
      </c>
      <c r="AA84" s="416">
        <v>0</v>
      </c>
      <c r="AB84" s="416">
        <v>0</v>
      </c>
      <c r="AC84" s="416"/>
      <c r="AD84" s="416">
        <v>0</v>
      </c>
      <c r="AE84" s="416">
        <v>0</v>
      </c>
      <c r="AF84" s="416">
        <v>0</v>
      </c>
      <c r="AG84" s="416"/>
      <c r="AH84" s="416">
        <v>805.841</v>
      </c>
      <c r="AI84" s="416">
        <v>0</v>
      </c>
      <c r="AJ84" s="416">
        <v>805.841</v>
      </c>
      <c r="AK84" s="415" t="s">
        <v>474</v>
      </c>
      <c r="AL84" s="416">
        <v>16381.322</v>
      </c>
      <c r="AM84" s="416">
        <v>49.682</v>
      </c>
      <c r="AN84" s="416">
        <v>16431.005</v>
      </c>
      <c r="AO84" s="416"/>
      <c r="AP84" s="416">
        <v>75926.93</v>
      </c>
      <c r="AQ84" s="416">
        <v>373.057</v>
      </c>
      <c r="AR84" s="416">
        <v>76299.98900000002</v>
      </c>
    </row>
    <row r="85" spans="1:44" s="409" customFormat="1" ht="9.95" customHeight="1">
      <c r="A85" s="415" t="s">
        <v>475</v>
      </c>
      <c r="B85" s="416">
        <v>8008.35</v>
      </c>
      <c r="C85" s="416">
        <v>160.754</v>
      </c>
      <c r="D85" s="416">
        <v>8169.104</v>
      </c>
      <c r="E85" s="416"/>
      <c r="F85" s="416">
        <v>15316.771</v>
      </c>
      <c r="G85" s="416">
        <v>0</v>
      </c>
      <c r="H85" s="416">
        <v>15316.771</v>
      </c>
      <c r="I85" s="416"/>
      <c r="J85" s="416">
        <v>837.13</v>
      </c>
      <c r="K85" s="416">
        <v>0.539</v>
      </c>
      <c r="L85" s="416">
        <v>837.67</v>
      </c>
      <c r="M85" s="415" t="s">
        <v>475</v>
      </c>
      <c r="N85" s="416">
        <v>0</v>
      </c>
      <c r="O85" s="416">
        <v>0</v>
      </c>
      <c r="P85" s="416">
        <v>0</v>
      </c>
      <c r="Q85" s="416"/>
      <c r="R85" s="416">
        <v>399.403</v>
      </c>
      <c r="S85" s="416">
        <v>120.992</v>
      </c>
      <c r="T85" s="416">
        <v>520.396</v>
      </c>
      <c r="U85" s="416"/>
      <c r="V85" s="416">
        <v>7160.977</v>
      </c>
      <c r="W85" s="416">
        <v>0</v>
      </c>
      <c r="X85" s="416">
        <v>7160.977</v>
      </c>
      <c r="Y85" s="415" t="s">
        <v>475</v>
      </c>
      <c r="Z85" s="416">
        <v>0</v>
      </c>
      <c r="AA85" s="416">
        <v>0</v>
      </c>
      <c r="AB85" s="416">
        <v>0</v>
      </c>
      <c r="AC85" s="416"/>
      <c r="AD85" s="416">
        <v>0</v>
      </c>
      <c r="AE85" s="416">
        <v>0</v>
      </c>
      <c r="AF85" s="416">
        <v>0</v>
      </c>
      <c r="AG85" s="416"/>
      <c r="AH85" s="416">
        <v>520.319</v>
      </c>
      <c r="AI85" s="416">
        <v>0.29</v>
      </c>
      <c r="AJ85" s="416">
        <v>520.609</v>
      </c>
      <c r="AK85" s="415" t="s">
        <v>475</v>
      </c>
      <c r="AL85" s="416">
        <v>49.767</v>
      </c>
      <c r="AM85" s="416">
        <v>0</v>
      </c>
      <c r="AN85" s="416">
        <v>49.767</v>
      </c>
      <c r="AO85" s="416"/>
      <c r="AP85" s="416">
        <v>32292.716999999997</v>
      </c>
      <c r="AQ85" s="416">
        <v>282.575</v>
      </c>
      <c r="AR85" s="416">
        <v>32575.293999999998</v>
      </c>
    </row>
    <row r="86" spans="1:44" s="409" customFormat="1" ht="9.95" customHeight="1">
      <c r="A86" s="413" t="s">
        <v>476</v>
      </c>
      <c r="B86" s="411">
        <v>8008.35</v>
      </c>
      <c r="C86" s="411">
        <v>160.754</v>
      </c>
      <c r="D86" s="411">
        <v>8169.104</v>
      </c>
      <c r="E86" s="411"/>
      <c r="F86" s="411">
        <v>15316.771</v>
      </c>
      <c r="G86" s="411">
        <v>0</v>
      </c>
      <c r="H86" s="411">
        <v>15316.771</v>
      </c>
      <c r="I86" s="411"/>
      <c r="J86" s="411">
        <v>837.13</v>
      </c>
      <c r="K86" s="411">
        <v>0.539</v>
      </c>
      <c r="L86" s="411">
        <v>837.67</v>
      </c>
      <c r="M86" s="413" t="s">
        <v>476</v>
      </c>
      <c r="N86" s="411">
        <v>0</v>
      </c>
      <c r="O86" s="411">
        <v>0</v>
      </c>
      <c r="P86" s="411">
        <v>0</v>
      </c>
      <c r="Q86" s="411"/>
      <c r="R86" s="411">
        <v>399.403</v>
      </c>
      <c r="S86" s="411">
        <v>120.992</v>
      </c>
      <c r="T86" s="411">
        <v>520.396</v>
      </c>
      <c r="U86" s="411"/>
      <c r="V86" s="411">
        <v>7160.977</v>
      </c>
      <c r="W86" s="411">
        <v>0</v>
      </c>
      <c r="X86" s="411">
        <v>7160.977</v>
      </c>
      <c r="Y86" s="413" t="s">
        <v>476</v>
      </c>
      <c r="Z86" s="411">
        <v>0</v>
      </c>
      <c r="AA86" s="411">
        <v>0</v>
      </c>
      <c r="AB86" s="411">
        <v>0</v>
      </c>
      <c r="AC86" s="411"/>
      <c r="AD86" s="411">
        <v>0</v>
      </c>
      <c r="AE86" s="411">
        <v>0</v>
      </c>
      <c r="AF86" s="411">
        <v>0</v>
      </c>
      <c r="AG86" s="411"/>
      <c r="AH86" s="411">
        <v>520.319</v>
      </c>
      <c r="AI86" s="411">
        <v>0.29</v>
      </c>
      <c r="AJ86" s="411">
        <v>520.609</v>
      </c>
      <c r="AK86" s="413" t="s">
        <v>476</v>
      </c>
      <c r="AL86" s="411">
        <v>49.767</v>
      </c>
      <c r="AM86" s="411">
        <v>0</v>
      </c>
      <c r="AN86" s="411">
        <v>49.767</v>
      </c>
      <c r="AO86" s="411"/>
      <c r="AP86" s="411">
        <v>32292.716999999997</v>
      </c>
      <c r="AQ86" s="411">
        <v>282.575</v>
      </c>
      <c r="AR86" s="411">
        <v>32575.293999999998</v>
      </c>
    </row>
    <row r="87" spans="1:44" s="409" customFormat="1" ht="9.95" customHeight="1">
      <c r="A87" s="413" t="s">
        <v>477</v>
      </c>
      <c r="B87" s="411">
        <v>0</v>
      </c>
      <c r="C87" s="411">
        <v>0</v>
      </c>
      <c r="D87" s="411">
        <v>0</v>
      </c>
      <c r="E87" s="411"/>
      <c r="F87" s="411">
        <v>0</v>
      </c>
      <c r="G87" s="411">
        <v>0</v>
      </c>
      <c r="H87" s="411">
        <v>0</v>
      </c>
      <c r="I87" s="411"/>
      <c r="J87" s="411">
        <v>0</v>
      </c>
      <c r="K87" s="411">
        <v>0</v>
      </c>
      <c r="L87" s="411">
        <v>0</v>
      </c>
      <c r="M87" s="413" t="s">
        <v>477</v>
      </c>
      <c r="N87" s="411">
        <v>0</v>
      </c>
      <c r="O87" s="411">
        <v>0</v>
      </c>
      <c r="P87" s="411">
        <v>0</v>
      </c>
      <c r="Q87" s="411"/>
      <c r="R87" s="411">
        <v>0</v>
      </c>
      <c r="S87" s="411">
        <v>0</v>
      </c>
      <c r="T87" s="411">
        <v>0</v>
      </c>
      <c r="U87" s="411"/>
      <c r="V87" s="411">
        <v>0</v>
      </c>
      <c r="W87" s="411">
        <v>0</v>
      </c>
      <c r="X87" s="411">
        <v>0</v>
      </c>
      <c r="Y87" s="413" t="s">
        <v>477</v>
      </c>
      <c r="Z87" s="411">
        <v>0</v>
      </c>
      <c r="AA87" s="411">
        <v>0</v>
      </c>
      <c r="AB87" s="411">
        <v>0</v>
      </c>
      <c r="AC87" s="411"/>
      <c r="AD87" s="411">
        <v>0</v>
      </c>
      <c r="AE87" s="411">
        <v>0</v>
      </c>
      <c r="AF87" s="411">
        <v>0</v>
      </c>
      <c r="AG87" s="411"/>
      <c r="AH87" s="411">
        <v>0</v>
      </c>
      <c r="AI87" s="411">
        <v>0</v>
      </c>
      <c r="AJ87" s="411">
        <v>0</v>
      </c>
      <c r="AK87" s="413" t="s">
        <v>477</v>
      </c>
      <c r="AL87" s="411">
        <v>0</v>
      </c>
      <c r="AM87" s="411">
        <v>0</v>
      </c>
      <c r="AN87" s="411">
        <v>0</v>
      </c>
      <c r="AO87" s="411"/>
      <c r="AP87" s="411">
        <v>0</v>
      </c>
      <c r="AQ87" s="411">
        <v>0</v>
      </c>
      <c r="AR87" s="411">
        <v>0</v>
      </c>
    </row>
    <row r="88" spans="1:44" s="414" customFormat="1" ht="5.1" customHeight="1">
      <c r="A88" s="413"/>
      <c r="B88" s="411"/>
      <c r="C88" s="411"/>
      <c r="D88" s="411"/>
      <c r="E88" s="411"/>
      <c r="F88" s="411"/>
      <c r="G88" s="411"/>
      <c r="H88" s="411"/>
      <c r="I88" s="411"/>
      <c r="J88" s="411">
        <v>0</v>
      </c>
      <c r="K88" s="411">
        <v>0</v>
      </c>
      <c r="L88" s="411">
        <v>0</v>
      </c>
      <c r="M88" s="413"/>
      <c r="N88" s="411"/>
      <c r="O88" s="411"/>
      <c r="P88" s="411"/>
      <c r="Q88" s="411"/>
      <c r="R88" s="411"/>
      <c r="S88" s="411"/>
      <c r="T88" s="411"/>
      <c r="U88" s="411"/>
      <c r="V88" s="411">
        <v>0</v>
      </c>
      <c r="W88" s="411">
        <v>0</v>
      </c>
      <c r="X88" s="411">
        <v>0</v>
      </c>
      <c r="Y88" s="413"/>
      <c r="Z88" s="411"/>
      <c r="AA88" s="411"/>
      <c r="AB88" s="411"/>
      <c r="AC88" s="411"/>
      <c r="AD88" s="411"/>
      <c r="AE88" s="411"/>
      <c r="AF88" s="411"/>
      <c r="AG88" s="411"/>
      <c r="AH88" s="411">
        <v>0</v>
      </c>
      <c r="AI88" s="411">
        <v>0</v>
      </c>
      <c r="AJ88" s="411">
        <v>0</v>
      </c>
      <c r="AK88" s="413"/>
      <c r="AL88" s="411"/>
      <c r="AM88" s="411"/>
      <c r="AN88" s="411"/>
      <c r="AO88" s="411"/>
      <c r="AP88" s="411"/>
      <c r="AQ88" s="411"/>
      <c r="AR88" s="411"/>
    </row>
    <row r="89" spans="1:44" s="409" customFormat="1" ht="9.95" customHeight="1">
      <c r="A89" s="460" t="s">
        <v>478</v>
      </c>
      <c r="B89" s="408">
        <v>0</v>
      </c>
      <c r="C89" s="408">
        <v>0</v>
      </c>
      <c r="D89" s="408">
        <v>0</v>
      </c>
      <c r="E89" s="408"/>
      <c r="F89" s="408">
        <v>0</v>
      </c>
      <c r="G89" s="408">
        <v>11690.25</v>
      </c>
      <c r="H89" s="408">
        <v>11690.25</v>
      </c>
      <c r="I89" s="408"/>
      <c r="J89" s="408">
        <v>41436.397</v>
      </c>
      <c r="K89" s="408">
        <v>0</v>
      </c>
      <c r="L89" s="408">
        <v>41436.397</v>
      </c>
      <c r="M89" s="460" t="s">
        <v>478</v>
      </c>
      <c r="N89" s="408">
        <v>0</v>
      </c>
      <c r="O89" s="408">
        <v>0</v>
      </c>
      <c r="P89" s="408">
        <v>0</v>
      </c>
      <c r="Q89" s="408"/>
      <c r="R89" s="408">
        <v>0</v>
      </c>
      <c r="S89" s="408">
        <v>0</v>
      </c>
      <c r="T89" s="408">
        <v>0</v>
      </c>
      <c r="U89" s="408"/>
      <c r="V89" s="408">
        <v>40000</v>
      </c>
      <c r="W89" s="408">
        <v>0</v>
      </c>
      <c r="X89" s="408">
        <v>40000</v>
      </c>
      <c r="Y89" s="460" t="s">
        <v>478</v>
      </c>
      <c r="Z89" s="408">
        <v>0</v>
      </c>
      <c r="AA89" s="408">
        <v>0</v>
      </c>
      <c r="AB89" s="408">
        <v>0</v>
      </c>
      <c r="AC89" s="408"/>
      <c r="AD89" s="408">
        <v>0</v>
      </c>
      <c r="AE89" s="408">
        <v>0</v>
      </c>
      <c r="AF89" s="408">
        <v>0</v>
      </c>
      <c r="AG89" s="408"/>
      <c r="AH89" s="408">
        <v>6637.562</v>
      </c>
      <c r="AI89" s="408">
        <v>0</v>
      </c>
      <c r="AJ89" s="408">
        <v>6637.562</v>
      </c>
      <c r="AK89" s="460" t="s">
        <v>478</v>
      </c>
      <c r="AL89" s="408">
        <v>3135</v>
      </c>
      <c r="AM89" s="408">
        <v>0</v>
      </c>
      <c r="AN89" s="408">
        <v>3135</v>
      </c>
      <c r="AO89" s="408"/>
      <c r="AP89" s="408">
        <v>91208.959</v>
      </c>
      <c r="AQ89" s="408">
        <v>11690.25</v>
      </c>
      <c r="AR89" s="408">
        <v>102899.209</v>
      </c>
    </row>
    <row r="90" spans="1:44" s="409" customFormat="1" ht="9.95" customHeight="1">
      <c r="A90" s="413" t="s">
        <v>479</v>
      </c>
      <c r="B90" s="411">
        <v>0</v>
      </c>
      <c r="C90" s="411">
        <v>0</v>
      </c>
      <c r="D90" s="411">
        <v>0</v>
      </c>
      <c r="E90" s="411"/>
      <c r="F90" s="411">
        <v>0</v>
      </c>
      <c r="G90" s="411">
        <v>0</v>
      </c>
      <c r="H90" s="411">
        <v>0</v>
      </c>
      <c r="I90" s="411"/>
      <c r="J90" s="411">
        <v>0</v>
      </c>
      <c r="K90" s="411">
        <v>0</v>
      </c>
      <c r="L90" s="411">
        <v>0</v>
      </c>
      <c r="M90" s="413" t="s">
        <v>479</v>
      </c>
      <c r="N90" s="411">
        <v>0</v>
      </c>
      <c r="O90" s="411">
        <v>0</v>
      </c>
      <c r="P90" s="411">
        <v>0</v>
      </c>
      <c r="Q90" s="411"/>
      <c r="R90" s="411">
        <v>0</v>
      </c>
      <c r="S90" s="411">
        <v>0</v>
      </c>
      <c r="T90" s="411">
        <v>0</v>
      </c>
      <c r="U90" s="411"/>
      <c r="V90" s="411">
        <v>0</v>
      </c>
      <c r="W90" s="411">
        <v>0</v>
      </c>
      <c r="X90" s="411">
        <v>0</v>
      </c>
      <c r="Y90" s="413" t="s">
        <v>479</v>
      </c>
      <c r="Z90" s="411">
        <v>0</v>
      </c>
      <c r="AA90" s="411">
        <v>0</v>
      </c>
      <c r="AB90" s="411">
        <v>0</v>
      </c>
      <c r="AC90" s="411"/>
      <c r="AD90" s="411">
        <v>0</v>
      </c>
      <c r="AE90" s="411">
        <v>0</v>
      </c>
      <c r="AF90" s="411">
        <v>0</v>
      </c>
      <c r="AG90" s="411"/>
      <c r="AH90" s="411">
        <v>0</v>
      </c>
      <c r="AI90" s="411">
        <v>0</v>
      </c>
      <c r="AJ90" s="411">
        <v>0</v>
      </c>
      <c r="AK90" s="413" t="s">
        <v>479</v>
      </c>
      <c r="AL90" s="411">
        <v>0</v>
      </c>
      <c r="AM90" s="411">
        <v>0</v>
      </c>
      <c r="AN90" s="411">
        <v>0</v>
      </c>
      <c r="AO90" s="411"/>
      <c r="AP90" s="411">
        <v>0</v>
      </c>
      <c r="AQ90" s="411">
        <v>0</v>
      </c>
      <c r="AR90" s="411">
        <v>0</v>
      </c>
    </row>
    <row r="91" spans="1:44" s="409" customFormat="1" ht="9.95" customHeight="1">
      <c r="A91" s="413" t="s">
        <v>480</v>
      </c>
      <c r="B91" s="411">
        <v>0</v>
      </c>
      <c r="C91" s="411">
        <v>0</v>
      </c>
      <c r="D91" s="411">
        <v>0</v>
      </c>
      <c r="E91" s="411"/>
      <c r="F91" s="411">
        <v>0</v>
      </c>
      <c r="G91" s="411">
        <v>0</v>
      </c>
      <c r="H91" s="411">
        <v>0</v>
      </c>
      <c r="I91" s="411"/>
      <c r="J91" s="411">
        <v>6.076</v>
      </c>
      <c r="K91" s="411">
        <v>0</v>
      </c>
      <c r="L91" s="411">
        <v>6.076</v>
      </c>
      <c r="M91" s="413" t="s">
        <v>480</v>
      </c>
      <c r="N91" s="411">
        <v>0</v>
      </c>
      <c r="O91" s="411">
        <v>0</v>
      </c>
      <c r="P91" s="411">
        <v>0</v>
      </c>
      <c r="Q91" s="411"/>
      <c r="R91" s="411">
        <v>0</v>
      </c>
      <c r="S91" s="411">
        <v>0</v>
      </c>
      <c r="T91" s="411">
        <v>0</v>
      </c>
      <c r="U91" s="411"/>
      <c r="V91" s="411">
        <v>0</v>
      </c>
      <c r="W91" s="411">
        <v>0</v>
      </c>
      <c r="X91" s="411">
        <v>0</v>
      </c>
      <c r="Y91" s="413" t="s">
        <v>480</v>
      </c>
      <c r="Z91" s="411">
        <v>0</v>
      </c>
      <c r="AA91" s="411">
        <v>0</v>
      </c>
      <c r="AB91" s="411">
        <v>0</v>
      </c>
      <c r="AC91" s="411"/>
      <c r="AD91" s="411">
        <v>0</v>
      </c>
      <c r="AE91" s="411">
        <v>0</v>
      </c>
      <c r="AF91" s="411">
        <v>0</v>
      </c>
      <c r="AG91" s="411"/>
      <c r="AH91" s="411">
        <v>0</v>
      </c>
      <c r="AI91" s="411">
        <v>0</v>
      </c>
      <c r="AJ91" s="411">
        <v>0</v>
      </c>
      <c r="AK91" s="413" t="s">
        <v>480</v>
      </c>
      <c r="AL91" s="411">
        <v>0</v>
      </c>
      <c r="AM91" s="411">
        <v>0</v>
      </c>
      <c r="AN91" s="411">
        <v>0</v>
      </c>
      <c r="AO91" s="411"/>
      <c r="AP91" s="411">
        <v>6.076</v>
      </c>
      <c r="AQ91" s="411">
        <v>0</v>
      </c>
      <c r="AR91" s="411">
        <v>6.076</v>
      </c>
    </row>
    <row r="92" spans="1:44" s="409" customFormat="1" ht="9.95" customHeight="1">
      <c r="A92" s="413" t="s">
        <v>481</v>
      </c>
      <c r="B92" s="411">
        <v>0</v>
      </c>
      <c r="C92" s="411">
        <v>0</v>
      </c>
      <c r="D92" s="411">
        <v>0</v>
      </c>
      <c r="E92" s="411"/>
      <c r="F92" s="411">
        <v>0</v>
      </c>
      <c r="G92" s="411">
        <v>11690.25</v>
      </c>
      <c r="H92" s="411">
        <v>11690.25</v>
      </c>
      <c r="I92" s="411"/>
      <c r="J92" s="411">
        <v>41430.32</v>
      </c>
      <c r="K92" s="411">
        <v>0</v>
      </c>
      <c r="L92" s="411">
        <v>41430.32</v>
      </c>
      <c r="M92" s="413" t="s">
        <v>481</v>
      </c>
      <c r="N92" s="411">
        <v>0</v>
      </c>
      <c r="O92" s="411">
        <v>0</v>
      </c>
      <c r="P92" s="411">
        <v>0</v>
      </c>
      <c r="Q92" s="411"/>
      <c r="R92" s="411">
        <v>0</v>
      </c>
      <c r="S92" s="411">
        <v>0</v>
      </c>
      <c r="T92" s="411">
        <v>0</v>
      </c>
      <c r="U92" s="411"/>
      <c r="V92" s="411">
        <v>40000</v>
      </c>
      <c r="W92" s="411">
        <v>0</v>
      </c>
      <c r="X92" s="411">
        <v>40000</v>
      </c>
      <c r="Y92" s="413" t="s">
        <v>481</v>
      </c>
      <c r="Z92" s="411">
        <v>0</v>
      </c>
      <c r="AA92" s="411">
        <v>0</v>
      </c>
      <c r="AB92" s="411">
        <v>0</v>
      </c>
      <c r="AC92" s="411"/>
      <c r="AD92" s="411">
        <v>0</v>
      </c>
      <c r="AE92" s="411">
        <v>0</v>
      </c>
      <c r="AF92" s="411">
        <v>0</v>
      </c>
      <c r="AG92" s="411"/>
      <c r="AH92" s="411">
        <v>6637.562</v>
      </c>
      <c r="AI92" s="411">
        <v>0</v>
      </c>
      <c r="AJ92" s="411">
        <v>6637.562</v>
      </c>
      <c r="AK92" s="413" t="s">
        <v>481</v>
      </c>
      <c r="AL92" s="411">
        <v>3135</v>
      </c>
      <c r="AM92" s="411">
        <v>0</v>
      </c>
      <c r="AN92" s="411">
        <v>3135</v>
      </c>
      <c r="AO92" s="411"/>
      <c r="AP92" s="411">
        <v>91202.88200000001</v>
      </c>
      <c r="AQ92" s="411">
        <v>11690.25</v>
      </c>
      <c r="AR92" s="411">
        <v>102893.13200000001</v>
      </c>
    </row>
    <row r="93" spans="1:44" s="414" customFormat="1" ht="5.1" customHeight="1">
      <c r="A93" s="413"/>
      <c r="B93" s="411"/>
      <c r="C93" s="411"/>
      <c r="D93" s="411"/>
      <c r="E93" s="411"/>
      <c r="F93" s="411"/>
      <c r="G93" s="411"/>
      <c r="H93" s="411"/>
      <c r="I93" s="411"/>
      <c r="J93" s="411">
        <v>0</v>
      </c>
      <c r="K93" s="411">
        <v>0</v>
      </c>
      <c r="L93" s="411">
        <v>0</v>
      </c>
      <c r="M93" s="413"/>
      <c r="N93" s="411"/>
      <c r="O93" s="411"/>
      <c r="P93" s="411"/>
      <c r="Q93" s="411"/>
      <c r="R93" s="411"/>
      <c r="S93" s="411"/>
      <c r="T93" s="411"/>
      <c r="U93" s="411"/>
      <c r="V93" s="411">
        <v>0</v>
      </c>
      <c r="W93" s="411">
        <v>0</v>
      </c>
      <c r="X93" s="411">
        <v>0</v>
      </c>
      <c r="Y93" s="413"/>
      <c r="Z93" s="411"/>
      <c r="AA93" s="411"/>
      <c r="AB93" s="411"/>
      <c r="AC93" s="411"/>
      <c r="AD93" s="411"/>
      <c r="AE93" s="411"/>
      <c r="AF93" s="411"/>
      <c r="AG93" s="411"/>
      <c r="AH93" s="411">
        <v>0</v>
      </c>
      <c r="AI93" s="411">
        <v>0</v>
      </c>
      <c r="AJ93" s="411">
        <v>0</v>
      </c>
      <c r="AK93" s="413"/>
      <c r="AL93" s="411"/>
      <c r="AM93" s="411"/>
      <c r="AN93" s="411"/>
      <c r="AO93" s="411"/>
      <c r="AP93" s="411"/>
      <c r="AQ93" s="411"/>
      <c r="AR93" s="411"/>
    </row>
    <row r="94" spans="1:44" s="409" customFormat="1" ht="9.95" customHeight="1">
      <c r="A94" s="415" t="s">
        <v>428</v>
      </c>
      <c r="B94" s="416">
        <v>0</v>
      </c>
      <c r="C94" s="416">
        <v>0</v>
      </c>
      <c r="D94" s="416">
        <v>0</v>
      </c>
      <c r="E94" s="416"/>
      <c r="F94" s="416">
        <v>0</v>
      </c>
      <c r="G94" s="416">
        <v>0</v>
      </c>
      <c r="H94" s="416">
        <v>0</v>
      </c>
      <c r="I94" s="416"/>
      <c r="J94" s="416">
        <v>0</v>
      </c>
      <c r="K94" s="416">
        <v>0</v>
      </c>
      <c r="L94" s="416">
        <v>0</v>
      </c>
      <c r="M94" s="415" t="s">
        <v>428</v>
      </c>
      <c r="N94" s="416">
        <v>0</v>
      </c>
      <c r="O94" s="416">
        <v>0</v>
      </c>
      <c r="P94" s="416">
        <v>0</v>
      </c>
      <c r="Q94" s="416"/>
      <c r="R94" s="416">
        <v>0</v>
      </c>
      <c r="S94" s="416">
        <v>0</v>
      </c>
      <c r="T94" s="416">
        <v>0</v>
      </c>
      <c r="U94" s="416"/>
      <c r="V94" s="416">
        <v>0</v>
      </c>
      <c r="W94" s="416">
        <v>0</v>
      </c>
      <c r="X94" s="416">
        <v>0</v>
      </c>
      <c r="Y94" s="415" t="s">
        <v>428</v>
      </c>
      <c r="Z94" s="416">
        <v>0</v>
      </c>
      <c r="AA94" s="416">
        <v>0</v>
      </c>
      <c r="AB94" s="416">
        <v>0</v>
      </c>
      <c r="AC94" s="416"/>
      <c r="AD94" s="416">
        <v>0</v>
      </c>
      <c r="AE94" s="416">
        <v>0</v>
      </c>
      <c r="AF94" s="416">
        <v>0</v>
      </c>
      <c r="AG94" s="416"/>
      <c r="AH94" s="416">
        <v>0</v>
      </c>
      <c r="AI94" s="416">
        <v>0</v>
      </c>
      <c r="AJ94" s="416">
        <v>0</v>
      </c>
      <c r="AK94" s="415" t="s">
        <v>428</v>
      </c>
      <c r="AL94" s="416">
        <v>0</v>
      </c>
      <c r="AM94" s="416">
        <v>0</v>
      </c>
      <c r="AN94" s="416">
        <v>0</v>
      </c>
      <c r="AO94" s="416"/>
      <c r="AP94" s="416">
        <v>0</v>
      </c>
      <c r="AQ94" s="416">
        <v>0</v>
      </c>
      <c r="AR94" s="416">
        <v>0</v>
      </c>
    </row>
    <row r="95" spans="1:44" s="414" customFormat="1" ht="5.1" customHeight="1">
      <c r="A95" s="415"/>
      <c r="B95" s="416"/>
      <c r="C95" s="416"/>
      <c r="D95" s="416"/>
      <c r="E95" s="416"/>
      <c r="F95" s="416"/>
      <c r="G95" s="416"/>
      <c r="H95" s="416"/>
      <c r="I95" s="416"/>
      <c r="J95" s="416">
        <v>0</v>
      </c>
      <c r="K95" s="416">
        <v>0</v>
      </c>
      <c r="L95" s="416">
        <v>0</v>
      </c>
      <c r="M95" s="415"/>
      <c r="N95" s="416"/>
      <c r="O95" s="416"/>
      <c r="P95" s="416"/>
      <c r="Q95" s="416"/>
      <c r="R95" s="416"/>
      <c r="S95" s="416"/>
      <c r="T95" s="416"/>
      <c r="U95" s="416"/>
      <c r="V95" s="416">
        <v>0</v>
      </c>
      <c r="W95" s="416">
        <v>0</v>
      </c>
      <c r="X95" s="416">
        <v>0</v>
      </c>
      <c r="Y95" s="415"/>
      <c r="Z95" s="416"/>
      <c r="AA95" s="416"/>
      <c r="AB95" s="416"/>
      <c r="AC95" s="416"/>
      <c r="AD95" s="416"/>
      <c r="AE95" s="416"/>
      <c r="AF95" s="416"/>
      <c r="AG95" s="416"/>
      <c r="AH95" s="416">
        <v>0</v>
      </c>
      <c r="AI95" s="416">
        <v>0</v>
      </c>
      <c r="AJ95" s="416">
        <v>0</v>
      </c>
      <c r="AK95" s="415"/>
      <c r="AL95" s="416"/>
      <c r="AM95" s="416"/>
      <c r="AN95" s="416"/>
      <c r="AO95" s="416"/>
      <c r="AP95" s="416"/>
      <c r="AQ95" s="416"/>
      <c r="AR95" s="416"/>
    </row>
    <row r="96" spans="1:44" s="409" customFormat="1" ht="9.95" customHeight="1">
      <c r="A96" s="407" t="s">
        <v>482</v>
      </c>
      <c r="B96" s="408">
        <v>630387.403</v>
      </c>
      <c r="C96" s="408">
        <v>641.012</v>
      </c>
      <c r="D96" s="408">
        <v>631028.416</v>
      </c>
      <c r="E96" s="408"/>
      <c r="F96" s="408">
        <v>667378.05</v>
      </c>
      <c r="G96" s="408">
        <v>3.285</v>
      </c>
      <c r="H96" s="408">
        <v>667381.336</v>
      </c>
      <c r="I96" s="408"/>
      <c r="J96" s="408">
        <v>348449.44</v>
      </c>
      <c r="K96" s="408">
        <v>47956.74</v>
      </c>
      <c r="L96" s="408">
        <v>396406.181</v>
      </c>
      <c r="M96" s="407" t="s">
        <v>482</v>
      </c>
      <c r="N96" s="408">
        <v>153012.507</v>
      </c>
      <c r="O96" s="408">
        <v>103.075</v>
      </c>
      <c r="P96" s="408">
        <v>153115.582</v>
      </c>
      <c r="Q96" s="408"/>
      <c r="R96" s="408">
        <v>25323.033</v>
      </c>
      <c r="S96" s="408">
        <v>0</v>
      </c>
      <c r="T96" s="408">
        <v>25323.033</v>
      </c>
      <c r="U96" s="408"/>
      <c r="V96" s="408">
        <v>148000</v>
      </c>
      <c r="W96" s="408">
        <v>0</v>
      </c>
      <c r="X96" s="408">
        <v>148000</v>
      </c>
      <c r="Y96" s="407" t="s">
        <v>482</v>
      </c>
      <c r="Z96" s="408">
        <v>0</v>
      </c>
      <c r="AA96" s="408">
        <v>0</v>
      </c>
      <c r="AB96" s="408">
        <v>0</v>
      </c>
      <c r="AC96" s="408"/>
      <c r="AD96" s="408">
        <v>289127.2</v>
      </c>
      <c r="AE96" s="408">
        <v>327165.494</v>
      </c>
      <c r="AF96" s="408">
        <v>616292.694</v>
      </c>
      <c r="AG96" s="408"/>
      <c r="AH96" s="408">
        <v>13796.056</v>
      </c>
      <c r="AI96" s="408">
        <v>3506.771</v>
      </c>
      <c r="AJ96" s="408">
        <v>17302.828</v>
      </c>
      <c r="AK96" s="407" t="s">
        <v>482</v>
      </c>
      <c r="AL96" s="408">
        <v>120521.572</v>
      </c>
      <c r="AM96" s="408">
        <v>35970</v>
      </c>
      <c r="AN96" s="408">
        <v>156491.572</v>
      </c>
      <c r="AO96" s="408"/>
      <c r="AP96" s="408">
        <v>2395995.2610000004</v>
      </c>
      <c r="AQ96" s="408">
        <v>415346.37700000004</v>
      </c>
      <c r="AR96" s="408">
        <v>2811341.642</v>
      </c>
    </row>
    <row r="97" spans="1:44" s="409" customFormat="1" ht="9.95" customHeight="1">
      <c r="A97" s="413" t="s">
        <v>483</v>
      </c>
      <c r="B97" s="411">
        <v>630387.403</v>
      </c>
      <c r="C97" s="411">
        <v>641.012</v>
      </c>
      <c r="D97" s="411">
        <v>631028.416</v>
      </c>
      <c r="E97" s="411"/>
      <c r="F97" s="411">
        <v>653798.05</v>
      </c>
      <c r="G97" s="411">
        <v>3.285</v>
      </c>
      <c r="H97" s="411">
        <v>653801.336</v>
      </c>
      <c r="I97" s="411"/>
      <c r="J97" s="411">
        <v>316453.086</v>
      </c>
      <c r="K97" s="411">
        <v>1215.361</v>
      </c>
      <c r="L97" s="411">
        <v>317668.447</v>
      </c>
      <c r="M97" s="413" t="s">
        <v>483</v>
      </c>
      <c r="N97" s="411">
        <v>153012.507</v>
      </c>
      <c r="O97" s="411">
        <v>103.075</v>
      </c>
      <c r="P97" s="411">
        <v>153115.582</v>
      </c>
      <c r="Q97" s="411"/>
      <c r="R97" s="411">
        <v>25323.033</v>
      </c>
      <c r="S97" s="411">
        <v>0</v>
      </c>
      <c r="T97" s="411">
        <v>25323.033</v>
      </c>
      <c r="U97" s="411"/>
      <c r="V97" s="411">
        <v>148000</v>
      </c>
      <c r="W97" s="411">
        <v>0</v>
      </c>
      <c r="X97" s="411">
        <v>148000</v>
      </c>
      <c r="Y97" s="413" t="s">
        <v>483</v>
      </c>
      <c r="Z97" s="411">
        <v>0</v>
      </c>
      <c r="AA97" s="411">
        <v>0</v>
      </c>
      <c r="AB97" s="411">
        <v>0</v>
      </c>
      <c r="AC97" s="411"/>
      <c r="AD97" s="411">
        <v>122816.15</v>
      </c>
      <c r="AE97" s="411">
        <v>15949.098</v>
      </c>
      <c r="AF97" s="411">
        <v>138765.248</v>
      </c>
      <c r="AG97" s="411"/>
      <c r="AH97" s="411">
        <v>11998.721</v>
      </c>
      <c r="AI97" s="411">
        <v>3506.771</v>
      </c>
      <c r="AJ97" s="411">
        <v>15505.493</v>
      </c>
      <c r="AK97" s="413" t="s">
        <v>483</v>
      </c>
      <c r="AL97" s="411">
        <v>120521.572</v>
      </c>
      <c r="AM97" s="411">
        <v>0</v>
      </c>
      <c r="AN97" s="411">
        <v>120521.572</v>
      </c>
      <c r="AO97" s="411"/>
      <c r="AP97" s="411">
        <v>2182310.5220000003</v>
      </c>
      <c r="AQ97" s="411">
        <v>21418.602</v>
      </c>
      <c r="AR97" s="411">
        <v>2203729.127</v>
      </c>
    </row>
    <row r="98" spans="1:44" s="409" customFormat="1" ht="9.95" customHeight="1">
      <c r="A98" s="413" t="s">
        <v>484</v>
      </c>
      <c r="B98" s="411">
        <v>0</v>
      </c>
      <c r="C98" s="411">
        <v>0</v>
      </c>
      <c r="D98" s="411">
        <v>0</v>
      </c>
      <c r="E98" s="411"/>
      <c r="F98" s="411">
        <v>13580</v>
      </c>
      <c r="G98" s="411">
        <v>0</v>
      </c>
      <c r="H98" s="411">
        <v>13580</v>
      </c>
      <c r="I98" s="411"/>
      <c r="J98" s="411">
        <v>31996.353</v>
      </c>
      <c r="K98" s="411">
        <v>46741.379</v>
      </c>
      <c r="L98" s="411">
        <v>78737.733</v>
      </c>
      <c r="M98" s="413" t="s">
        <v>484</v>
      </c>
      <c r="N98" s="411">
        <v>0</v>
      </c>
      <c r="O98" s="411">
        <v>0</v>
      </c>
      <c r="P98" s="411">
        <v>0</v>
      </c>
      <c r="Q98" s="411"/>
      <c r="R98" s="411">
        <v>0</v>
      </c>
      <c r="S98" s="411">
        <v>0</v>
      </c>
      <c r="T98" s="411">
        <v>0</v>
      </c>
      <c r="U98" s="411"/>
      <c r="V98" s="411">
        <v>0</v>
      </c>
      <c r="W98" s="411">
        <v>0</v>
      </c>
      <c r="X98" s="411">
        <v>0</v>
      </c>
      <c r="Y98" s="413" t="s">
        <v>484</v>
      </c>
      <c r="Z98" s="411">
        <v>0</v>
      </c>
      <c r="AA98" s="411">
        <v>0</v>
      </c>
      <c r="AB98" s="411">
        <v>0</v>
      </c>
      <c r="AC98" s="411"/>
      <c r="AD98" s="411">
        <v>166311.05</v>
      </c>
      <c r="AE98" s="411">
        <v>311216.396</v>
      </c>
      <c r="AF98" s="411">
        <v>477527.446</v>
      </c>
      <c r="AG98" s="411"/>
      <c r="AH98" s="411">
        <v>1797.335</v>
      </c>
      <c r="AI98" s="411">
        <v>0</v>
      </c>
      <c r="AJ98" s="411">
        <v>1797.335</v>
      </c>
      <c r="AK98" s="413" t="s">
        <v>484</v>
      </c>
      <c r="AL98" s="411">
        <v>0</v>
      </c>
      <c r="AM98" s="411">
        <v>35970</v>
      </c>
      <c r="AN98" s="411">
        <v>35970</v>
      </c>
      <c r="AO98" s="411"/>
      <c r="AP98" s="411">
        <v>213684.73799999998</v>
      </c>
      <c r="AQ98" s="411">
        <v>393927.775</v>
      </c>
      <c r="AR98" s="411">
        <v>607612.514</v>
      </c>
    </row>
    <row r="99" spans="1:44" s="414" customFormat="1" ht="5.1" customHeight="1">
      <c r="A99" s="413"/>
      <c r="B99" s="411"/>
      <c r="C99" s="411"/>
      <c r="D99" s="411"/>
      <c r="E99" s="411"/>
      <c r="F99" s="411"/>
      <c r="G99" s="411"/>
      <c r="H99" s="411"/>
      <c r="I99" s="411"/>
      <c r="J99" s="411">
        <v>0</v>
      </c>
      <c r="K99" s="411">
        <v>0</v>
      </c>
      <c r="L99" s="411">
        <v>0</v>
      </c>
      <c r="M99" s="413"/>
      <c r="N99" s="411"/>
      <c r="O99" s="411"/>
      <c r="P99" s="411"/>
      <c r="Q99" s="411"/>
      <c r="R99" s="411"/>
      <c r="S99" s="411"/>
      <c r="T99" s="411"/>
      <c r="U99" s="411"/>
      <c r="V99" s="411">
        <v>0</v>
      </c>
      <c r="W99" s="411">
        <v>0</v>
      </c>
      <c r="X99" s="411">
        <v>0</v>
      </c>
      <c r="Y99" s="413"/>
      <c r="Z99" s="411"/>
      <c r="AA99" s="411"/>
      <c r="AB99" s="411"/>
      <c r="AC99" s="411"/>
      <c r="AD99" s="411"/>
      <c r="AE99" s="411"/>
      <c r="AF99" s="411"/>
      <c r="AG99" s="411"/>
      <c r="AH99" s="411">
        <v>0</v>
      </c>
      <c r="AI99" s="411">
        <v>0</v>
      </c>
      <c r="AJ99" s="411">
        <v>0</v>
      </c>
      <c r="AK99" s="413"/>
      <c r="AL99" s="411"/>
      <c r="AM99" s="411"/>
      <c r="AN99" s="411"/>
      <c r="AO99" s="411"/>
      <c r="AP99" s="411"/>
      <c r="AQ99" s="411"/>
      <c r="AR99" s="411"/>
    </row>
    <row r="100" spans="1:44" s="409" customFormat="1" ht="9.95" customHeight="1">
      <c r="A100" s="407" t="s">
        <v>485</v>
      </c>
      <c r="B100" s="408">
        <v>0</v>
      </c>
      <c r="C100" s="408">
        <v>0</v>
      </c>
      <c r="D100" s="408">
        <v>0</v>
      </c>
      <c r="E100" s="408"/>
      <c r="F100" s="408">
        <v>205441.667</v>
      </c>
      <c r="G100" s="408">
        <v>0</v>
      </c>
      <c r="H100" s="408">
        <v>205441.667</v>
      </c>
      <c r="I100" s="408"/>
      <c r="J100" s="408">
        <v>30150.958</v>
      </c>
      <c r="K100" s="408">
        <v>0</v>
      </c>
      <c r="L100" s="408">
        <v>30150.958</v>
      </c>
      <c r="M100" s="407" t="s">
        <v>485</v>
      </c>
      <c r="N100" s="408">
        <v>70000</v>
      </c>
      <c r="O100" s="408">
        <v>0</v>
      </c>
      <c r="P100" s="408">
        <v>70000</v>
      </c>
      <c r="Q100" s="408"/>
      <c r="R100" s="408">
        <v>0</v>
      </c>
      <c r="S100" s="408">
        <v>0</v>
      </c>
      <c r="T100" s="408">
        <v>0</v>
      </c>
      <c r="U100" s="408"/>
      <c r="V100" s="408">
        <v>644588.02</v>
      </c>
      <c r="W100" s="408">
        <v>0</v>
      </c>
      <c r="X100" s="408">
        <v>644588.02</v>
      </c>
      <c r="Y100" s="407" t="s">
        <v>485</v>
      </c>
      <c r="Z100" s="408">
        <v>0</v>
      </c>
      <c r="AA100" s="408">
        <v>0</v>
      </c>
      <c r="AB100" s="408">
        <v>0</v>
      </c>
      <c r="AC100" s="408"/>
      <c r="AD100" s="408">
        <v>0</v>
      </c>
      <c r="AE100" s="408">
        <v>0</v>
      </c>
      <c r="AF100" s="408">
        <v>0</v>
      </c>
      <c r="AG100" s="408"/>
      <c r="AH100" s="408">
        <v>0</v>
      </c>
      <c r="AI100" s="408">
        <v>0</v>
      </c>
      <c r="AJ100" s="408">
        <v>0</v>
      </c>
      <c r="AK100" s="407" t="s">
        <v>485</v>
      </c>
      <c r="AL100" s="408">
        <v>0</v>
      </c>
      <c r="AM100" s="408">
        <v>0</v>
      </c>
      <c r="AN100" s="408">
        <v>0</v>
      </c>
      <c r="AO100" s="408"/>
      <c r="AP100" s="408">
        <v>950180.645</v>
      </c>
      <c r="AQ100" s="408">
        <v>0</v>
      </c>
      <c r="AR100" s="408">
        <v>950180.645</v>
      </c>
    </row>
    <row r="101" spans="1:44" s="409" customFormat="1" ht="9.95" customHeight="1">
      <c r="A101" s="413" t="s">
        <v>486</v>
      </c>
      <c r="B101" s="411">
        <v>0</v>
      </c>
      <c r="C101" s="411">
        <v>0</v>
      </c>
      <c r="D101" s="411">
        <v>0</v>
      </c>
      <c r="E101" s="411"/>
      <c r="F101" s="411">
        <v>0</v>
      </c>
      <c r="G101" s="411">
        <v>0</v>
      </c>
      <c r="H101" s="411">
        <v>0</v>
      </c>
      <c r="I101" s="411"/>
      <c r="J101" s="411">
        <v>0</v>
      </c>
      <c r="K101" s="411">
        <v>0</v>
      </c>
      <c r="L101" s="411">
        <v>0</v>
      </c>
      <c r="M101" s="413" t="s">
        <v>486</v>
      </c>
      <c r="N101" s="411">
        <v>0</v>
      </c>
      <c r="O101" s="411">
        <v>0</v>
      </c>
      <c r="P101" s="411">
        <v>0</v>
      </c>
      <c r="Q101" s="411"/>
      <c r="R101" s="411">
        <v>0</v>
      </c>
      <c r="S101" s="411">
        <v>0</v>
      </c>
      <c r="T101" s="411">
        <v>0</v>
      </c>
      <c r="U101" s="411"/>
      <c r="V101" s="411">
        <v>0</v>
      </c>
      <c r="W101" s="411">
        <v>0</v>
      </c>
      <c r="X101" s="411">
        <v>0</v>
      </c>
      <c r="Y101" s="413" t="s">
        <v>486</v>
      </c>
      <c r="Z101" s="411">
        <v>0</v>
      </c>
      <c r="AA101" s="411">
        <v>0</v>
      </c>
      <c r="AB101" s="411">
        <v>0</v>
      </c>
      <c r="AC101" s="411"/>
      <c r="AD101" s="411">
        <v>0</v>
      </c>
      <c r="AE101" s="411">
        <v>0</v>
      </c>
      <c r="AF101" s="411">
        <v>0</v>
      </c>
      <c r="AG101" s="411"/>
      <c r="AH101" s="411">
        <v>0</v>
      </c>
      <c r="AI101" s="411">
        <v>0</v>
      </c>
      <c r="AJ101" s="411">
        <v>0</v>
      </c>
      <c r="AK101" s="413" t="s">
        <v>486</v>
      </c>
      <c r="AL101" s="411">
        <v>0</v>
      </c>
      <c r="AM101" s="411">
        <v>0</v>
      </c>
      <c r="AN101" s="411">
        <v>0</v>
      </c>
      <c r="AO101" s="411"/>
      <c r="AP101" s="411">
        <v>0</v>
      </c>
      <c r="AQ101" s="411">
        <v>0</v>
      </c>
      <c r="AR101" s="411">
        <v>0</v>
      </c>
    </row>
    <row r="102" spans="1:44" s="409" customFormat="1" ht="9.95" customHeight="1">
      <c r="A102" s="413" t="s">
        <v>487</v>
      </c>
      <c r="B102" s="411">
        <v>0</v>
      </c>
      <c r="C102" s="411">
        <v>0</v>
      </c>
      <c r="D102" s="411">
        <v>0</v>
      </c>
      <c r="E102" s="411"/>
      <c r="F102" s="411">
        <v>0</v>
      </c>
      <c r="G102" s="411">
        <v>0</v>
      </c>
      <c r="H102" s="411">
        <v>0</v>
      </c>
      <c r="I102" s="411"/>
      <c r="J102" s="411">
        <v>0</v>
      </c>
      <c r="K102" s="411">
        <v>0</v>
      </c>
      <c r="L102" s="411">
        <v>0</v>
      </c>
      <c r="M102" s="413" t="s">
        <v>487</v>
      </c>
      <c r="N102" s="411">
        <v>0</v>
      </c>
      <c r="O102" s="411">
        <v>0</v>
      </c>
      <c r="P102" s="411">
        <v>0</v>
      </c>
      <c r="Q102" s="411"/>
      <c r="R102" s="411">
        <v>0</v>
      </c>
      <c r="S102" s="411">
        <v>0</v>
      </c>
      <c r="T102" s="411">
        <v>0</v>
      </c>
      <c r="U102" s="411"/>
      <c r="V102" s="411">
        <v>0</v>
      </c>
      <c r="W102" s="411">
        <v>0</v>
      </c>
      <c r="X102" s="411">
        <v>0</v>
      </c>
      <c r="Y102" s="413" t="s">
        <v>487</v>
      </c>
      <c r="Z102" s="411">
        <v>0</v>
      </c>
      <c r="AA102" s="411">
        <v>0</v>
      </c>
      <c r="AB102" s="411">
        <v>0</v>
      </c>
      <c r="AC102" s="411"/>
      <c r="AD102" s="411">
        <v>0</v>
      </c>
      <c r="AE102" s="411">
        <v>0</v>
      </c>
      <c r="AF102" s="411">
        <v>0</v>
      </c>
      <c r="AG102" s="411"/>
      <c r="AH102" s="411">
        <v>0</v>
      </c>
      <c r="AI102" s="411">
        <v>0</v>
      </c>
      <c r="AJ102" s="411">
        <v>0</v>
      </c>
      <c r="AK102" s="413" t="s">
        <v>487</v>
      </c>
      <c r="AL102" s="411">
        <v>0</v>
      </c>
      <c r="AM102" s="411">
        <v>0</v>
      </c>
      <c r="AN102" s="411">
        <v>0</v>
      </c>
      <c r="AO102" s="411"/>
      <c r="AP102" s="411">
        <v>0</v>
      </c>
      <c r="AQ102" s="411">
        <v>0</v>
      </c>
      <c r="AR102" s="411">
        <v>0</v>
      </c>
    </row>
    <row r="103" spans="1:44" s="409" customFormat="1" ht="9.95" customHeight="1">
      <c r="A103" s="413" t="s">
        <v>488</v>
      </c>
      <c r="B103" s="411">
        <v>0</v>
      </c>
      <c r="C103" s="411">
        <v>0</v>
      </c>
      <c r="D103" s="411">
        <v>0</v>
      </c>
      <c r="E103" s="411"/>
      <c r="F103" s="411">
        <v>205441.667</v>
      </c>
      <c r="G103" s="411">
        <v>0</v>
      </c>
      <c r="H103" s="411">
        <v>205441.667</v>
      </c>
      <c r="I103" s="411"/>
      <c r="J103" s="411">
        <v>30150.958</v>
      </c>
      <c r="K103" s="411">
        <v>0</v>
      </c>
      <c r="L103" s="411">
        <v>30150.958</v>
      </c>
      <c r="M103" s="413" t="s">
        <v>488</v>
      </c>
      <c r="N103" s="411">
        <v>70000</v>
      </c>
      <c r="O103" s="411">
        <v>0</v>
      </c>
      <c r="P103" s="411">
        <v>70000</v>
      </c>
      <c r="Q103" s="411"/>
      <c r="R103" s="411">
        <v>0</v>
      </c>
      <c r="S103" s="411">
        <v>0</v>
      </c>
      <c r="T103" s="411">
        <v>0</v>
      </c>
      <c r="U103" s="411"/>
      <c r="V103" s="411">
        <v>644588.02</v>
      </c>
      <c r="W103" s="411">
        <v>0</v>
      </c>
      <c r="X103" s="411">
        <v>644588.02</v>
      </c>
      <c r="Y103" s="413" t="s">
        <v>488</v>
      </c>
      <c r="Z103" s="411">
        <v>0</v>
      </c>
      <c r="AA103" s="411">
        <v>0</v>
      </c>
      <c r="AB103" s="411">
        <v>0</v>
      </c>
      <c r="AC103" s="411"/>
      <c r="AD103" s="411">
        <v>0</v>
      </c>
      <c r="AE103" s="411">
        <v>0</v>
      </c>
      <c r="AF103" s="411">
        <v>0</v>
      </c>
      <c r="AG103" s="411"/>
      <c r="AH103" s="411">
        <v>0</v>
      </c>
      <c r="AI103" s="411">
        <v>0</v>
      </c>
      <c r="AJ103" s="411">
        <v>0</v>
      </c>
      <c r="AK103" s="413" t="s">
        <v>488</v>
      </c>
      <c r="AL103" s="411">
        <v>0</v>
      </c>
      <c r="AM103" s="411">
        <v>0</v>
      </c>
      <c r="AN103" s="411">
        <v>0</v>
      </c>
      <c r="AO103" s="411"/>
      <c r="AP103" s="411">
        <v>950180.645</v>
      </c>
      <c r="AQ103" s="411">
        <v>0</v>
      </c>
      <c r="AR103" s="411">
        <v>950180.645</v>
      </c>
    </row>
    <row r="104" spans="1:44" s="414" customFormat="1" ht="5.1" customHeight="1">
      <c r="A104" s="413"/>
      <c r="B104" s="411"/>
      <c r="C104" s="411"/>
      <c r="D104" s="411"/>
      <c r="E104" s="411"/>
      <c r="F104" s="411"/>
      <c r="G104" s="411"/>
      <c r="H104" s="411"/>
      <c r="I104" s="411"/>
      <c r="J104" s="411">
        <v>0</v>
      </c>
      <c r="K104" s="411">
        <v>0</v>
      </c>
      <c r="L104" s="411">
        <v>0</v>
      </c>
      <c r="M104" s="413"/>
      <c r="N104" s="411"/>
      <c r="O104" s="411"/>
      <c r="P104" s="411"/>
      <c r="Q104" s="411"/>
      <c r="R104" s="411"/>
      <c r="S104" s="411"/>
      <c r="T104" s="411"/>
      <c r="U104" s="411"/>
      <c r="V104" s="411">
        <v>0</v>
      </c>
      <c r="W104" s="411">
        <v>0</v>
      </c>
      <c r="X104" s="411">
        <v>0</v>
      </c>
      <c r="Y104" s="413"/>
      <c r="Z104" s="411"/>
      <c r="AA104" s="411"/>
      <c r="AB104" s="411"/>
      <c r="AC104" s="411"/>
      <c r="AD104" s="411"/>
      <c r="AE104" s="411"/>
      <c r="AF104" s="411"/>
      <c r="AG104" s="411"/>
      <c r="AH104" s="411">
        <v>0</v>
      </c>
      <c r="AI104" s="411">
        <v>0</v>
      </c>
      <c r="AJ104" s="411">
        <v>0</v>
      </c>
      <c r="AK104" s="413"/>
      <c r="AL104" s="411"/>
      <c r="AM104" s="411"/>
      <c r="AN104" s="411"/>
      <c r="AO104" s="411"/>
      <c r="AP104" s="411"/>
      <c r="AQ104" s="411"/>
      <c r="AR104" s="411"/>
    </row>
    <row r="105" spans="1:44" s="409" customFormat="1" ht="9.95" customHeight="1">
      <c r="A105" s="415" t="s">
        <v>489</v>
      </c>
      <c r="B105" s="416">
        <v>98590.732</v>
      </c>
      <c r="C105" s="416">
        <v>5279.907</v>
      </c>
      <c r="D105" s="416">
        <v>103870.639</v>
      </c>
      <c r="E105" s="416"/>
      <c r="F105" s="416">
        <v>127017.161</v>
      </c>
      <c r="G105" s="416">
        <v>650.572</v>
      </c>
      <c r="H105" s="416">
        <v>127667.733</v>
      </c>
      <c r="I105" s="416"/>
      <c r="J105" s="416">
        <v>37538.792</v>
      </c>
      <c r="K105" s="416">
        <v>813.695</v>
      </c>
      <c r="L105" s="416">
        <v>38352.487</v>
      </c>
      <c r="M105" s="415" t="s">
        <v>489</v>
      </c>
      <c r="N105" s="416">
        <v>44219.151</v>
      </c>
      <c r="O105" s="416">
        <v>749.775</v>
      </c>
      <c r="P105" s="416">
        <v>44968.927</v>
      </c>
      <c r="Q105" s="416"/>
      <c r="R105" s="416">
        <v>46375.615</v>
      </c>
      <c r="S105" s="416">
        <v>44.922</v>
      </c>
      <c r="T105" s="416">
        <v>46420.537</v>
      </c>
      <c r="U105" s="416"/>
      <c r="V105" s="416">
        <v>60611.355</v>
      </c>
      <c r="W105" s="416">
        <v>5796.795</v>
      </c>
      <c r="X105" s="416">
        <v>66408.15</v>
      </c>
      <c r="Y105" s="415" t="s">
        <v>489</v>
      </c>
      <c r="Z105" s="416">
        <v>3695.611</v>
      </c>
      <c r="AA105" s="416">
        <v>0</v>
      </c>
      <c r="AB105" s="416">
        <v>3695.611</v>
      </c>
      <c r="AC105" s="416"/>
      <c r="AD105" s="416">
        <v>19881.759</v>
      </c>
      <c r="AE105" s="416">
        <v>12808.411</v>
      </c>
      <c r="AF105" s="416">
        <v>32690.17</v>
      </c>
      <c r="AG105" s="416"/>
      <c r="AH105" s="416">
        <v>75481.731</v>
      </c>
      <c r="AI105" s="416">
        <v>8.303</v>
      </c>
      <c r="AJ105" s="416">
        <v>75490.035</v>
      </c>
      <c r="AK105" s="415" t="s">
        <v>489</v>
      </c>
      <c r="AL105" s="416">
        <v>41864.792</v>
      </c>
      <c r="AM105" s="416">
        <v>220.285</v>
      </c>
      <c r="AN105" s="416">
        <v>42085.078</v>
      </c>
      <c r="AO105" s="416"/>
      <c r="AP105" s="416">
        <v>555276.699</v>
      </c>
      <c r="AQ105" s="416">
        <v>26372.664999999997</v>
      </c>
      <c r="AR105" s="416">
        <v>581649.367</v>
      </c>
    </row>
    <row r="106" spans="1:44" s="414" customFormat="1" ht="5.1" customHeight="1">
      <c r="A106" s="413"/>
      <c r="B106" s="416"/>
      <c r="C106" s="416"/>
      <c r="D106" s="416"/>
      <c r="E106" s="416"/>
      <c r="F106" s="416"/>
      <c r="G106" s="416"/>
      <c r="H106" s="416"/>
      <c r="I106" s="416"/>
      <c r="J106" s="416">
        <v>0</v>
      </c>
      <c r="K106" s="416">
        <v>0</v>
      </c>
      <c r="L106" s="416">
        <v>0</v>
      </c>
      <c r="M106" s="413"/>
      <c r="N106" s="416"/>
      <c r="O106" s="416"/>
      <c r="P106" s="416"/>
      <c r="Q106" s="416"/>
      <c r="R106" s="416"/>
      <c r="S106" s="416"/>
      <c r="T106" s="416"/>
      <c r="U106" s="416"/>
      <c r="V106" s="416">
        <v>0</v>
      </c>
      <c r="W106" s="416">
        <v>0</v>
      </c>
      <c r="X106" s="416">
        <v>0</v>
      </c>
      <c r="Y106" s="413"/>
      <c r="Z106" s="416"/>
      <c r="AA106" s="416"/>
      <c r="AB106" s="416"/>
      <c r="AC106" s="416"/>
      <c r="AD106" s="416"/>
      <c r="AE106" s="416"/>
      <c r="AF106" s="416"/>
      <c r="AG106" s="416"/>
      <c r="AH106" s="416">
        <v>0</v>
      </c>
      <c r="AI106" s="416">
        <v>0</v>
      </c>
      <c r="AJ106" s="416">
        <v>0</v>
      </c>
      <c r="AK106" s="413"/>
      <c r="AL106" s="416"/>
      <c r="AM106" s="416"/>
      <c r="AN106" s="416"/>
      <c r="AO106" s="416"/>
      <c r="AP106" s="416"/>
      <c r="AQ106" s="416"/>
      <c r="AR106" s="416"/>
    </row>
    <row r="107" spans="1:44" s="409" customFormat="1" ht="9.95" customHeight="1">
      <c r="A107" s="407" t="s">
        <v>490</v>
      </c>
      <c r="B107" s="408">
        <v>31130.478</v>
      </c>
      <c r="C107" s="408">
        <v>659.109</v>
      </c>
      <c r="D107" s="408">
        <v>31789.587</v>
      </c>
      <c r="E107" s="408"/>
      <c r="F107" s="408">
        <v>53277.544</v>
      </c>
      <c r="G107" s="408">
        <v>14.18</v>
      </c>
      <c r="H107" s="408">
        <v>53291.725</v>
      </c>
      <c r="I107" s="408"/>
      <c r="J107" s="408">
        <v>26402.993</v>
      </c>
      <c r="K107" s="408">
        <v>437.838</v>
      </c>
      <c r="L107" s="408">
        <v>26840.832</v>
      </c>
      <c r="M107" s="407" t="s">
        <v>490</v>
      </c>
      <c r="N107" s="408">
        <v>19274.162</v>
      </c>
      <c r="O107" s="408">
        <v>0</v>
      </c>
      <c r="P107" s="408">
        <v>19274.162</v>
      </c>
      <c r="Q107" s="408"/>
      <c r="R107" s="408">
        <v>5509.418</v>
      </c>
      <c r="S107" s="408">
        <v>1.259</v>
      </c>
      <c r="T107" s="408">
        <v>5510.678</v>
      </c>
      <c r="U107" s="408"/>
      <c r="V107" s="408">
        <v>19554.789</v>
      </c>
      <c r="W107" s="408">
        <v>0</v>
      </c>
      <c r="X107" s="408">
        <v>19554.789</v>
      </c>
      <c r="Y107" s="407" t="s">
        <v>490</v>
      </c>
      <c r="Z107" s="408">
        <v>0</v>
      </c>
      <c r="AA107" s="408">
        <v>0</v>
      </c>
      <c r="AB107" s="408">
        <v>0</v>
      </c>
      <c r="AC107" s="408"/>
      <c r="AD107" s="408">
        <v>192.179</v>
      </c>
      <c r="AE107" s="408">
        <v>93.107</v>
      </c>
      <c r="AF107" s="408">
        <v>285.286</v>
      </c>
      <c r="AG107" s="408"/>
      <c r="AH107" s="408">
        <v>8923.974</v>
      </c>
      <c r="AI107" s="408">
        <v>242.84</v>
      </c>
      <c r="AJ107" s="408">
        <v>9166.815</v>
      </c>
      <c r="AK107" s="407" t="s">
        <v>490</v>
      </c>
      <c r="AL107" s="408">
        <v>28472.32</v>
      </c>
      <c r="AM107" s="408">
        <v>747.951</v>
      </c>
      <c r="AN107" s="408">
        <v>29220.271</v>
      </c>
      <c r="AO107" s="408"/>
      <c r="AP107" s="408">
        <v>192737.857</v>
      </c>
      <c r="AQ107" s="408">
        <v>2196.2839999999997</v>
      </c>
      <c r="AR107" s="408">
        <v>194934.145</v>
      </c>
    </row>
    <row r="108" spans="1:44" s="409" customFormat="1" ht="9.95" customHeight="1">
      <c r="A108" s="413" t="s">
        <v>491</v>
      </c>
      <c r="B108" s="411">
        <v>27560.673</v>
      </c>
      <c r="C108" s="411">
        <v>659.109</v>
      </c>
      <c r="D108" s="411">
        <v>28219.782</v>
      </c>
      <c r="E108" s="411"/>
      <c r="F108" s="411">
        <v>40725.282</v>
      </c>
      <c r="G108" s="411">
        <v>1.701</v>
      </c>
      <c r="H108" s="411">
        <v>40726.983</v>
      </c>
      <c r="I108" s="411"/>
      <c r="J108" s="411">
        <v>23413.376</v>
      </c>
      <c r="K108" s="411">
        <v>63.935</v>
      </c>
      <c r="L108" s="411">
        <v>23477.312</v>
      </c>
      <c r="M108" s="413" t="s">
        <v>491</v>
      </c>
      <c r="N108" s="411">
        <v>16860.23</v>
      </c>
      <c r="O108" s="411">
        <v>0</v>
      </c>
      <c r="P108" s="411">
        <v>16860.23</v>
      </c>
      <c r="Q108" s="411"/>
      <c r="R108" s="411">
        <v>5470.869</v>
      </c>
      <c r="S108" s="411">
        <v>1.259</v>
      </c>
      <c r="T108" s="411">
        <v>5472.128</v>
      </c>
      <c r="U108" s="411"/>
      <c r="V108" s="411">
        <v>8795.789</v>
      </c>
      <c r="W108" s="411">
        <v>0</v>
      </c>
      <c r="X108" s="411">
        <v>8795.789</v>
      </c>
      <c r="Y108" s="413" t="s">
        <v>491</v>
      </c>
      <c r="Z108" s="411">
        <v>0</v>
      </c>
      <c r="AA108" s="411">
        <v>0</v>
      </c>
      <c r="AB108" s="411">
        <v>0</v>
      </c>
      <c r="AC108" s="411"/>
      <c r="AD108" s="411">
        <v>0</v>
      </c>
      <c r="AE108" s="411">
        <v>0</v>
      </c>
      <c r="AF108" s="411">
        <v>0</v>
      </c>
      <c r="AG108" s="411"/>
      <c r="AH108" s="411">
        <v>8297.067</v>
      </c>
      <c r="AI108" s="411">
        <v>0.953</v>
      </c>
      <c r="AJ108" s="411">
        <v>8298.021</v>
      </c>
      <c r="AK108" s="413" t="s">
        <v>491</v>
      </c>
      <c r="AL108" s="411">
        <v>26537.143</v>
      </c>
      <c r="AM108" s="411">
        <v>116.271</v>
      </c>
      <c r="AN108" s="411">
        <v>26653.414</v>
      </c>
      <c r="AO108" s="411"/>
      <c r="AP108" s="411">
        <v>157660.42900000003</v>
      </c>
      <c r="AQ108" s="411">
        <v>843.2280000000001</v>
      </c>
      <c r="AR108" s="411">
        <v>158503.65899999999</v>
      </c>
    </row>
    <row r="109" spans="1:44" s="409" customFormat="1" ht="9.95" customHeight="1">
      <c r="A109" s="413" t="s">
        <v>492</v>
      </c>
      <c r="B109" s="411">
        <v>0</v>
      </c>
      <c r="C109" s="411">
        <v>0</v>
      </c>
      <c r="D109" s="411">
        <v>0</v>
      </c>
      <c r="E109" s="411"/>
      <c r="F109" s="411">
        <v>0</v>
      </c>
      <c r="G109" s="411">
        <v>12.479</v>
      </c>
      <c r="H109" s="411">
        <v>12.479</v>
      </c>
      <c r="I109" s="411"/>
      <c r="J109" s="411">
        <v>80.887</v>
      </c>
      <c r="K109" s="411">
        <v>0</v>
      </c>
      <c r="L109" s="411">
        <v>80.887</v>
      </c>
      <c r="M109" s="413" t="s">
        <v>492</v>
      </c>
      <c r="N109" s="411">
        <v>0</v>
      </c>
      <c r="O109" s="411">
        <v>0</v>
      </c>
      <c r="P109" s="411">
        <v>0</v>
      </c>
      <c r="Q109" s="411"/>
      <c r="R109" s="411">
        <v>0</v>
      </c>
      <c r="S109" s="411">
        <v>0</v>
      </c>
      <c r="T109" s="411">
        <v>0</v>
      </c>
      <c r="U109" s="411"/>
      <c r="V109" s="411">
        <v>1005.377</v>
      </c>
      <c r="W109" s="411">
        <v>0</v>
      </c>
      <c r="X109" s="411">
        <v>1005.377</v>
      </c>
      <c r="Y109" s="413" t="s">
        <v>492</v>
      </c>
      <c r="Z109" s="411">
        <v>0</v>
      </c>
      <c r="AA109" s="411">
        <v>0</v>
      </c>
      <c r="AB109" s="411">
        <v>0</v>
      </c>
      <c r="AC109" s="411"/>
      <c r="AD109" s="411">
        <v>0</v>
      </c>
      <c r="AE109" s="411">
        <v>0</v>
      </c>
      <c r="AF109" s="411">
        <v>0</v>
      </c>
      <c r="AG109" s="411"/>
      <c r="AH109" s="411">
        <v>0.19</v>
      </c>
      <c r="AI109" s="411">
        <v>0</v>
      </c>
      <c r="AJ109" s="411">
        <v>0.19</v>
      </c>
      <c r="AK109" s="413" t="s">
        <v>492</v>
      </c>
      <c r="AL109" s="411">
        <v>111.561</v>
      </c>
      <c r="AM109" s="411">
        <v>0</v>
      </c>
      <c r="AN109" s="411">
        <v>111.561</v>
      </c>
      <c r="AO109" s="411"/>
      <c r="AP109" s="411">
        <v>1198.0149999999999</v>
      </c>
      <c r="AQ109" s="411">
        <v>12.479</v>
      </c>
      <c r="AR109" s="411">
        <v>1210.494</v>
      </c>
    </row>
    <row r="110" spans="1:44" s="409" customFormat="1" ht="9.95" customHeight="1">
      <c r="A110" s="413" t="s">
        <v>493</v>
      </c>
      <c r="B110" s="411">
        <v>0</v>
      </c>
      <c r="C110" s="411">
        <v>0</v>
      </c>
      <c r="D110" s="411">
        <v>0</v>
      </c>
      <c r="E110" s="411"/>
      <c r="F110" s="411">
        <v>0</v>
      </c>
      <c r="G110" s="411">
        <v>0</v>
      </c>
      <c r="H110" s="411">
        <v>0</v>
      </c>
      <c r="I110" s="411"/>
      <c r="J110" s="411">
        <v>0</v>
      </c>
      <c r="K110" s="411">
        <v>0</v>
      </c>
      <c r="L110" s="411">
        <v>0</v>
      </c>
      <c r="M110" s="413" t="s">
        <v>493</v>
      </c>
      <c r="N110" s="411">
        <v>0</v>
      </c>
      <c r="O110" s="411">
        <v>0</v>
      </c>
      <c r="P110" s="411">
        <v>0</v>
      </c>
      <c r="Q110" s="411"/>
      <c r="R110" s="411">
        <v>0</v>
      </c>
      <c r="S110" s="411">
        <v>0</v>
      </c>
      <c r="T110" s="411">
        <v>0</v>
      </c>
      <c r="U110" s="411"/>
      <c r="V110" s="411">
        <v>0</v>
      </c>
      <c r="W110" s="411">
        <v>0</v>
      </c>
      <c r="X110" s="411">
        <v>0</v>
      </c>
      <c r="Y110" s="413" t="s">
        <v>493</v>
      </c>
      <c r="Z110" s="411">
        <v>0</v>
      </c>
      <c r="AA110" s="411">
        <v>0</v>
      </c>
      <c r="AB110" s="411">
        <v>0</v>
      </c>
      <c r="AC110" s="411"/>
      <c r="AD110" s="411">
        <v>0</v>
      </c>
      <c r="AE110" s="411">
        <v>0</v>
      </c>
      <c r="AF110" s="411">
        <v>0</v>
      </c>
      <c r="AG110" s="411"/>
      <c r="AH110" s="411">
        <v>0</v>
      </c>
      <c r="AI110" s="411">
        <v>0</v>
      </c>
      <c r="AJ110" s="411">
        <v>0</v>
      </c>
      <c r="AK110" s="413" t="s">
        <v>493</v>
      </c>
      <c r="AL110" s="411">
        <v>0</v>
      </c>
      <c r="AM110" s="411">
        <v>0</v>
      </c>
      <c r="AN110" s="411">
        <v>0</v>
      </c>
      <c r="AO110" s="411"/>
      <c r="AP110" s="411">
        <v>0</v>
      </c>
      <c r="AQ110" s="411">
        <v>0</v>
      </c>
      <c r="AR110" s="411">
        <v>0</v>
      </c>
    </row>
    <row r="111" spans="1:44" s="409" customFormat="1" ht="9.95" customHeight="1">
      <c r="A111" s="413" t="s">
        <v>494</v>
      </c>
      <c r="B111" s="411">
        <v>3557.207</v>
      </c>
      <c r="C111" s="411">
        <v>0</v>
      </c>
      <c r="D111" s="411">
        <v>3557.207</v>
      </c>
      <c r="E111" s="411"/>
      <c r="F111" s="411">
        <v>8807.889</v>
      </c>
      <c r="G111" s="411">
        <v>0</v>
      </c>
      <c r="H111" s="411">
        <v>8807.889</v>
      </c>
      <c r="I111" s="411"/>
      <c r="J111" s="411">
        <v>2907.785</v>
      </c>
      <c r="K111" s="411">
        <v>373.902</v>
      </c>
      <c r="L111" s="411">
        <v>3281.688</v>
      </c>
      <c r="M111" s="413" t="s">
        <v>494</v>
      </c>
      <c r="N111" s="411">
        <v>111.953</v>
      </c>
      <c r="O111" s="411">
        <v>0</v>
      </c>
      <c r="P111" s="411">
        <v>111.953</v>
      </c>
      <c r="Q111" s="411"/>
      <c r="R111" s="411">
        <v>3.008</v>
      </c>
      <c r="S111" s="411">
        <v>0</v>
      </c>
      <c r="T111" s="411">
        <v>3.008</v>
      </c>
      <c r="U111" s="411"/>
      <c r="V111" s="411">
        <v>2864.187</v>
      </c>
      <c r="W111" s="411">
        <v>0</v>
      </c>
      <c r="X111" s="411">
        <v>2864.187</v>
      </c>
      <c r="Y111" s="413" t="s">
        <v>494</v>
      </c>
      <c r="Z111" s="411">
        <v>0</v>
      </c>
      <c r="AA111" s="411">
        <v>0</v>
      </c>
      <c r="AB111" s="411">
        <v>0</v>
      </c>
      <c r="AC111" s="411"/>
      <c r="AD111" s="411">
        <v>192.179</v>
      </c>
      <c r="AE111" s="411">
        <v>93.107</v>
      </c>
      <c r="AF111" s="411">
        <v>285.286</v>
      </c>
      <c r="AG111" s="411"/>
      <c r="AH111" s="411">
        <v>32.244</v>
      </c>
      <c r="AI111" s="411">
        <v>4.546</v>
      </c>
      <c r="AJ111" s="411">
        <v>36.79</v>
      </c>
      <c r="AK111" s="413" t="s">
        <v>494</v>
      </c>
      <c r="AL111" s="411">
        <v>1792.673</v>
      </c>
      <c r="AM111" s="411">
        <v>631.68</v>
      </c>
      <c r="AN111" s="411">
        <v>2424.353</v>
      </c>
      <c r="AO111" s="411"/>
      <c r="AP111" s="411">
        <v>20269.124999999996</v>
      </c>
      <c r="AQ111" s="411">
        <v>1103.235</v>
      </c>
      <c r="AR111" s="411">
        <v>21372.361</v>
      </c>
    </row>
    <row r="112" spans="1:44" s="409" customFormat="1" ht="9.95" customHeight="1">
      <c r="A112" s="413" t="s">
        <v>495</v>
      </c>
      <c r="B112" s="411">
        <v>0</v>
      </c>
      <c r="C112" s="411">
        <v>0</v>
      </c>
      <c r="D112" s="411">
        <v>0</v>
      </c>
      <c r="E112" s="411"/>
      <c r="F112" s="411">
        <v>3310.949</v>
      </c>
      <c r="G112" s="411">
        <v>0</v>
      </c>
      <c r="H112" s="411">
        <v>3310.949</v>
      </c>
      <c r="I112" s="411"/>
      <c r="J112" s="411">
        <v>0</v>
      </c>
      <c r="K112" s="411">
        <v>0</v>
      </c>
      <c r="L112" s="411">
        <v>0</v>
      </c>
      <c r="M112" s="413" t="s">
        <v>495</v>
      </c>
      <c r="N112" s="411">
        <v>2301.979</v>
      </c>
      <c r="O112" s="411">
        <v>0</v>
      </c>
      <c r="P112" s="411">
        <v>2301.979</v>
      </c>
      <c r="Q112" s="411"/>
      <c r="R112" s="411">
        <v>0</v>
      </c>
      <c r="S112" s="411">
        <v>0</v>
      </c>
      <c r="T112" s="411">
        <v>0</v>
      </c>
      <c r="U112" s="411"/>
      <c r="V112" s="411">
        <v>6889.434</v>
      </c>
      <c r="W112" s="411">
        <v>0</v>
      </c>
      <c r="X112" s="411">
        <v>6889.434</v>
      </c>
      <c r="Y112" s="413" t="s">
        <v>495</v>
      </c>
      <c r="Z112" s="411">
        <v>0</v>
      </c>
      <c r="AA112" s="411">
        <v>0</v>
      </c>
      <c r="AB112" s="411">
        <v>0</v>
      </c>
      <c r="AC112" s="411"/>
      <c r="AD112" s="411">
        <v>0</v>
      </c>
      <c r="AE112" s="411">
        <v>0</v>
      </c>
      <c r="AF112" s="411">
        <v>0</v>
      </c>
      <c r="AG112" s="411"/>
      <c r="AH112" s="411">
        <v>0</v>
      </c>
      <c r="AI112" s="411">
        <v>0</v>
      </c>
      <c r="AJ112" s="411">
        <v>0</v>
      </c>
      <c r="AK112" s="413" t="s">
        <v>495</v>
      </c>
      <c r="AL112" s="411">
        <v>0</v>
      </c>
      <c r="AM112" s="411">
        <v>0</v>
      </c>
      <c r="AN112" s="411">
        <v>0</v>
      </c>
      <c r="AO112" s="411"/>
      <c r="AP112" s="411">
        <v>12502.362000000001</v>
      </c>
      <c r="AQ112" s="411">
        <v>0</v>
      </c>
      <c r="AR112" s="411">
        <v>12502.362000000001</v>
      </c>
    </row>
    <row r="113" spans="1:44" s="409" customFormat="1" ht="9.95" customHeight="1">
      <c r="A113" s="413" t="s">
        <v>496</v>
      </c>
      <c r="B113" s="411">
        <v>12.597</v>
      </c>
      <c r="C113" s="411">
        <v>0</v>
      </c>
      <c r="D113" s="411">
        <v>12.597</v>
      </c>
      <c r="E113" s="411"/>
      <c r="F113" s="411">
        <v>433.423</v>
      </c>
      <c r="G113" s="411">
        <v>0</v>
      </c>
      <c r="H113" s="411">
        <v>433.423</v>
      </c>
      <c r="I113" s="411"/>
      <c r="J113" s="411">
        <v>0.943</v>
      </c>
      <c r="K113" s="411">
        <v>0</v>
      </c>
      <c r="L113" s="411">
        <v>0.943</v>
      </c>
      <c r="M113" s="413" t="s">
        <v>496</v>
      </c>
      <c r="N113" s="411">
        <v>0</v>
      </c>
      <c r="O113" s="411">
        <v>0</v>
      </c>
      <c r="P113" s="411">
        <v>0</v>
      </c>
      <c r="Q113" s="411"/>
      <c r="R113" s="411">
        <v>35.541</v>
      </c>
      <c r="S113" s="411">
        <v>0</v>
      </c>
      <c r="T113" s="411">
        <v>35.541</v>
      </c>
      <c r="U113" s="411"/>
      <c r="V113" s="411">
        <v>0</v>
      </c>
      <c r="W113" s="411">
        <v>0</v>
      </c>
      <c r="X113" s="411">
        <v>0</v>
      </c>
      <c r="Y113" s="413" t="s">
        <v>496</v>
      </c>
      <c r="Z113" s="411">
        <v>0</v>
      </c>
      <c r="AA113" s="411">
        <v>0</v>
      </c>
      <c r="AB113" s="411">
        <v>0</v>
      </c>
      <c r="AC113" s="411"/>
      <c r="AD113" s="411">
        <v>0</v>
      </c>
      <c r="AE113" s="411">
        <v>0</v>
      </c>
      <c r="AF113" s="411">
        <v>0</v>
      </c>
      <c r="AG113" s="411"/>
      <c r="AH113" s="411">
        <v>594.471</v>
      </c>
      <c r="AI113" s="411">
        <v>237.34</v>
      </c>
      <c r="AJ113" s="411">
        <v>831.812</v>
      </c>
      <c r="AK113" s="413" t="s">
        <v>496</v>
      </c>
      <c r="AL113" s="411">
        <v>30.941</v>
      </c>
      <c r="AM113" s="411">
        <v>0</v>
      </c>
      <c r="AN113" s="411">
        <v>30.941</v>
      </c>
      <c r="AO113" s="411"/>
      <c r="AP113" s="411">
        <v>1107.916</v>
      </c>
      <c r="AQ113" s="411">
        <v>237.34</v>
      </c>
      <c r="AR113" s="411">
        <v>1345.257</v>
      </c>
    </row>
    <row r="114" spans="1:44" s="414" customFormat="1" ht="5.1" customHeight="1">
      <c r="A114" s="413"/>
      <c r="B114" s="411"/>
      <c r="C114" s="411"/>
      <c r="D114" s="411"/>
      <c r="E114" s="411"/>
      <c r="F114" s="411"/>
      <c r="G114" s="411"/>
      <c r="H114" s="411"/>
      <c r="I114" s="411"/>
      <c r="J114" s="411">
        <v>0</v>
      </c>
      <c r="K114" s="411">
        <v>0</v>
      </c>
      <c r="L114" s="411">
        <v>0</v>
      </c>
      <c r="M114" s="413"/>
      <c r="N114" s="411"/>
      <c r="O114" s="411"/>
      <c r="P114" s="411"/>
      <c r="Q114" s="411"/>
      <c r="R114" s="411"/>
      <c r="S114" s="411"/>
      <c r="T114" s="411"/>
      <c r="U114" s="411"/>
      <c r="V114" s="411">
        <v>0</v>
      </c>
      <c r="W114" s="411">
        <v>0</v>
      </c>
      <c r="X114" s="411">
        <v>0</v>
      </c>
      <c r="Y114" s="413"/>
      <c r="Z114" s="411"/>
      <c r="AA114" s="411"/>
      <c r="AB114" s="411"/>
      <c r="AC114" s="411"/>
      <c r="AD114" s="411"/>
      <c r="AE114" s="411"/>
      <c r="AF114" s="411"/>
      <c r="AG114" s="411"/>
      <c r="AH114" s="411">
        <v>0</v>
      </c>
      <c r="AI114" s="411">
        <v>0</v>
      </c>
      <c r="AJ114" s="411">
        <v>0</v>
      </c>
      <c r="AK114" s="413"/>
      <c r="AL114" s="411"/>
      <c r="AM114" s="411"/>
      <c r="AN114" s="411"/>
      <c r="AO114" s="411"/>
      <c r="AP114" s="411"/>
      <c r="AQ114" s="411"/>
      <c r="AR114" s="411"/>
    </row>
    <row r="115" spans="1:44" s="409" customFormat="1" ht="9.95" customHeight="1">
      <c r="A115" s="415" t="s">
        <v>497</v>
      </c>
      <c r="B115" s="416">
        <v>76581.759</v>
      </c>
      <c r="C115" s="416">
        <v>104.106</v>
      </c>
      <c r="D115" s="416">
        <v>76685.866</v>
      </c>
      <c r="E115" s="416"/>
      <c r="F115" s="416">
        <v>21763.587</v>
      </c>
      <c r="G115" s="416">
        <v>102.439</v>
      </c>
      <c r="H115" s="416">
        <v>21866.026</v>
      </c>
      <c r="I115" s="416"/>
      <c r="J115" s="416">
        <v>19222.839</v>
      </c>
      <c r="K115" s="416">
        <v>12.853</v>
      </c>
      <c r="L115" s="416">
        <v>19235.693</v>
      </c>
      <c r="M115" s="415" t="s">
        <v>497</v>
      </c>
      <c r="N115" s="416">
        <v>11948.571</v>
      </c>
      <c r="O115" s="416">
        <v>0.359</v>
      </c>
      <c r="P115" s="416">
        <v>11948.93</v>
      </c>
      <c r="Q115" s="416"/>
      <c r="R115" s="416">
        <v>105.194</v>
      </c>
      <c r="S115" s="416">
        <v>0</v>
      </c>
      <c r="T115" s="416">
        <v>105.194</v>
      </c>
      <c r="U115" s="416"/>
      <c r="V115" s="416">
        <v>8468.103</v>
      </c>
      <c r="W115" s="416">
        <v>762.076</v>
      </c>
      <c r="X115" s="416">
        <v>9230.18</v>
      </c>
      <c r="Y115" s="415" t="s">
        <v>497</v>
      </c>
      <c r="Z115" s="416">
        <v>0</v>
      </c>
      <c r="AA115" s="416">
        <v>0</v>
      </c>
      <c r="AB115" s="416">
        <v>0</v>
      </c>
      <c r="AC115" s="416"/>
      <c r="AD115" s="416">
        <v>6586.169</v>
      </c>
      <c r="AE115" s="416">
        <v>439.669</v>
      </c>
      <c r="AF115" s="416">
        <v>7025.838</v>
      </c>
      <c r="AG115" s="416"/>
      <c r="AH115" s="416">
        <v>1089.499</v>
      </c>
      <c r="AI115" s="416">
        <v>1.963</v>
      </c>
      <c r="AJ115" s="416">
        <v>1091.462</v>
      </c>
      <c r="AK115" s="415" t="s">
        <v>497</v>
      </c>
      <c r="AL115" s="416">
        <v>2461.734</v>
      </c>
      <c r="AM115" s="416">
        <v>26.234</v>
      </c>
      <c r="AN115" s="416">
        <v>2487.968</v>
      </c>
      <c r="AO115" s="416"/>
      <c r="AP115" s="416">
        <v>148227.455</v>
      </c>
      <c r="AQ115" s="416">
        <v>1449.6989999999998</v>
      </c>
      <c r="AR115" s="416">
        <v>149677.15699999998</v>
      </c>
    </row>
    <row r="116" spans="1:44" s="414" customFormat="1" ht="5.1" customHeight="1">
      <c r="A116" s="413"/>
      <c r="B116" s="416"/>
      <c r="C116" s="416"/>
      <c r="D116" s="416"/>
      <c r="E116" s="416"/>
      <c r="F116" s="416"/>
      <c r="G116" s="416"/>
      <c r="H116" s="416"/>
      <c r="I116" s="416"/>
      <c r="J116" s="416">
        <v>0</v>
      </c>
      <c r="K116" s="416">
        <v>0</v>
      </c>
      <c r="L116" s="416">
        <v>0</v>
      </c>
      <c r="M116" s="413"/>
      <c r="N116" s="416"/>
      <c r="O116" s="416"/>
      <c r="P116" s="416"/>
      <c r="Q116" s="416"/>
      <c r="R116" s="416"/>
      <c r="S116" s="416"/>
      <c r="T116" s="416"/>
      <c r="U116" s="416"/>
      <c r="V116" s="416">
        <v>0</v>
      </c>
      <c r="W116" s="416">
        <v>0</v>
      </c>
      <c r="X116" s="416">
        <v>0</v>
      </c>
      <c r="Y116" s="413"/>
      <c r="Z116" s="416"/>
      <c r="AA116" s="416"/>
      <c r="AB116" s="416"/>
      <c r="AC116" s="416"/>
      <c r="AD116" s="416"/>
      <c r="AE116" s="416"/>
      <c r="AF116" s="416"/>
      <c r="AG116" s="416"/>
      <c r="AH116" s="416">
        <v>0</v>
      </c>
      <c r="AI116" s="416">
        <v>0</v>
      </c>
      <c r="AJ116" s="416">
        <v>0</v>
      </c>
      <c r="AK116" s="413"/>
      <c r="AL116" s="416"/>
      <c r="AM116" s="416"/>
      <c r="AN116" s="416"/>
      <c r="AO116" s="416"/>
      <c r="AP116" s="416"/>
      <c r="AQ116" s="416"/>
      <c r="AR116" s="416"/>
    </row>
    <row r="117" spans="1:44" s="409" customFormat="1" ht="9.95" customHeight="1">
      <c r="A117" s="415" t="s">
        <v>498</v>
      </c>
      <c r="B117" s="416">
        <v>24494.283</v>
      </c>
      <c r="C117" s="416">
        <v>0</v>
      </c>
      <c r="D117" s="416">
        <v>24494.283</v>
      </c>
      <c r="E117" s="416"/>
      <c r="F117" s="416">
        <v>399.359</v>
      </c>
      <c r="G117" s="416">
        <v>0</v>
      </c>
      <c r="H117" s="416">
        <v>399.359</v>
      </c>
      <c r="I117" s="416"/>
      <c r="J117" s="416">
        <v>3646.536</v>
      </c>
      <c r="K117" s="416">
        <v>58.878</v>
      </c>
      <c r="L117" s="416">
        <v>3705.414</v>
      </c>
      <c r="M117" s="415" t="s">
        <v>498</v>
      </c>
      <c r="N117" s="416">
        <v>1077.741</v>
      </c>
      <c r="O117" s="416">
        <v>3.884</v>
      </c>
      <c r="P117" s="416">
        <v>1081.625</v>
      </c>
      <c r="Q117" s="416"/>
      <c r="R117" s="416">
        <v>2053.455</v>
      </c>
      <c r="S117" s="416">
        <v>0</v>
      </c>
      <c r="T117" s="416">
        <v>2053.455</v>
      </c>
      <c r="U117" s="416"/>
      <c r="V117" s="416">
        <v>3306.738</v>
      </c>
      <c r="W117" s="416">
        <v>0</v>
      </c>
      <c r="X117" s="416">
        <v>3306.738</v>
      </c>
      <c r="Y117" s="415" t="s">
        <v>498</v>
      </c>
      <c r="Z117" s="416">
        <v>252.755</v>
      </c>
      <c r="AA117" s="416">
        <v>0</v>
      </c>
      <c r="AB117" s="416">
        <v>252.755</v>
      </c>
      <c r="AC117" s="416"/>
      <c r="AD117" s="416">
        <v>423.027</v>
      </c>
      <c r="AE117" s="416">
        <v>0</v>
      </c>
      <c r="AF117" s="416">
        <v>423.027</v>
      </c>
      <c r="AG117" s="416"/>
      <c r="AH117" s="416">
        <v>340.54</v>
      </c>
      <c r="AI117" s="416">
        <v>0</v>
      </c>
      <c r="AJ117" s="416">
        <v>340.54</v>
      </c>
      <c r="AK117" s="415" t="s">
        <v>498</v>
      </c>
      <c r="AL117" s="416">
        <v>68.876</v>
      </c>
      <c r="AM117" s="416">
        <v>0</v>
      </c>
      <c r="AN117" s="416">
        <v>68.876</v>
      </c>
      <c r="AO117" s="416"/>
      <c r="AP117" s="416">
        <v>36063.31</v>
      </c>
      <c r="AQ117" s="416">
        <v>62.762</v>
      </c>
      <c r="AR117" s="416">
        <v>36126.07199999999</v>
      </c>
    </row>
    <row r="118" spans="1:44" s="409" customFormat="1" ht="9.95" customHeight="1">
      <c r="A118" s="413" t="s">
        <v>499</v>
      </c>
      <c r="B118" s="411">
        <v>7832.444</v>
      </c>
      <c r="C118" s="411">
        <v>0</v>
      </c>
      <c r="D118" s="411">
        <v>7832.444</v>
      </c>
      <c r="E118" s="411"/>
      <c r="F118" s="411">
        <v>0</v>
      </c>
      <c r="G118" s="411">
        <v>0</v>
      </c>
      <c r="H118" s="411">
        <v>0</v>
      </c>
      <c r="I118" s="411"/>
      <c r="J118" s="411">
        <v>0.214</v>
      </c>
      <c r="K118" s="411">
        <v>0</v>
      </c>
      <c r="L118" s="411">
        <v>0.214</v>
      </c>
      <c r="M118" s="413" t="s">
        <v>499</v>
      </c>
      <c r="N118" s="411">
        <v>30.076</v>
      </c>
      <c r="O118" s="411">
        <v>3.884</v>
      </c>
      <c r="P118" s="411">
        <v>33.96</v>
      </c>
      <c r="Q118" s="411"/>
      <c r="R118" s="411">
        <v>0</v>
      </c>
      <c r="S118" s="411">
        <v>0</v>
      </c>
      <c r="T118" s="411">
        <v>0</v>
      </c>
      <c r="U118" s="411"/>
      <c r="V118" s="411">
        <v>0</v>
      </c>
      <c r="W118" s="411">
        <v>0</v>
      </c>
      <c r="X118" s="411">
        <v>0</v>
      </c>
      <c r="Y118" s="413" t="s">
        <v>499</v>
      </c>
      <c r="Z118" s="411">
        <v>0</v>
      </c>
      <c r="AA118" s="411">
        <v>0</v>
      </c>
      <c r="AB118" s="411">
        <v>0</v>
      </c>
      <c r="AC118" s="411"/>
      <c r="AD118" s="411">
        <v>0</v>
      </c>
      <c r="AE118" s="411">
        <v>0</v>
      </c>
      <c r="AF118" s="411">
        <v>0</v>
      </c>
      <c r="AG118" s="411"/>
      <c r="AH118" s="411">
        <v>0</v>
      </c>
      <c r="AI118" s="411">
        <v>0</v>
      </c>
      <c r="AJ118" s="411">
        <v>0</v>
      </c>
      <c r="AK118" s="413" t="s">
        <v>499</v>
      </c>
      <c r="AL118" s="411">
        <v>13.876</v>
      </c>
      <c r="AM118" s="411">
        <v>0</v>
      </c>
      <c r="AN118" s="411">
        <v>13.876</v>
      </c>
      <c r="AO118" s="411"/>
      <c r="AP118" s="411">
        <v>7876.610000000001</v>
      </c>
      <c r="AQ118" s="411">
        <v>3.884</v>
      </c>
      <c r="AR118" s="411">
        <v>7880.494000000001</v>
      </c>
    </row>
    <row r="119" spans="1:44" s="409" customFormat="1" ht="9.95" customHeight="1">
      <c r="A119" s="413" t="s">
        <v>500</v>
      </c>
      <c r="B119" s="411">
        <v>16661.838</v>
      </c>
      <c r="C119" s="411">
        <v>0</v>
      </c>
      <c r="D119" s="411">
        <v>16661.838</v>
      </c>
      <c r="E119" s="411"/>
      <c r="F119" s="411">
        <v>399.359</v>
      </c>
      <c r="G119" s="411">
        <v>0</v>
      </c>
      <c r="H119" s="411">
        <v>399.359</v>
      </c>
      <c r="I119" s="411"/>
      <c r="J119" s="411">
        <v>3646.321</v>
      </c>
      <c r="K119" s="411">
        <v>58.878</v>
      </c>
      <c r="L119" s="411">
        <v>3705.199</v>
      </c>
      <c r="M119" s="413" t="s">
        <v>500</v>
      </c>
      <c r="N119" s="411">
        <v>1047.665</v>
      </c>
      <c r="O119" s="411">
        <v>0</v>
      </c>
      <c r="P119" s="411">
        <v>1047.665</v>
      </c>
      <c r="Q119" s="411"/>
      <c r="R119" s="411">
        <v>2053.455</v>
      </c>
      <c r="S119" s="411">
        <v>0</v>
      </c>
      <c r="T119" s="411">
        <v>2053.455</v>
      </c>
      <c r="U119" s="411"/>
      <c r="V119" s="411">
        <v>3306.738</v>
      </c>
      <c r="W119" s="411">
        <v>0</v>
      </c>
      <c r="X119" s="411">
        <v>3306.738</v>
      </c>
      <c r="Y119" s="413" t="s">
        <v>500</v>
      </c>
      <c r="Z119" s="411">
        <v>252.755</v>
      </c>
      <c r="AA119" s="411">
        <v>0</v>
      </c>
      <c r="AB119" s="411">
        <v>252.755</v>
      </c>
      <c r="AC119" s="411"/>
      <c r="AD119" s="411">
        <v>423.027</v>
      </c>
      <c r="AE119" s="411">
        <v>0</v>
      </c>
      <c r="AF119" s="411">
        <v>423.027</v>
      </c>
      <c r="AG119" s="411"/>
      <c r="AH119" s="411">
        <v>340.54</v>
      </c>
      <c r="AI119" s="411">
        <v>0</v>
      </c>
      <c r="AJ119" s="411">
        <v>340.54</v>
      </c>
      <c r="AK119" s="413" t="s">
        <v>500</v>
      </c>
      <c r="AL119" s="411">
        <v>55</v>
      </c>
      <c r="AM119" s="411">
        <v>0</v>
      </c>
      <c r="AN119" s="411">
        <v>55</v>
      </c>
      <c r="AO119" s="411"/>
      <c r="AP119" s="411">
        <v>28186.698</v>
      </c>
      <c r="AQ119" s="411">
        <v>58.878</v>
      </c>
      <c r="AR119" s="411">
        <v>28245.576000000005</v>
      </c>
    </row>
    <row r="120" spans="1:44" s="414" customFormat="1" ht="5.1" customHeight="1">
      <c r="A120" s="419"/>
      <c r="B120" s="416"/>
      <c r="C120" s="416"/>
      <c r="D120" s="416"/>
      <c r="E120" s="416"/>
      <c r="F120" s="416"/>
      <c r="G120" s="416"/>
      <c r="H120" s="416"/>
      <c r="I120" s="416"/>
      <c r="J120" s="416">
        <v>0</v>
      </c>
      <c r="K120" s="416">
        <v>0</v>
      </c>
      <c r="L120" s="416">
        <v>0</v>
      </c>
      <c r="M120" s="419"/>
      <c r="N120" s="416"/>
      <c r="O120" s="416"/>
      <c r="P120" s="416"/>
      <c r="Q120" s="416"/>
      <c r="R120" s="416"/>
      <c r="S120" s="416"/>
      <c r="T120" s="416"/>
      <c r="U120" s="416"/>
      <c r="V120" s="416">
        <v>0</v>
      </c>
      <c r="W120" s="416">
        <v>0</v>
      </c>
      <c r="X120" s="416">
        <v>0</v>
      </c>
      <c r="Y120" s="419"/>
      <c r="Z120" s="416"/>
      <c r="AA120" s="416"/>
      <c r="AB120" s="416"/>
      <c r="AC120" s="416"/>
      <c r="AD120" s="416"/>
      <c r="AE120" s="416"/>
      <c r="AF120" s="416"/>
      <c r="AG120" s="416"/>
      <c r="AH120" s="416">
        <v>0</v>
      </c>
      <c r="AI120" s="416">
        <v>0</v>
      </c>
      <c r="AJ120" s="416">
        <v>0</v>
      </c>
      <c r="AK120" s="419"/>
      <c r="AL120" s="416"/>
      <c r="AM120" s="416"/>
      <c r="AN120" s="416"/>
      <c r="AO120" s="416"/>
      <c r="AP120" s="416"/>
      <c r="AQ120" s="416"/>
      <c r="AR120" s="416"/>
    </row>
    <row r="121" spans="1:44" s="414" customFormat="1" ht="9.95" customHeight="1">
      <c r="A121" s="461" t="s">
        <v>501</v>
      </c>
      <c r="B121" s="416">
        <v>131604.687</v>
      </c>
      <c r="C121" s="416">
        <v>0</v>
      </c>
      <c r="D121" s="416">
        <v>131604.687</v>
      </c>
      <c r="E121" s="416"/>
      <c r="F121" s="416">
        <v>0</v>
      </c>
      <c r="G121" s="416">
        <v>0</v>
      </c>
      <c r="H121" s="416">
        <v>0</v>
      </c>
      <c r="I121" s="416"/>
      <c r="J121" s="416">
        <v>0</v>
      </c>
      <c r="K121" s="416">
        <v>0</v>
      </c>
      <c r="L121" s="416">
        <v>0</v>
      </c>
      <c r="M121" s="461" t="s">
        <v>501</v>
      </c>
      <c r="N121" s="416">
        <v>0</v>
      </c>
      <c r="O121" s="416">
        <v>0</v>
      </c>
      <c r="P121" s="416">
        <v>0</v>
      </c>
      <c r="Q121" s="416"/>
      <c r="R121" s="416">
        <v>0</v>
      </c>
      <c r="S121" s="416">
        <v>0</v>
      </c>
      <c r="T121" s="416">
        <v>0</v>
      </c>
      <c r="U121" s="416"/>
      <c r="V121" s="416">
        <v>0</v>
      </c>
      <c r="W121" s="416">
        <v>0</v>
      </c>
      <c r="X121" s="416">
        <v>0</v>
      </c>
      <c r="Y121" s="461" t="s">
        <v>501</v>
      </c>
      <c r="Z121" s="416">
        <v>0</v>
      </c>
      <c r="AA121" s="416">
        <v>0</v>
      </c>
      <c r="AB121" s="416">
        <v>0</v>
      </c>
      <c r="AC121" s="416"/>
      <c r="AD121" s="416">
        <v>0</v>
      </c>
      <c r="AE121" s="416">
        <v>0</v>
      </c>
      <c r="AF121" s="416">
        <v>0</v>
      </c>
      <c r="AG121" s="416"/>
      <c r="AH121" s="416">
        <v>0</v>
      </c>
      <c r="AI121" s="416">
        <v>0</v>
      </c>
      <c r="AJ121" s="416">
        <v>0</v>
      </c>
      <c r="AK121" s="461" t="s">
        <v>501</v>
      </c>
      <c r="AL121" s="416">
        <v>0</v>
      </c>
      <c r="AM121" s="416">
        <v>0</v>
      </c>
      <c r="AN121" s="416">
        <v>0</v>
      </c>
      <c r="AO121" s="416"/>
      <c r="AP121" s="416">
        <v>131604.687</v>
      </c>
      <c r="AQ121" s="416">
        <v>0</v>
      </c>
      <c r="AR121" s="416">
        <v>131604.687</v>
      </c>
    </row>
    <row r="122" spans="1:44" s="414" customFormat="1" ht="5.1" customHeight="1">
      <c r="A122" s="413"/>
      <c r="B122" s="416"/>
      <c r="C122" s="416"/>
      <c r="D122" s="416"/>
      <c r="E122" s="416"/>
      <c r="F122" s="416"/>
      <c r="G122" s="416"/>
      <c r="H122" s="416"/>
      <c r="I122" s="416"/>
      <c r="J122" s="416">
        <v>0</v>
      </c>
      <c r="K122" s="416">
        <v>0</v>
      </c>
      <c r="L122" s="416">
        <v>0</v>
      </c>
      <c r="M122" s="413"/>
      <c r="N122" s="416"/>
      <c r="O122" s="416"/>
      <c r="P122" s="416"/>
      <c r="Q122" s="416"/>
      <c r="R122" s="416"/>
      <c r="S122" s="416"/>
      <c r="T122" s="416"/>
      <c r="U122" s="416"/>
      <c r="V122" s="416">
        <v>0</v>
      </c>
      <c r="W122" s="416">
        <v>0</v>
      </c>
      <c r="X122" s="416">
        <v>0</v>
      </c>
      <c r="Y122" s="413"/>
      <c r="Z122" s="416"/>
      <c r="AA122" s="416"/>
      <c r="AB122" s="416"/>
      <c r="AC122" s="416"/>
      <c r="AD122" s="416"/>
      <c r="AE122" s="416"/>
      <c r="AF122" s="416"/>
      <c r="AG122" s="416"/>
      <c r="AH122" s="416">
        <v>0</v>
      </c>
      <c r="AI122" s="416">
        <v>0</v>
      </c>
      <c r="AJ122" s="416">
        <v>0</v>
      </c>
      <c r="AK122" s="413"/>
      <c r="AL122" s="416"/>
      <c r="AM122" s="416"/>
      <c r="AN122" s="416"/>
      <c r="AO122" s="416"/>
      <c r="AP122" s="416"/>
      <c r="AQ122" s="416"/>
      <c r="AR122" s="416"/>
    </row>
    <row r="123" spans="1:44" s="409" customFormat="1" ht="9.95" customHeight="1">
      <c r="A123" s="407" t="s">
        <v>502</v>
      </c>
      <c r="B123" s="408">
        <v>3386228.767</v>
      </c>
      <c r="C123" s="408">
        <v>137453.137</v>
      </c>
      <c r="D123" s="408">
        <v>3523681.905</v>
      </c>
      <c r="E123" s="408"/>
      <c r="F123" s="408">
        <v>3053519.927</v>
      </c>
      <c r="G123" s="408">
        <v>15526.209</v>
      </c>
      <c r="H123" s="408">
        <v>3069046.137</v>
      </c>
      <c r="I123" s="408"/>
      <c r="J123" s="408">
        <v>1992135.192</v>
      </c>
      <c r="K123" s="408">
        <v>79568.606</v>
      </c>
      <c r="L123" s="408">
        <v>2071703.798</v>
      </c>
      <c r="M123" s="407" t="s">
        <v>502</v>
      </c>
      <c r="N123" s="408">
        <v>811517.074</v>
      </c>
      <c r="O123" s="408">
        <v>857.095</v>
      </c>
      <c r="P123" s="408">
        <v>812374.169</v>
      </c>
      <c r="Q123" s="408"/>
      <c r="R123" s="408">
        <v>319649.412</v>
      </c>
      <c r="S123" s="408">
        <v>2206.729</v>
      </c>
      <c r="T123" s="408">
        <v>321856.142</v>
      </c>
      <c r="U123" s="408"/>
      <c r="V123" s="408">
        <v>1546264.977</v>
      </c>
      <c r="W123" s="408">
        <v>6558.871</v>
      </c>
      <c r="X123" s="408">
        <v>1552823.849</v>
      </c>
      <c r="Y123" s="407" t="s">
        <v>502</v>
      </c>
      <c r="Z123" s="408">
        <v>3948.366</v>
      </c>
      <c r="AA123" s="408">
        <v>0</v>
      </c>
      <c r="AB123" s="408">
        <v>3948.366</v>
      </c>
      <c r="AC123" s="408"/>
      <c r="AD123" s="408">
        <v>316210.334</v>
      </c>
      <c r="AE123" s="408">
        <v>340506.682</v>
      </c>
      <c r="AF123" s="408">
        <v>656717.016</v>
      </c>
      <c r="AG123" s="408"/>
      <c r="AH123" s="408">
        <v>530200.334</v>
      </c>
      <c r="AI123" s="408">
        <v>8266.418</v>
      </c>
      <c r="AJ123" s="408">
        <v>538466.752</v>
      </c>
      <c r="AK123" s="407" t="s">
        <v>502</v>
      </c>
      <c r="AL123" s="408">
        <v>914666.11</v>
      </c>
      <c r="AM123" s="408">
        <v>61927.904</v>
      </c>
      <c r="AN123" s="408">
        <v>976594.015</v>
      </c>
      <c r="AO123" s="408"/>
      <c r="AP123" s="408">
        <v>12874340.493000003</v>
      </c>
      <c r="AQ123" s="408">
        <v>652871.6509999998</v>
      </c>
      <c r="AR123" s="408">
        <v>13527212.149000002</v>
      </c>
    </row>
    <row r="124" spans="1:44" s="414" customFormat="1" ht="5.1" customHeight="1">
      <c r="A124" s="413"/>
      <c r="B124" s="416"/>
      <c r="C124" s="416"/>
      <c r="D124" s="416"/>
      <c r="E124" s="416"/>
      <c r="F124" s="416"/>
      <c r="G124" s="416"/>
      <c r="H124" s="416"/>
      <c r="I124" s="416"/>
      <c r="J124" s="416">
        <v>0</v>
      </c>
      <c r="K124" s="416">
        <v>0</v>
      </c>
      <c r="L124" s="416">
        <v>0</v>
      </c>
      <c r="M124" s="413"/>
      <c r="N124" s="416"/>
      <c r="O124" s="416"/>
      <c r="P124" s="416"/>
      <c r="Q124" s="416"/>
      <c r="R124" s="416"/>
      <c r="S124" s="416"/>
      <c r="T124" s="416"/>
      <c r="U124" s="416"/>
      <c r="V124" s="416">
        <v>0</v>
      </c>
      <c r="W124" s="416">
        <v>0</v>
      </c>
      <c r="X124" s="416">
        <v>0</v>
      </c>
      <c r="Y124" s="413"/>
      <c r="Z124" s="416"/>
      <c r="AA124" s="416"/>
      <c r="AB124" s="416"/>
      <c r="AC124" s="416"/>
      <c r="AD124" s="416"/>
      <c r="AE124" s="416"/>
      <c r="AF124" s="416"/>
      <c r="AG124" s="416"/>
      <c r="AH124" s="416">
        <v>0</v>
      </c>
      <c r="AI124" s="416">
        <v>0</v>
      </c>
      <c r="AJ124" s="416">
        <v>0</v>
      </c>
      <c r="AK124" s="413"/>
      <c r="AL124" s="416"/>
      <c r="AM124" s="416"/>
      <c r="AN124" s="416"/>
      <c r="AO124" s="416"/>
      <c r="AP124" s="416"/>
      <c r="AQ124" s="416"/>
      <c r="AR124" s="416"/>
    </row>
    <row r="125" spans="1:44" s="409" customFormat="1" ht="9.95" customHeight="1">
      <c r="A125" s="407" t="s">
        <v>503</v>
      </c>
      <c r="B125" s="408">
        <v>880948.558</v>
      </c>
      <c r="C125" s="408">
        <v>0</v>
      </c>
      <c r="D125" s="408">
        <v>880948.558</v>
      </c>
      <c r="E125" s="408"/>
      <c r="F125" s="408">
        <v>624417.287</v>
      </c>
      <c r="G125" s="408">
        <v>0</v>
      </c>
      <c r="H125" s="408">
        <v>624417.287</v>
      </c>
      <c r="I125" s="408"/>
      <c r="J125" s="408">
        <v>371133.687</v>
      </c>
      <c r="K125" s="408">
        <v>0</v>
      </c>
      <c r="L125" s="408">
        <v>371133.687</v>
      </c>
      <c r="M125" s="407" t="s">
        <v>503</v>
      </c>
      <c r="N125" s="408">
        <v>264361.239</v>
      </c>
      <c r="O125" s="408">
        <v>0</v>
      </c>
      <c r="P125" s="408">
        <v>264361.239</v>
      </c>
      <c r="Q125" s="408"/>
      <c r="R125" s="408">
        <v>55622.609</v>
      </c>
      <c r="S125" s="408">
        <v>0</v>
      </c>
      <c r="T125" s="408">
        <v>55622.609</v>
      </c>
      <c r="U125" s="408"/>
      <c r="V125" s="408">
        <v>370420.328</v>
      </c>
      <c r="W125" s="408">
        <v>0</v>
      </c>
      <c r="X125" s="408">
        <v>370420.328</v>
      </c>
      <c r="Y125" s="407" t="s">
        <v>503</v>
      </c>
      <c r="Z125" s="408">
        <v>16464.192</v>
      </c>
      <c r="AA125" s="408">
        <v>0</v>
      </c>
      <c r="AB125" s="408">
        <v>16464.192</v>
      </c>
      <c r="AC125" s="408"/>
      <c r="AD125" s="408">
        <v>219668.071</v>
      </c>
      <c r="AE125" s="408">
        <v>0</v>
      </c>
      <c r="AF125" s="408">
        <v>219668.071</v>
      </c>
      <c r="AG125" s="408"/>
      <c r="AH125" s="408">
        <v>87092.698</v>
      </c>
      <c r="AI125" s="408">
        <v>0</v>
      </c>
      <c r="AJ125" s="408">
        <v>87092.698</v>
      </c>
      <c r="AK125" s="407" t="s">
        <v>503</v>
      </c>
      <c r="AL125" s="408">
        <v>152709.873</v>
      </c>
      <c r="AM125" s="408">
        <v>0</v>
      </c>
      <c r="AN125" s="408">
        <v>152709.873</v>
      </c>
      <c r="AO125" s="408"/>
      <c r="AP125" s="408">
        <v>3042838.5419999994</v>
      </c>
      <c r="AQ125" s="408">
        <v>0</v>
      </c>
      <c r="AR125" s="408">
        <v>3042838.5419999994</v>
      </c>
    </row>
    <row r="126" spans="1:44" s="409" customFormat="1" ht="9.95" customHeight="1">
      <c r="A126" s="413" t="s">
        <v>504</v>
      </c>
      <c r="B126" s="411">
        <v>759580.853</v>
      </c>
      <c r="C126" s="411">
        <v>0</v>
      </c>
      <c r="D126" s="411">
        <v>759580.853</v>
      </c>
      <c r="E126" s="411"/>
      <c r="F126" s="411">
        <v>582969.084</v>
      </c>
      <c r="G126" s="411">
        <v>0</v>
      </c>
      <c r="H126" s="411">
        <v>582969.084</v>
      </c>
      <c r="I126" s="411"/>
      <c r="J126" s="411">
        <v>244334.008</v>
      </c>
      <c r="K126" s="411">
        <v>0</v>
      </c>
      <c r="L126" s="411">
        <v>244334.008</v>
      </c>
      <c r="M126" s="413" t="s">
        <v>504</v>
      </c>
      <c r="N126" s="411">
        <v>216312.476</v>
      </c>
      <c r="O126" s="411">
        <v>0</v>
      </c>
      <c r="P126" s="411">
        <v>216312.476</v>
      </c>
      <c r="Q126" s="411"/>
      <c r="R126" s="411">
        <v>82841.981</v>
      </c>
      <c r="S126" s="411">
        <v>0</v>
      </c>
      <c r="T126" s="411">
        <v>82841.981</v>
      </c>
      <c r="U126" s="411"/>
      <c r="V126" s="411">
        <v>277308.559</v>
      </c>
      <c r="W126" s="411">
        <v>0</v>
      </c>
      <c r="X126" s="411">
        <v>277308.559</v>
      </c>
      <c r="Y126" s="413" t="s">
        <v>504</v>
      </c>
      <c r="Z126" s="411">
        <v>14138.008</v>
      </c>
      <c r="AA126" s="411">
        <v>0</v>
      </c>
      <c r="AB126" s="411">
        <v>14138.008</v>
      </c>
      <c r="AC126" s="411"/>
      <c r="AD126" s="411">
        <v>156747</v>
      </c>
      <c r="AE126" s="411">
        <v>0</v>
      </c>
      <c r="AF126" s="411">
        <v>156747</v>
      </c>
      <c r="AG126" s="411"/>
      <c r="AH126" s="411">
        <v>66990.7</v>
      </c>
      <c r="AI126" s="411">
        <v>0</v>
      </c>
      <c r="AJ126" s="411">
        <v>66990.7</v>
      </c>
      <c r="AK126" s="413" t="s">
        <v>504</v>
      </c>
      <c r="AL126" s="411">
        <v>157366.579</v>
      </c>
      <c r="AM126" s="411">
        <v>0</v>
      </c>
      <c r="AN126" s="411">
        <v>157366.579</v>
      </c>
      <c r="AO126" s="411"/>
      <c r="AP126" s="411">
        <v>2558589.2479999997</v>
      </c>
      <c r="AQ126" s="411">
        <v>0</v>
      </c>
      <c r="AR126" s="411">
        <v>2558589.2479999997</v>
      </c>
    </row>
    <row r="127" spans="1:44" s="409" customFormat="1" ht="9.95" customHeight="1">
      <c r="A127" s="413" t="s">
        <v>505</v>
      </c>
      <c r="B127" s="411">
        <v>0.015</v>
      </c>
      <c r="C127" s="411">
        <v>0</v>
      </c>
      <c r="D127" s="411">
        <v>0.015</v>
      </c>
      <c r="E127" s="411"/>
      <c r="F127" s="411">
        <v>448.755</v>
      </c>
      <c r="G127" s="411">
        <v>0</v>
      </c>
      <c r="H127" s="411">
        <v>448.755</v>
      </c>
      <c r="I127" s="411"/>
      <c r="J127" s="411">
        <v>49451.451</v>
      </c>
      <c r="K127" s="411">
        <v>0</v>
      </c>
      <c r="L127" s="411">
        <v>49451.451</v>
      </c>
      <c r="M127" s="413" t="s">
        <v>505</v>
      </c>
      <c r="N127" s="411">
        <v>0.007</v>
      </c>
      <c r="O127" s="411">
        <v>0</v>
      </c>
      <c r="P127" s="411">
        <v>0.007</v>
      </c>
      <c r="Q127" s="411"/>
      <c r="R127" s="411">
        <v>0</v>
      </c>
      <c r="S127" s="411">
        <v>0</v>
      </c>
      <c r="T127" s="411">
        <v>0</v>
      </c>
      <c r="U127" s="411"/>
      <c r="V127" s="411">
        <v>63297.346</v>
      </c>
      <c r="W127" s="411">
        <v>0</v>
      </c>
      <c r="X127" s="411">
        <v>63297.346</v>
      </c>
      <c r="Y127" s="413" t="s">
        <v>505</v>
      </c>
      <c r="Z127" s="411">
        <v>0</v>
      </c>
      <c r="AA127" s="411">
        <v>0</v>
      </c>
      <c r="AB127" s="411">
        <v>0</v>
      </c>
      <c r="AC127" s="411"/>
      <c r="AD127" s="411">
        <v>0.777</v>
      </c>
      <c r="AE127" s="411">
        <v>0</v>
      </c>
      <c r="AF127" s="411">
        <v>0.777</v>
      </c>
      <c r="AG127" s="411"/>
      <c r="AH127" s="411">
        <v>6624.268</v>
      </c>
      <c r="AI127" s="411">
        <v>0</v>
      </c>
      <c r="AJ127" s="411">
        <v>6624.268</v>
      </c>
      <c r="AK127" s="413" t="s">
        <v>505</v>
      </c>
      <c r="AL127" s="411">
        <v>4848.422</v>
      </c>
      <c r="AM127" s="411">
        <v>0</v>
      </c>
      <c r="AN127" s="411">
        <v>4848.422</v>
      </c>
      <c r="AO127" s="411"/>
      <c r="AP127" s="411">
        <v>124671.041</v>
      </c>
      <c r="AQ127" s="411">
        <v>0</v>
      </c>
      <c r="AR127" s="411">
        <v>124671.041</v>
      </c>
    </row>
    <row r="128" spans="1:44" s="409" customFormat="1" ht="9.95" customHeight="1">
      <c r="A128" s="413" t="s">
        <v>506</v>
      </c>
      <c r="B128" s="411">
        <v>170006.812</v>
      </c>
      <c r="C128" s="411">
        <v>0</v>
      </c>
      <c r="D128" s="411">
        <v>170006.812</v>
      </c>
      <c r="E128" s="411"/>
      <c r="F128" s="411">
        <v>39512.462</v>
      </c>
      <c r="G128" s="411">
        <v>0</v>
      </c>
      <c r="H128" s="411">
        <v>39512.462</v>
      </c>
      <c r="I128" s="411"/>
      <c r="J128" s="411">
        <v>65044.5</v>
      </c>
      <c r="K128" s="411">
        <v>0</v>
      </c>
      <c r="L128" s="411">
        <v>65044.5</v>
      </c>
      <c r="M128" s="413" t="s">
        <v>506</v>
      </c>
      <c r="N128" s="411">
        <v>26453.527</v>
      </c>
      <c r="O128" s="411">
        <v>0</v>
      </c>
      <c r="P128" s="411">
        <v>26453.527</v>
      </c>
      <c r="Q128" s="411"/>
      <c r="R128" s="411">
        <v>2235.054</v>
      </c>
      <c r="S128" s="411">
        <v>0</v>
      </c>
      <c r="T128" s="411">
        <v>2235.054</v>
      </c>
      <c r="U128" s="411"/>
      <c r="V128" s="411">
        <v>16637.141</v>
      </c>
      <c r="W128" s="411">
        <v>0</v>
      </c>
      <c r="X128" s="411">
        <v>16637.141</v>
      </c>
      <c r="Y128" s="413" t="s">
        <v>506</v>
      </c>
      <c r="Z128" s="411">
        <v>4598.302</v>
      </c>
      <c r="AA128" s="411">
        <v>0</v>
      </c>
      <c r="AB128" s="411">
        <v>4598.302</v>
      </c>
      <c r="AC128" s="411"/>
      <c r="AD128" s="411">
        <v>18110.849</v>
      </c>
      <c r="AE128" s="411">
        <v>0</v>
      </c>
      <c r="AF128" s="411">
        <v>18110.849</v>
      </c>
      <c r="AG128" s="411"/>
      <c r="AH128" s="411">
        <v>6573.081</v>
      </c>
      <c r="AI128" s="411">
        <v>0</v>
      </c>
      <c r="AJ128" s="411">
        <v>6573.081</v>
      </c>
      <c r="AK128" s="413" t="s">
        <v>506</v>
      </c>
      <c r="AL128" s="411">
        <v>14486.558</v>
      </c>
      <c r="AM128" s="411">
        <v>0</v>
      </c>
      <c r="AN128" s="411">
        <v>14486.558</v>
      </c>
      <c r="AO128" s="411"/>
      <c r="AP128" s="411">
        <v>363658.286</v>
      </c>
      <c r="AQ128" s="411">
        <v>0</v>
      </c>
      <c r="AR128" s="411">
        <v>363658.286</v>
      </c>
    </row>
    <row r="129" spans="1:44" s="409" customFormat="1" ht="9.95" customHeight="1">
      <c r="A129" s="413" t="s">
        <v>507</v>
      </c>
      <c r="B129" s="411">
        <v>240.495</v>
      </c>
      <c r="C129" s="411">
        <v>0</v>
      </c>
      <c r="D129" s="411">
        <v>240.495</v>
      </c>
      <c r="E129" s="411"/>
      <c r="F129" s="411">
        <v>480.218</v>
      </c>
      <c r="G129" s="411">
        <v>0</v>
      </c>
      <c r="H129" s="411">
        <v>480.218</v>
      </c>
      <c r="I129" s="411"/>
      <c r="J129" s="411">
        <v>37.747</v>
      </c>
      <c r="K129" s="411">
        <v>0</v>
      </c>
      <c r="L129" s="411">
        <v>37.747</v>
      </c>
      <c r="M129" s="413" t="s">
        <v>507</v>
      </c>
      <c r="N129" s="411">
        <v>337.162</v>
      </c>
      <c r="O129" s="411">
        <v>0</v>
      </c>
      <c r="P129" s="411">
        <v>337.162</v>
      </c>
      <c r="Q129" s="411"/>
      <c r="R129" s="411">
        <v>0</v>
      </c>
      <c r="S129" s="411">
        <v>0</v>
      </c>
      <c r="T129" s="411">
        <v>0</v>
      </c>
      <c r="U129" s="411"/>
      <c r="V129" s="411">
        <v>0</v>
      </c>
      <c r="W129" s="411">
        <v>0</v>
      </c>
      <c r="X129" s="411">
        <v>0</v>
      </c>
      <c r="Y129" s="413" t="s">
        <v>507</v>
      </c>
      <c r="Z129" s="411">
        <v>22.037</v>
      </c>
      <c r="AA129" s="411">
        <v>0</v>
      </c>
      <c r="AB129" s="411">
        <v>22.037</v>
      </c>
      <c r="AC129" s="411"/>
      <c r="AD129" s="411">
        <v>0</v>
      </c>
      <c r="AE129" s="411">
        <v>0</v>
      </c>
      <c r="AF129" s="411">
        <v>0</v>
      </c>
      <c r="AG129" s="411"/>
      <c r="AH129" s="411">
        <v>0</v>
      </c>
      <c r="AI129" s="411">
        <v>0</v>
      </c>
      <c r="AJ129" s="411">
        <v>0</v>
      </c>
      <c r="AK129" s="413" t="s">
        <v>507</v>
      </c>
      <c r="AL129" s="411">
        <v>0.013</v>
      </c>
      <c r="AM129" s="411">
        <v>0</v>
      </c>
      <c r="AN129" s="411">
        <v>0.013</v>
      </c>
      <c r="AO129" s="411"/>
      <c r="AP129" s="411">
        <v>1117.6719999999998</v>
      </c>
      <c r="AQ129" s="411">
        <v>0</v>
      </c>
      <c r="AR129" s="411">
        <v>1117.6719999999998</v>
      </c>
    </row>
    <row r="130" spans="1:44" s="409" customFormat="1" ht="9.95" customHeight="1">
      <c r="A130" s="413" t="s">
        <v>508</v>
      </c>
      <c r="B130" s="411">
        <v>0.001</v>
      </c>
      <c r="C130" s="411">
        <v>0</v>
      </c>
      <c r="D130" s="411">
        <v>0.001</v>
      </c>
      <c r="E130" s="411"/>
      <c r="F130" s="411">
        <v>0</v>
      </c>
      <c r="G130" s="411">
        <v>0</v>
      </c>
      <c r="H130" s="411">
        <v>0</v>
      </c>
      <c r="I130" s="411"/>
      <c r="J130" s="411">
        <v>0</v>
      </c>
      <c r="K130" s="411">
        <v>0</v>
      </c>
      <c r="L130" s="411">
        <v>0</v>
      </c>
      <c r="M130" s="413" t="s">
        <v>508</v>
      </c>
      <c r="N130" s="411">
        <v>7075.631</v>
      </c>
      <c r="O130" s="411">
        <v>0</v>
      </c>
      <c r="P130" s="411">
        <v>7075.631</v>
      </c>
      <c r="Q130" s="411"/>
      <c r="R130" s="411">
        <v>-26171.488</v>
      </c>
      <c r="S130" s="411">
        <v>0</v>
      </c>
      <c r="T130" s="411">
        <v>-26171.488</v>
      </c>
      <c r="U130" s="411"/>
      <c r="V130" s="411">
        <v>29384.16</v>
      </c>
      <c r="W130" s="411">
        <v>0</v>
      </c>
      <c r="X130" s="411">
        <v>29384.16</v>
      </c>
      <c r="Y130" s="413" t="s">
        <v>508</v>
      </c>
      <c r="Z130" s="411">
        <v>-3120.341</v>
      </c>
      <c r="AA130" s="411">
        <v>0</v>
      </c>
      <c r="AB130" s="411">
        <v>-3120.341</v>
      </c>
      <c r="AC130" s="411"/>
      <c r="AD130" s="411">
        <v>35426.762</v>
      </c>
      <c r="AE130" s="411">
        <v>0</v>
      </c>
      <c r="AF130" s="411">
        <v>35426.762</v>
      </c>
      <c r="AG130" s="411"/>
      <c r="AH130" s="411">
        <v>0.022</v>
      </c>
      <c r="AI130" s="411">
        <v>0</v>
      </c>
      <c r="AJ130" s="411">
        <v>0.022</v>
      </c>
      <c r="AK130" s="413" t="s">
        <v>508</v>
      </c>
      <c r="AL130" s="411">
        <v>-24604.779</v>
      </c>
      <c r="AM130" s="411">
        <v>0</v>
      </c>
      <c r="AN130" s="411">
        <v>-24604.779</v>
      </c>
      <c r="AO130" s="411"/>
      <c r="AP130" s="411">
        <v>17989.968000000004</v>
      </c>
      <c r="AQ130" s="411">
        <v>0</v>
      </c>
      <c r="AR130" s="411">
        <v>17989.968000000004</v>
      </c>
    </row>
    <row r="131" spans="1:44" s="414" customFormat="1" ht="9.95" customHeight="1">
      <c r="A131" s="413" t="s">
        <v>509</v>
      </c>
      <c r="B131" s="411">
        <v>-48879.62</v>
      </c>
      <c r="C131" s="411">
        <v>0</v>
      </c>
      <c r="D131" s="411">
        <v>-48879.62</v>
      </c>
      <c r="E131" s="411"/>
      <c r="F131" s="411">
        <v>1006.766</v>
      </c>
      <c r="G131" s="411">
        <v>0</v>
      </c>
      <c r="H131" s="411">
        <v>1006.766</v>
      </c>
      <c r="I131" s="411"/>
      <c r="J131" s="411">
        <v>12265.979</v>
      </c>
      <c r="K131" s="411">
        <v>0</v>
      </c>
      <c r="L131" s="411">
        <v>12265.979</v>
      </c>
      <c r="M131" s="413" t="s">
        <v>509</v>
      </c>
      <c r="N131" s="411">
        <v>14182.435</v>
      </c>
      <c r="O131" s="411">
        <v>0</v>
      </c>
      <c r="P131" s="411">
        <v>14182.435</v>
      </c>
      <c r="Q131" s="411"/>
      <c r="R131" s="411">
        <v>-3282.937</v>
      </c>
      <c r="S131" s="411">
        <v>0</v>
      </c>
      <c r="T131" s="411">
        <v>-3282.937</v>
      </c>
      <c r="U131" s="411"/>
      <c r="V131" s="411">
        <v>-16206.878</v>
      </c>
      <c r="W131" s="411">
        <v>0</v>
      </c>
      <c r="X131" s="411">
        <v>-16206.878</v>
      </c>
      <c r="Y131" s="413" t="s">
        <v>509</v>
      </c>
      <c r="Z131" s="411">
        <v>826.185</v>
      </c>
      <c r="AA131" s="411">
        <v>0</v>
      </c>
      <c r="AB131" s="411">
        <v>826.185</v>
      </c>
      <c r="AC131" s="411"/>
      <c r="AD131" s="411">
        <v>9382.681</v>
      </c>
      <c r="AE131" s="411">
        <v>0</v>
      </c>
      <c r="AF131" s="411">
        <v>9382.681</v>
      </c>
      <c r="AG131" s="411"/>
      <c r="AH131" s="411">
        <v>6904.627</v>
      </c>
      <c r="AI131" s="411">
        <v>0</v>
      </c>
      <c r="AJ131" s="411">
        <v>6904.627</v>
      </c>
      <c r="AK131" s="413" t="s">
        <v>509</v>
      </c>
      <c r="AL131" s="411">
        <v>613.081</v>
      </c>
      <c r="AM131" s="411">
        <v>0</v>
      </c>
      <c r="AN131" s="411">
        <v>613.081</v>
      </c>
      <c r="AO131" s="411"/>
      <c r="AP131" s="411">
        <v>-23187.681000000008</v>
      </c>
      <c r="AQ131" s="411">
        <v>0</v>
      </c>
      <c r="AR131" s="411">
        <v>-23187.681000000008</v>
      </c>
    </row>
    <row r="132" spans="1:44" s="409" customFormat="1" ht="5.1" customHeight="1">
      <c r="A132" s="413"/>
      <c r="B132" s="416"/>
      <c r="C132" s="416"/>
      <c r="D132" s="416"/>
      <c r="E132" s="416"/>
      <c r="F132" s="416"/>
      <c r="G132" s="416"/>
      <c r="H132" s="416"/>
      <c r="I132" s="416"/>
      <c r="J132" s="416">
        <v>0</v>
      </c>
      <c r="K132" s="416">
        <v>0</v>
      </c>
      <c r="L132" s="416">
        <v>0</v>
      </c>
      <c r="M132" s="413"/>
      <c r="N132" s="416"/>
      <c r="O132" s="416"/>
      <c r="P132" s="416"/>
      <c r="Q132" s="416"/>
      <c r="R132" s="416"/>
      <c r="S132" s="416"/>
      <c r="T132" s="416"/>
      <c r="U132" s="416"/>
      <c r="V132" s="416">
        <v>0</v>
      </c>
      <c r="W132" s="416">
        <v>0</v>
      </c>
      <c r="X132" s="416">
        <v>0</v>
      </c>
      <c r="Y132" s="413"/>
      <c r="Z132" s="416"/>
      <c r="AA132" s="416"/>
      <c r="AB132" s="416"/>
      <c r="AC132" s="416"/>
      <c r="AD132" s="416"/>
      <c r="AE132" s="416"/>
      <c r="AF132" s="416"/>
      <c r="AG132" s="416"/>
      <c r="AH132" s="416">
        <v>0</v>
      </c>
      <c r="AI132" s="416">
        <v>0</v>
      </c>
      <c r="AJ132" s="416">
        <v>0</v>
      </c>
      <c r="AK132" s="413"/>
      <c r="AL132" s="416"/>
      <c r="AM132" s="416"/>
      <c r="AN132" s="416"/>
      <c r="AO132" s="416"/>
      <c r="AP132" s="416"/>
      <c r="AQ132" s="416"/>
      <c r="AR132" s="416"/>
    </row>
    <row r="133" spans="1:44" s="414" customFormat="1" ht="9.95" customHeight="1">
      <c r="A133" s="407" t="s">
        <v>510</v>
      </c>
      <c r="B133" s="408">
        <v>4267177.326</v>
      </c>
      <c r="C133" s="408">
        <v>137453.137</v>
      </c>
      <c r="D133" s="408">
        <v>4404630.463</v>
      </c>
      <c r="E133" s="408"/>
      <c r="F133" s="408">
        <v>3677937.214</v>
      </c>
      <c r="G133" s="408">
        <v>15526.209</v>
      </c>
      <c r="H133" s="408">
        <v>3693463.424</v>
      </c>
      <c r="I133" s="408"/>
      <c r="J133" s="408">
        <v>2363268.88</v>
      </c>
      <c r="K133" s="408">
        <v>79568.606</v>
      </c>
      <c r="L133" s="408">
        <v>2442837.486</v>
      </c>
      <c r="M133" s="407" t="s">
        <v>510</v>
      </c>
      <c r="N133" s="408">
        <v>1075878.313</v>
      </c>
      <c r="O133" s="408">
        <v>857.095</v>
      </c>
      <c r="P133" s="408">
        <v>1076735.408</v>
      </c>
      <c r="Q133" s="408"/>
      <c r="R133" s="408">
        <v>375272.022</v>
      </c>
      <c r="S133" s="408">
        <v>2206.729</v>
      </c>
      <c r="T133" s="408">
        <v>377478.751</v>
      </c>
      <c r="U133" s="408"/>
      <c r="V133" s="408">
        <v>1916685.306</v>
      </c>
      <c r="W133" s="408">
        <v>6558.871</v>
      </c>
      <c r="X133" s="408">
        <v>1923244.178</v>
      </c>
      <c r="Y133" s="407" t="s">
        <v>510</v>
      </c>
      <c r="Z133" s="408">
        <v>20412.558</v>
      </c>
      <c r="AA133" s="408">
        <v>0</v>
      </c>
      <c r="AB133" s="408">
        <v>20412.558</v>
      </c>
      <c r="AC133" s="408"/>
      <c r="AD133" s="408">
        <v>535878.406</v>
      </c>
      <c r="AE133" s="408">
        <v>340506.682</v>
      </c>
      <c r="AF133" s="408">
        <v>876385.088</v>
      </c>
      <c r="AG133" s="408"/>
      <c r="AH133" s="408">
        <v>617293.032</v>
      </c>
      <c r="AI133" s="408">
        <v>8266.418</v>
      </c>
      <c r="AJ133" s="408">
        <v>625559.451</v>
      </c>
      <c r="AK133" s="407" t="s">
        <v>510</v>
      </c>
      <c r="AL133" s="408">
        <v>1067375.984</v>
      </c>
      <c r="AM133" s="408">
        <v>61927.904</v>
      </c>
      <c r="AN133" s="408">
        <v>1129303.888</v>
      </c>
      <c r="AO133" s="408"/>
      <c r="AP133" s="408">
        <v>15917179.041000001</v>
      </c>
      <c r="AQ133" s="408">
        <v>652871.6509999998</v>
      </c>
      <c r="AR133" s="408">
        <v>16570050.694999998</v>
      </c>
    </row>
    <row r="134" spans="1:44" s="409" customFormat="1" ht="2.25" customHeight="1">
      <c r="A134" s="420"/>
      <c r="B134" s="408"/>
      <c r="C134" s="408"/>
      <c r="D134" s="408"/>
      <c r="E134" s="408"/>
      <c r="F134" s="408"/>
      <c r="G134" s="408"/>
      <c r="H134" s="408"/>
      <c r="I134" s="408"/>
      <c r="J134" s="408">
        <v>0</v>
      </c>
      <c r="K134" s="408">
        <v>0</v>
      </c>
      <c r="L134" s="408">
        <v>0</v>
      </c>
      <c r="M134" s="420"/>
      <c r="N134" s="408"/>
      <c r="O134" s="408"/>
      <c r="P134" s="408"/>
      <c r="Q134" s="408"/>
      <c r="R134" s="408"/>
      <c r="S134" s="408"/>
      <c r="T134" s="408"/>
      <c r="U134" s="408"/>
      <c r="V134" s="408">
        <v>0</v>
      </c>
      <c r="W134" s="408">
        <v>0</v>
      </c>
      <c r="X134" s="408">
        <v>0</v>
      </c>
      <c r="Y134" s="420"/>
      <c r="Z134" s="408"/>
      <c r="AA134" s="408"/>
      <c r="AB134" s="408"/>
      <c r="AC134" s="408"/>
      <c r="AD134" s="408"/>
      <c r="AE134" s="408"/>
      <c r="AF134" s="408"/>
      <c r="AG134" s="408"/>
      <c r="AH134" s="408">
        <v>0</v>
      </c>
      <c r="AI134" s="408">
        <v>0</v>
      </c>
      <c r="AJ134" s="408">
        <v>0</v>
      </c>
      <c r="AK134" s="420"/>
      <c r="AL134" s="408"/>
      <c r="AM134" s="408"/>
      <c r="AN134" s="408"/>
      <c r="AO134" s="408"/>
      <c r="AP134" s="408"/>
      <c r="AQ134" s="408"/>
      <c r="AR134" s="408"/>
    </row>
    <row r="135" spans="1:44" s="409" customFormat="1" ht="12.75" customHeight="1">
      <c r="A135" s="420" t="s">
        <v>511</v>
      </c>
      <c r="B135" s="421">
        <v>3200485.612</v>
      </c>
      <c r="C135" s="421">
        <v>0</v>
      </c>
      <c r="D135" s="421">
        <v>3200485.612</v>
      </c>
      <c r="E135" s="421"/>
      <c r="F135" s="421">
        <v>0</v>
      </c>
      <c r="G135" s="421">
        <v>0</v>
      </c>
      <c r="H135" s="421">
        <v>0</v>
      </c>
      <c r="I135" s="408"/>
      <c r="J135" s="421">
        <v>280.855</v>
      </c>
      <c r="K135" s="421">
        <v>0</v>
      </c>
      <c r="L135" s="421">
        <v>280.855</v>
      </c>
      <c r="M135" s="407" t="s">
        <v>511</v>
      </c>
      <c r="N135" s="421">
        <v>245088.948</v>
      </c>
      <c r="O135" s="421">
        <v>388.476</v>
      </c>
      <c r="P135" s="421">
        <v>245477.424</v>
      </c>
      <c r="Q135" s="421"/>
      <c r="R135" s="421">
        <v>0</v>
      </c>
      <c r="S135" s="421">
        <v>0</v>
      </c>
      <c r="T135" s="421">
        <v>0</v>
      </c>
      <c r="U135" s="408"/>
      <c r="V135" s="421">
        <v>3138932.465</v>
      </c>
      <c r="W135" s="421">
        <v>0</v>
      </c>
      <c r="X135" s="421">
        <v>3138932.465</v>
      </c>
      <c r="Y135" s="407" t="s">
        <v>511</v>
      </c>
      <c r="Z135" s="421">
        <v>0</v>
      </c>
      <c r="AA135" s="421">
        <v>0</v>
      </c>
      <c r="AB135" s="421">
        <v>0</v>
      </c>
      <c r="AC135" s="421"/>
      <c r="AD135" s="421">
        <v>0</v>
      </c>
      <c r="AE135" s="421">
        <v>0</v>
      </c>
      <c r="AF135" s="421">
        <v>0</v>
      </c>
      <c r="AG135" s="408"/>
      <c r="AH135" s="421">
        <v>0</v>
      </c>
      <c r="AI135" s="421">
        <v>0</v>
      </c>
      <c r="AJ135" s="421">
        <v>0</v>
      </c>
      <c r="AK135" s="407" t="s">
        <v>511</v>
      </c>
      <c r="AL135" s="421">
        <v>2775.252</v>
      </c>
      <c r="AM135" s="421">
        <v>0</v>
      </c>
      <c r="AN135" s="421">
        <v>2775.252</v>
      </c>
      <c r="AO135" s="421"/>
      <c r="AP135" s="421">
        <v>6587563.132</v>
      </c>
      <c r="AQ135" s="421">
        <v>388.476</v>
      </c>
      <c r="AR135" s="421">
        <v>6587951.608000001</v>
      </c>
    </row>
    <row r="136" spans="1:44" s="409" customFormat="1" ht="9.95" customHeight="1">
      <c r="A136" s="413" t="s">
        <v>512</v>
      </c>
      <c r="B136" s="411">
        <v>120000</v>
      </c>
      <c r="C136" s="411">
        <v>0</v>
      </c>
      <c r="D136" s="411">
        <v>120000</v>
      </c>
      <c r="E136" s="411"/>
      <c r="F136" s="411">
        <v>0</v>
      </c>
      <c r="G136" s="411">
        <v>0</v>
      </c>
      <c r="H136" s="411">
        <v>0</v>
      </c>
      <c r="I136" s="411"/>
      <c r="J136" s="411">
        <v>0</v>
      </c>
      <c r="K136" s="411">
        <v>0</v>
      </c>
      <c r="L136" s="411">
        <v>0</v>
      </c>
      <c r="M136" s="413" t="s">
        <v>512</v>
      </c>
      <c r="N136" s="411">
        <v>4072.602</v>
      </c>
      <c r="O136" s="411">
        <v>388.476</v>
      </c>
      <c r="P136" s="411">
        <v>4461.078</v>
      </c>
      <c r="Q136" s="411"/>
      <c r="R136" s="411">
        <v>0</v>
      </c>
      <c r="S136" s="411">
        <v>0</v>
      </c>
      <c r="T136" s="411">
        <v>0</v>
      </c>
      <c r="U136" s="411"/>
      <c r="V136" s="411">
        <v>0</v>
      </c>
      <c r="W136" s="411">
        <v>0</v>
      </c>
      <c r="X136" s="411">
        <v>0</v>
      </c>
      <c r="Y136" s="413" t="s">
        <v>512</v>
      </c>
      <c r="Z136" s="411">
        <v>0</v>
      </c>
      <c r="AA136" s="411">
        <v>0</v>
      </c>
      <c r="AB136" s="411">
        <v>0</v>
      </c>
      <c r="AC136" s="411"/>
      <c r="AD136" s="411">
        <v>0</v>
      </c>
      <c r="AE136" s="411">
        <v>0</v>
      </c>
      <c r="AF136" s="411">
        <v>0</v>
      </c>
      <c r="AG136" s="411"/>
      <c r="AH136" s="411">
        <v>0</v>
      </c>
      <c r="AI136" s="411">
        <v>0</v>
      </c>
      <c r="AJ136" s="411">
        <v>0</v>
      </c>
      <c r="AK136" s="413" t="s">
        <v>512</v>
      </c>
      <c r="AL136" s="411">
        <v>2775.252</v>
      </c>
      <c r="AM136" s="411">
        <v>0</v>
      </c>
      <c r="AN136" s="411">
        <v>2775.252</v>
      </c>
      <c r="AO136" s="411"/>
      <c r="AP136" s="411">
        <v>126847.85399999999</v>
      </c>
      <c r="AQ136" s="411">
        <v>388.476</v>
      </c>
      <c r="AR136" s="411">
        <v>127236.32999999999</v>
      </c>
    </row>
    <row r="137" spans="1:44" s="409" customFormat="1" ht="9.95" customHeight="1">
      <c r="A137" s="413" t="s">
        <v>513</v>
      </c>
      <c r="B137" s="411">
        <v>3080485.612</v>
      </c>
      <c r="C137" s="411">
        <v>0</v>
      </c>
      <c r="D137" s="411">
        <v>3080485.612</v>
      </c>
      <c r="E137" s="411"/>
      <c r="F137" s="411">
        <v>0</v>
      </c>
      <c r="G137" s="411">
        <v>0</v>
      </c>
      <c r="H137" s="411">
        <v>0</v>
      </c>
      <c r="I137" s="411"/>
      <c r="J137" s="411">
        <v>280.855</v>
      </c>
      <c r="K137" s="411">
        <v>0</v>
      </c>
      <c r="L137" s="411">
        <v>280.855</v>
      </c>
      <c r="M137" s="413" t="s">
        <v>513</v>
      </c>
      <c r="N137" s="411">
        <v>241016.346</v>
      </c>
      <c r="O137" s="411">
        <v>0</v>
      </c>
      <c r="P137" s="411">
        <v>241016.346</v>
      </c>
      <c r="Q137" s="411"/>
      <c r="R137" s="411">
        <v>0</v>
      </c>
      <c r="S137" s="411">
        <v>0</v>
      </c>
      <c r="T137" s="411">
        <v>0</v>
      </c>
      <c r="U137" s="411"/>
      <c r="V137" s="411">
        <v>3138932.465</v>
      </c>
      <c r="W137" s="411">
        <v>0</v>
      </c>
      <c r="X137" s="411">
        <v>3138932.465</v>
      </c>
      <c r="Y137" s="413" t="s">
        <v>513</v>
      </c>
      <c r="Z137" s="411">
        <v>0</v>
      </c>
      <c r="AA137" s="411">
        <v>0</v>
      </c>
      <c r="AB137" s="411">
        <v>0</v>
      </c>
      <c r="AC137" s="411"/>
      <c r="AD137" s="411">
        <v>0</v>
      </c>
      <c r="AE137" s="411">
        <v>0</v>
      </c>
      <c r="AF137" s="411">
        <v>0</v>
      </c>
      <c r="AG137" s="411"/>
      <c r="AH137" s="411">
        <v>0</v>
      </c>
      <c r="AI137" s="411">
        <v>0</v>
      </c>
      <c r="AJ137" s="411">
        <v>0</v>
      </c>
      <c r="AK137" s="413" t="s">
        <v>513</v>
      </c>
      <c r="AL137" s="411">
        <v>0</v>
      </c>
      <c r="AM137" s="411">
        <v>0</v>
      </c>
      <c r="AN137" s="411">
        <v>0</v>
      </c>
      <c r="AO137" s="411"/>
      <c r="AP137" s="411">
        <v>6460715.278</v>
      </c>
      <c r="AQ137" s="411">
        <v>0</v>
      </c>
      <c r="AR137" s="411">
        <v>6460715.278</v>
      </c>
    </row>
    <row r="138" spans="1:44" s="409" customFormat="1" ht="9.95" customHeight="1">
      <c r="A138" s="413" t="s">
        <v>514</v>
      </c>
      <c r="B138" s="411">
        <v>0</v>
      </c>
      <c r="C138" s="411">
        <v>0</v>
      </c>
      <c r="D138" s="411">
        <v>0</v>
      </c>
      <c r="E138" s="411"/>
      <c r="F138" s="411">
        <v>0</v>
      </c>
      <c r="G138" s="411">
        <v>0</v>
      </c>
      <c r="H138" s="411">
        <v>0</v>
      </c>
      <c r="I138" s="411"/>
      <c r="J138" s="411">
        <v>0</v>
      </c>
      <c r="K138" s="411">
        <v>0</v>
      </c>
      <c r="L138" s="411">
        <v>0</v>
      </c>
      <c r="M138" s="413" t="s">
        <v>514</v>
      </c>
      <c r="N138" s="411">
        <v>0</v>
      </c>
      <c r="O138" s="411">
        <v>0</v>
      </c>
      <c r="P138" s="411">
        <v>0</v>
      </c>
      <c r="Q138" s="411"/>
      <c r="R138" s="411">
        <v>0</v>
      </c>
      <c r="S138" s="411">
        <v>0</v>
      </c>
      <c r="T138" s="411">
        <v>0</v>
      </c>
      <c r="U138" s="411"/>
      <c r="V138" s="411">
        <v>0</v>
      </c>
      <c r="W138" s="411">
        <v>0</v>
      </c>
      <c r="X138" s="411">
        <v>0</v>
      </c>
      <c r="Y138" s="413" t="s">
        <v>514</v>
      </c>
      <c r="Z138" s="411">
        <v>0</v>
      </c>
      <c r="AA138" s="411">
        <v>0</v>
      </c>
      <c r="AB138" s="411">
        <v>0</v>
      </c>
      <c r="AC138" s="411"/>
      <c r="AD138" s="411">
        <v>0</v>
      </c>
      <c r="AE138" s="411">
        <v>0</v>
      </c>
      <c r="AF138" s="411">
        <v>0</v>
      </c>
      <c r="AG138" s="411"/>
      <c r="AH138" s="411">
        <v>0</v>
      </c>
      <c r="AI138" s="411">
        <v>0</v>
      </c>
      <c r="AJ138" s="411">
        <v>0</v>
      </c>
      <c r="AK138" s="413" t="s">
        <v>514</v>
      </c>
      <c r="AL138" s="411">
        <v>0</v>
      </c>
      <c r="AM138" s="411">
        <v>0</v>
      </c>
      <c r="AN138" s="411">
        <v>0</v>
      </c>
      <c r="AO138" s="411"/>
      <c r="AP138" s="411">
        <v>0</v>
      </c>
      <c r="AQ138" s="411">
        <v>0</v>
      </c>
      <c r="AR138" s="411">
        <v>0</v>
      </c>
    </row>
    <row r="139" spans="1:44" s="409" customFormat="1" ht="9.95" customHeight="1">
      <c r="A139" s="413" t="s">
        <v>515</v>
      </c>
      <c r="B139" s="411">
        <v>0</v>
      </c>
      <c r="C139" s="411">
        <v>0</v>
      </c>
      <c r="D139" s="411">
        <v>0</v>
      </c>
      <c r="E139" s="411"/>
      <c r="F139" s="411">
        <v>0</v>
      </c>
      <c r="G139" s="411">
        <v>0</v>
      </c>
      <c r="H139" s="411">
        <v>0</v>
      </c>
      <c r="I139" s="411"/>
      <c r="J139" s="411">
        <v>0</v>
      </c>
      <c r="K139" s="411">
        <v>0</v>
      </c>
      <c r="L139" s="411">
        <v>0</v>
      </c>
      <c r="M139" s="413" t="s">
        <v>515</v>
      </c>
      <c r="N139" s="411">
        <v>0</v>
      </c>
      <c r="O139" s="411">
        <v>0</v>
      </c>
      <c r="P139" s="411">
        <v>0</v>
      </c>
      <c r="Q139" s="411"/>
      <c r="R139" s="411">
        <v>0</v>
      </c>
      <c r="S139" s="411">
        <v>0</v>
      </c>
      <c r="T139" s="411">
        <v>0</v>
      </c>
      <c r="U139" s="411"/>
      <c r="V139" s="411">
        <v>0</v>
      </c>
      <c r="W139" s="411">
        <v>0</v>
      </c>
      <c r="X139" s="411">
        <v>0</v>
      </c>
      <c r="Y139" s="413" t="s">
        <v>515</v>
      </c>
      <c r="Z139" s="411">
        <v>0</v>
      </c>
      <c r="AA139" s="411">
        <v>0</v>
      </c>
      <c r="AB139" s="411">
        <v>0</v>
      </c>
      <c r="AC139" s="411"/>
      <c r="AD139" s="411">
        <v>0</v>
      </c>
      <c r="AE139" s="411">
        <v>0</v>
      </c>
      <c r="AF139" s="411">
        <v>0</v>
      </c>
      <c r="AG139" s="411"/>
      <c r="AH139" s="411">
        <v>0</v>
      </c>
      <c r="AI139" s="411">
        <v>0</v>
      </c>
      <c r="AJ139" s="411">
        <v>0</v>
      </c>
      <c r="AK139" s="413" t="s">
        <v>515</v>
      </c>
      <c r="AL139" s="411">
        <v>0</v>
      </c>
      <c r="AM139" s="411">
        <v>0</v>
      </c>
      <c r="AN139" s="411">
        <v>0</v>
      </c>
      <c r="AO139" s="411"/>
      <c r="AP139" s="411">
        <v>0</v>
      </c>
      <c r="AQ139" s="411">
        <v>0</v>
      </c>
      <c r="AR139" s="411">
        <v>0</v>
      </c>
    </row>
    <row r="140" spans="1:44" s="384" customFormat="1" ht="8.25" customHeight="1" thickBot="1">
      <c r="A140" s="462"/>
      <c r="B140" s="422"/>
      <c r="C140" s="422"/>
      <c r="D140" s="422"/>
      <c r="E140" s="422"/>
      <c r="F140" s="422"/>
      <c r="G140" s="422"/>
      <c r="H140" s="422"/>
      <c r="I140" s="422"/>
      <c r="J140" s="422"/>
      <c r="K140" s="422"/>
      <c r="L140" s="422"/>
      <c r="M140" s="462"/>
      <c r="N140" s="424"/>
      <c r="O140" s="424"/>
      <c r="P140" s="424"/>
      <c r="Q140" s="424"/>
      <c r="R140" s="424"/>
      <c r="S140" s="424"/>
      <c r="T140" s="424"/>
      <c r="U140" s="424"/>
      <c r="V140" s="424"/>
      <c r="W140" s="424"/>
      <c r="X140" s="424"/>
      <c r="Y140" s="462"/>
      <c r="Z140" s="424"/>
      <c r="AA140" s="424"/>
      <c r="AB140" s="424"/>
      <c r="AC140" s="424"/>
      <c r="AD140" s="424"/>
      <c r="AE140" s="424"/>
      <c r="AF140" s="424"/>
      <c r="AG140" s="424"/>
      <c r="AH140" s="424"/>
      <c r="AI140" s="424"/>
      <c r="AJ140" s="424"/>
      <c r="AK140" s="462"/>
      <c r="AL140" s="424"/>
      <c r="AM140" s="424"/>
      <c r="AN140" s="424"/>
      <c r="AO140" s="424"/>
      <c r="AP140" s="424"/>
      <c r="AQ140" s="424"/>
      <c r="AR140" s="424"/>
    </row>
    <row r="141" spans="1:44" s="431" customFormat="1" ht="13.5" customHeight="1" thickTop="1">
      <c r="A141" s="463" t="s">
        <v>464</v>
      </c>
      <c r="B141" s="464"/>
      <c r="C141" s="464"/>
      <c r="D141" s="464"/>
      <c r="E141" s="427"/>
      <c r="F141" s="427"/>
      <c r="G141" s="427"/>
      <c r="H141" s="427"/>
      <c r="I141" s="427"/>
      <c r="J141" s="427"/>
      <c r="K141" s="427"/>
      <c r="L141" s="427"/>
      <c r="M141" s="465" t="s">
        <v>464</v>
      </c>
      <c r="N141" s="429"/>
      <c r="O141" s="429"/>
      <c r="P141" s="429"/>
      <c r="Q141" s="429"/>
      <c r="R141" s="429"/>
      <c r="S141" s="429"/>
      <c r="T141" s="429"/>
      <c r="U141" s="429"/>
      <c r="V141" s="429"/>
      <c r="W141" s="429"/>
      <c r="X141" s="429"/>
      <c r="Y141" s="428" t="s">
        <v>464</v>
      </c>
      <c r="Z141" s="430"/>
      <c r="AA141" s="430"/>
      <c r="AB141" s="430"/>
      <c r="AC141" s="430"/>
      <c r="AD141" s="430"/>
      <c r="AE141" s="430"/>
      <c r="AF141" s="430"/>
      <c r="AG141" s="430"/>
      <c r="AH141" s="430"/>
      <c r="AI141" s="430"/>
      <c r="AJ141" s="430"/>
      <c r="AK141" s="428" t="s">
        <v>464</v>
      </c>
      <c r="AL141" s="430"/>
      <c r="AM141" s="430"/>
      <c r="AN141" s="430"/>
      <c r="AO141" s="430"/>
      <c r="AP141" s="430"/>
      <c r="AQ141" s="430"/>
      <c r="AR141" s="430"/>
    </row>
    <row r="142" spans="1:44" s="431" customFormat="1" ht="13.5" customHeight="1">
      <c r="A142" s="465" t="s">
        <v>516</v>
      </c>
      <c r="B142" s="466"/>
      <c r="C142" s="466"/>
      <c r="D142" s="466"/>
      <c r="E142" s="467"/>
      <c r="F142" s="467"/>
      <c r="G142" s="467"/>
      <c r="H142" s="467"/>
      <c r="I142" s="467"/>
      <c r="J142" s="467"/>
      <c r="K142" s="467"/>
      <c r="L142" s="467"/>
      <c r="M142" s="465" t="s">
        <v>516</v>
      </c>
      <c r="N142" s="429"/>
      <c r="O142" s="429"/>
      <c r="P142" s="429"/>
      <c r="Q142" s="429"/>
      <c r="R142" s="429"/>
      <c r="S142" s="429"/>
      <c r="T142" s="429"/>
      <c r="U142" s="429"/>
      <c r="V142" s="429"/>
      <c r="W142" s="429"/>
      <c r="X142" s="429"/>
      <c r="Y142" s="465" t="s">
        <v>516</v>
      </c>
      <c r="Z142" s="429"/>
      <c r="AA142" s="429"/>
      <c r="AB142" s="429"/>
      <c r="AC142" s="429"/>
      <c r="AD142" s="429"/>
      <c r="AE142" s="429"/>
      <c r="AF142" s="429"/>
      <c r="AG142" s="429"/>
      <c r="AH142" s="429"/>
      <c r="AI142" s="429"/>
      <c r="AJ142" s="429"/>
      <c r="AK142" s="465" t="s">
        <v>516</v>
      </c>
      <c r="AL142" s="429"/>
      <c r="AM142" s="429"/>
      <c r="AN142" s="429"/>
      <c r="AO142" s="429"/>
      <c r="AP142" s="429"/>
      <c r="AQ142" s="429"/>
      <c r="AR142" s="429"/>
    </row>
    <row r="143" spans="4:44" ht="13.5">
      <c r="D143" s="469"/>
      <c r="M143" s="465"/>
      <c r="AK143" s="428"/>
      <c r="AR143" s="469"/>
    </row>
    <row r="200" ht="15">
      <c r="C200" s="468" t="s">
        <v>517</v>
      </c>
    </row>
  </sheetData>
  <mergeCells count="57">
    <mergeCell ref="M1:T1"/>
    <mergeCell ref="Y1:AF1"/>
    <mergeCell ref="AK1:AR1"/>
    <mergeCell ref="A2:L2"/>
    <mergeCell ref="M2:X2"/>
    <mergeCell ref="Y2:AJ2"/>
    <mergeCell ref="AK2:AR2"/>
    <mergeCell ref="Y3:AJ3"/>
    <mergeCell ref="AK3:AR3"/>
    <mergeCell ref="A4:L4"/>
    <mergeCell ref="M4:X4"/>
    <mergeCell ref="Y4:AJ4"/>
    <mergeCell ref="AK4:AR4"/>
    <mergeCell ref="J6:L6"/>
    <mergeCell ref="M6:M7"/>
    <mergeCell ref="N6:P6"/>
    <mergeCell ref="A3:L3"/>
    <mergeCell ref="M3:X3"/>
    <mergeCell ref="AK6:AK7"/>
    <mergeCell ref="AL6:AN6"/>
    <mergeCell ref="AP6:AR6"/>
    <mergeCell ref="A68:L68"/>
    <mergeCell ref="M68:X68"/>
    <mergeCell ref="Y68:AJ68"/>
    <mergeCell ref="AK68:AR68"/>
    <mergeCell ref="R6:T6"/>
    <mergeCell ref="V6:X6"/>
    <mergeCell ref="Y6:Y7"/>
    <mergeCell ref="Z6:AB6"/>
    <mergeCell ref="AD6:AF6"/>
    <mergeCell ref="AH6:AJ6"/>
    <mergeCell ref="A6:A7"/>
    <mergeCell ref="B6:D6"/>
    <mergeCell ref="F6:H6"/>
    <mergeCell ref="N72:P72"/>
    <mergeCell ref="A69:L69"/>
    <mergeCell ref="M69:X69"/>
    <mergeCell ref="Y69:AJ69"/>
    <mergeCell ref="AK69:AR69"/>
    <mergeCell ref="A70:L70"/>
    <mergeCell ref="M70:X70"/>
    <mergeCell ref="Y70:AJ70"/>
    <mergeCell ref="AK70:AR70"/>
    <mergeCell ref="A72:A73"/>
    <mergeCell ref="B72:D72"/>
    <mergeCell ref="F72:H72"/>
    <mergeCell ref="J72:L72"/>
    <mergeCell ref="M72:M73"/>
    <mergeCell ref="AK72:AK73"/>
    <mergeCell ref="AL72:AN72"/>
    <mergeCell ref="AP72:AR72"/>
    <mergeCell ref="R72:T72"/>
    <mergeCell ref="V72:X72"/>
    <mergeCell ref="Y72:Y73"/>
    <mergeCell ref="Z72:AB72"/>
    <mergeCell ref="AD72:AF72"/>
    <mergeCell ref="AH72:AJ72"/>
  </mergeCells>
  <hyperlinks>
    <hyperlink ref="A1" location="Índice!A1" display="Volver al Índice"/>
  </hyperlinks>
  <printOptions horizontalCentered="1" verticalCentered="1"/>
  <pageMargins left="0.75" right="0.75" top="1" bottom="1" header="0.5905511811023623" footer="0.5905511811023623"/>
  <pageSetup fitToHeight="12" horizontalDpi="600" verticalDpi="600" orientation="landscape" paperSize="9" scale="64" r:id="rId2"/>
  <rowBreaks count="2" manualBreakCount="2">
    <brk id="67" max="16383" man="1"/>
    <brk id="142" max="16383" man="1"/>
  </rowBreaks>
  <colBreaks count="3" manualBreakCount="3">
    <brk id="12" max="16383" man="1"/>
    <brk id="24" max="16383" man="1"/>
    <brk id="36" max="16383" man="1"/>
  </colBreaks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showGridLines="0" zoomScale="75" zoomScaleNormal="75" workbookViewId="0" topLeftCell="A1"/>
  </sheetViews>
  <sheetFormatPr defaultColWidth="12.28125" defaultRowHeight="15"/>
  <cols>
    <col min="1" max="1" width="32.140625" style="5" customWidth="1"/>
    <col min="2" max="14" width="12.7109375" style="5" customWidth="1"/>
    <col min="15" max="15" width="14.28125" style="5" customWidth="1"/>
    <col min="16" max="16384" width="12.28125" style="5" customWidth="1"/>
  </cols>
  <sheetData>
    <row r="1" spans="1:14" s="357" customFormat="1" ht="18" customHeight="1">
      <c r="A1" s="1202" t="s">
        <v>1040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9" s="504" customFormat="1" ht="24.95" customHeight="1">
      <c r="A2" s="358" t="s">
        <v>695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645"/>
      <c r="P2" s="540"/>
      <c r="Q2" s="540"/>
      <c r="R2" s="540"/>
      <c r="S2" s="540"/>
    </row>
    <row r="3" spans="1:19" s="505" customFormat="1" ht="18" customHeight="1">
      <c r="A3" s="95">
        <v>44104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646"/>
      <c r="P3" s="541"/>
      <c r="Q3" s="541"/>
      <c r="R3" s="541"/>
      <c r="S3" s="541"/>
    </row>
    <row r="4" spans="1:15" s="99" customFormat="1" ht="18" customHeight="1">
      <c r="A4" s="185" t="s">
        <v>64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597"/>
    </row>
    <row r="5" spans="1:14" ht="11.25" customHeight="1" thickBot="1">
      <c r="A5" s="688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8"/>
      <c r="N5" s="688"/>
    </row>
    <row r="6" spans="1:15" ht="35.1" customHeight="1">
      <c r="A6" s="1358" t="s">
        <v>1</v>
      </c>
      <c r="B6" s="1410" t="s">
        <v>593</v>
      </c>
      <c r="C6" s="1410"/>
      <c r="D6" s="1410"/>
      <c r="E6" s="1410"/>
      <c r="F6" s="1410"/>
      <c r="G6" s="689"/>
      <c r="H6" s="1360" t="s">
        <v>594</v>
      </c>
      <c r="I6" s="1360" t="s">
        <v>595</v>
      </c>
      <c r="J6" s="1360" t="s">
        <v>696</v>
      </c>
      <c r="K6" s="1360" t="s">
        <v>596</v>
      </c>
      <c r="L6" s="1360" t="s">
        <v>597</v>
      </c>
      <c r="M6" s="1360" t="s">
        <v>598</v>
      </c>
      <c r="N6" s="1356" t="s">
        <v>697</v>
      </c>
      <c r="O6" s="89"/>
    </row>
    <row r="7" spans="1:15" ht="81.75" customHeight="1">
      <c r="A7" s="1449"/>
      <c r="B7" s="690" t="s">
        <v>698</v>
      </c>
      <c r="C7" s="690" t="s">
        <v>699</v>
      </c>
      <c r="D7" s="690" t="s">
        <v>600</v>
      </c>
      <c r="E7" s="690" t="s">
        <v>700</v>
      </c>
      <c r="F7" s="690" t="s">
        <v>701</v>
      </c>
      <c r="G7" s="690" t="s">
        <v>702</v>
      </c>
      <c r="H7" s="1361"/>
      <c r="I7" s="1361"/>
      <c r="J7" s="1361"/>
      <c r="K7" s="1361"/>
      <c r="L7" s="1361"/>
      <c r="M7" s="1361"/>
      <c r="N7" s="1448"/>
      <c r="O7" s="89"/>
    </row>
    <row r="8" spans="1:15" ht="9.75" customHeight="1">
      <c r="A8" s="691"/>
      <c r="B8" s="614"/>
      <c r="C8" s="614"/>
      <c r="D8" s="614"/>
      <c r="E8" s="614"/>
      <c r="F8" s="614"/>
      <c r="G8" s="614"/>
      <c r="H8" s="614"/>
      <c r="I8" s="614"/>
      <c r="J8" s="614"/>
      <c r="K8" s="614"/>
      <c r="L8" s="614"/>
      <c r="M8" s="614"/>
      <c r="N8" s="614"/>
      <c r="O8" s="89"/>
    </row>
    <row r="9" spans="1:15" s="83" customFormat="1" ht="20.1" customHeight="1">
      <c r="A9" s="79" t="s">
        <v>28</v>
      </c>
      <c r="B9" s="692">
        <v>62.42164158081853</v>
      </c>
      <c r="C9" s="692" t="s">
        <v>39</v>
      </c>
      <c r="D9" s="692">
        <v>0.003239754138228357</v>
      </c>
      <c r="E9" s="692">
        <v>26.68272634472239</v>
      </c>
      <c r="F9" s="692">
        <v>1.8519846759347374</v>
      </c>
      <c r="G9" s="692">
        <v>7.043353281819842</v>
      </c>
      <c r="H9" s="692" t="s">
        <v>39</v>
      </c>
      <c r="I9" s="692" t="s">
        <v>39</v>
      </c>
      <c r="J9" s="692">
        <v>1.9952060647418717</v>
      </c>
      <c r="K9" s="692" t="s">
        <v>39</v>
      </c>
      <c r="L9" s="692" t="s">
        <v>39</v>
      </c>
      <c r="M9" s="692">
        <v>0.001848297824391449</v>
      </c>
      <c r="N9" s="693">
        <v>102523.52056</v>
      </c>
      <c r="O9" s="653"/>
    </row>
    <row r="10" spans="1:15" s="83" customFormat="1" ht="20.1" customHeight="1">
      <c r="A10" s="21" t="s">
        <v>381</v>
      </c>
      <c r="B10" s="692">
        <v>62.64986700209452</v>
      </c>
      <c r="C10" s="692">
        <v>0.1467947874690183</v>
      </c>
      <c r="D10" s="692" t="s">
        <v>39</v>
      </c>
      <c r="E10" s="692">
        <v>25.473753681678975</v>
      </c>
      <c r="F10" s="692">
        <v>6.161037409551488</v>
      </c>
      <c r="G10" s="692" t="s">
        <v>39</v>
      </c>
      <c r="H10" s="692" t="s">
        <v>39</v>
      </c>
      <c r="I10" s="692">
        <v>3.1026010948005562</v>
      </c>
      <c r="J10" s="692">
        <v>2.4659460244054445</v>
      </c>
      <c r="K10" s="692" t="s">
        <v>39</v>
      </c>
      <c r="L10" s="692" t="s">
        <v>39</v>
      </c>
      <c r="M10" s="692" t="s">
        <v>39</v>
      </c>
      <c r="N10" s="693">
        <v>102712.59122999999</v>
      </c>
      <c r="O10" s="653"/>
    </row>
    <row r="11" spans="1:15" s="83" customFormat="1" ht="20.1" customHeight="1">
      <c r="A11" s="21" t="s">
        <v>30</v>
      </c>
      <c r="B11" s="692">
        <v>72.59197769892474</v>
      </c>
      <c r="C11" s="692">
        <v>0.8835983403907489</v>
      </c>
      <c r="D11" s="692">
        <v>0.001267238880734872</v>
      </c>
      <c r="E11" s="692">
        <v>16.660805036377315</v>
      </c>
      <c r="F11" s="692">
        <v>4.4407090031240655</v>
      </c>
      <c r="G11" s="692" t="s">
        <v>39</v>
      </c>
      <c r="H11" s="692" t="s">
        <v>39</v>
      </c>
      <c r="I11" s="692" t="s">
        <v>39</v>
      </c>
      <c r="J11" s="692">
        <v>5.421642682302384</v>
      </c>
      <c r="K11" s="692" t="s">
        <v>39</v>
      </c>
      <c r="L11" s="692" t="s">
        <v>39</v>
      </c>
      <c r="M11" s="692" t="s">
        <v>39</v>
      </c>
      <c r="N11" s="693">
        <v>67323.5341</v>
      </c>
      <c r="O11" s="653"/>
    </row>
    <row r="12" spans="1:15" s="83" customFormat="1" ht="20.1" customHeight="1">
      <c r="A12" s="21" t="s">
        <v>31</v>
      </c>
      <c r="B12" s="692">
        <v>47.95835986344274</v>
      </c>
      <c r="C12" s="692" t="s">
        <v>39</v>
      </c>
      <c r="D12" s="692" t="s">
        <v>39</v>
      </c>
      <c r="E12" s="692">
        <v>10.918043024277331</v>
      </c>
      <c r="F12" s="692">
        <v>9.022256610123183</v>
      </c>
      <c r="G12" s="692" t="s">
        <v>39</v>
      </c>
      <c r="H12" s="692" t="s">
        <v>39</v>
      </c>
      <c r="I12" s="692">
        <v>29.474890393168547</v>
      </c>
      <c r="J12" s="692">
        <v>2.626450108988212</v>
      </c>
      <c r="K12" s="692" t="s">
        <v>39</v>
      </c>
      <c r="L12" s="692" t="s">
        <v>39</v>
      </c>
      <c r="M12" s="692" t="s">
        <v>39</v>
      </c>
      <c r="N12" s="693">
        <v>50005.27501</v>
      </c>
      <c r="O12" s="653"/>
    </row>
    <row r="13" spans="1:15" s="83" customFormat="1" ht="20.1" customHeight="1">
      <c r="A13" s="21" t="s">
        <v>32</v>
      </c>
      <c r="B13" s="692">
        <v>87.67498530579554</v>
      </c>
      <c r="C13" s="692">
        <v>0.031019433645787287</v>
      </c>
      <c r="D13" s="692" t="s">
        <v>39</v>
      </c>
      <c r="E13" s="692">
        <v>3.561472845082969</v>
      </c>
      <c r="F13" s="692" t="s">
        <v>39</v>
      </c>
      <c r="G13" s="692" t="s">
        <v>39</v>
      </c>
      <c r="H13" s="692" t="s">
        <v>39</v>
      </c>
      <c r="I13" s="692" t="s">
        <v>39</v>
      </c>
      <c r="J13" s="692">
        <v>7.020553381729555</v>
      </c>
      <c r="K13" s="692" t="s">
        <v>39</v>
      </c>
      <c r="L13" s="692" t="s">
        <v>39</v>
      </c>
      <c r="M13" s="692">
        <v>1.7119690337461464</v>
      </c>
      <c r="N13" s="693">
        <v>11363.714890000001</v>
      </c>
      <c r="O13" s="653"/>
    </row>
    <row r="14" spans="1:15" s="83" customFormat="1" ht="20.1" customHeight="1">
      <c r="A14" s="21" t="s">
        <v>33</v>
      </c>
      <c r="B14" s="692">
        <v>32.967936644736845</v>
      </c>
      <c r="C14" s="692">
        <v>1.4861670041677262</v>
      </c>
      <c r="D14" s="692" t="s">
        <v>39</v>
      </c>
      <c r="E14" s="692">
        <v>16.330316918878395</v>
      </c>
      <c r="F14" s="692">
        <v>45.27023314855557</v>
      </c>
      <c r="G14" s="692" t="s">
        <v>39</v>
      </c>
      <c r="H14" s="692" t="s">
        <v>39</v>
      </c>
      <c r="I14" s="692" t="s">
        <v>39</v>
      </c>
      <c r="J14" s="692">
        <v>2.4113653403518653</v>
      </c>
      <c r="K14" s="692" t="s">
        <v>39</v>
      </c>
      <c r="L14" s="692" t="s">
        <v>39</v>
      </c>
      <c r="M14" s="692">
        <v>1.533980943309595</v>
      </c>
      <c r="N14" s="693">
        <v>65177.66693000001</v>
      </c>
      <c r="O14" s="653"/>
    </row>
    <row r="15" spans="1:15" s="83" customFormat="1" ht="20.1" customHeight="1">
      <c r="A15" s="21" t="s">
        <v>34</v>
      </c>
      <c r="B15" s="692" t="s">
        <v>39</v>
      </c>
      <c r="C15" s="692" t="s">
        <v>39</v>
      </c>
      <c r="D15" s="692" t="s">
        <v>39</v>
      </c>
      <c r="E15" s="692" t="s">
        <v>39</v>
      </c>
      <c r="F15" s="692" t="s">
        <v>39</v>
      </c>
      <c r="G15" s="692" t="s">
        <v>39</v>
      </c>
      <c r="H15" s="692" t="s">
        <v>39</v>
      </c>
      <c r="I15" s="692" t="s">
        <v>39</v>
      </c>
      <c r="J15" s="692" t="s">
        <v>39</v>
      </c>
      <c r="K15" s="692" t="s">
        <v>39</v>
      </c>
      <c r="L15" s="692" t="s">
        <v>39</v>
      </c>
      <c r="M15" s="692">
        <v>100</v>
      </c>
      <c r="N15" s="693">
        <v>0.0012</v>
      </c>
      <c r="O15" s="653"/>
    </row>
    <row r="16" spans="1:15" s="83" customFormat="1" ht="20.1" customHeight="1">
      <c r="A16" s="21" t="s">
        <v>35</v>
      </c>
      <c r="B16" s="692" t="s">
        <v>39</v>
      </c>
      <c r="C16" s="692" t="s">
        <v>39</v>
      </c>
      <c r="D16" s="692" t="s">
        <v>39</v>
      </c>
      <c r="E16" s="692">
        <v>100</v>
      </c>
      <c r="F16" s="692" t="s">
        <v>39</v>
      </c>
      <c r="G16" s="692" t="s">
        <v>39</v>
      </c>
      <c r="H16" s="692" t="s">
        <v>39</v>
      </c>
      <c r="I16" s="692" t="s">
        <v>39</v>
      </c>
      <c r="J16" s="692" t="s">
        <v>39</v>
      </c>
      <c r="K16" s="692" t="s">
        <v>39</v>
      </c>
      <c r="L16" s="692" t="s">
        <v>39</v>
      </c>
      <c r="M16" s="692" t="s">
        <v>39</v>
      </c>
      <c r="N16" s="693">
        <v>19730.50096</v>
      </c>
      <c r="O16" s="653"/>
    </row>
    <row r="17" spans="1:15" s="83" customFormat="1" ht="20.1" customHeight="1">
      <c r="A17" s="21" t="s">
        <v>36</v>
      </c>
      <c r="B17" s="692">
        <v>89.94216562039065</v>
      </c>
      <c r="C17" s="692">
        <v>0.1651654852428749</v>
      </c>
      <c r="D17" s="692" t="s">
        <v>39</v>
      </c>
      <c r="E17" s="692">
        <v>2.3596472754239683</v>
      </c>
      <c r="F17" s="692" t="s">
        <v>39</v>
      </c>
      <c r="G17" s="692" t="s">
        <v>39</v>
      </c>
      <c r="H17" s="692" t="s">
        <v>39</v>
      </c>
      <c r="I17" s="692" t="s">
        <v>39</v>
      </c>
      <c r="J17" s="692">
        <v>7.486102690304161</v>
      </c>
      <c r="K17" s="692" t="s">
        <v>39</v>
      </c>
      <c r="L17" s="692" t="s">
        <v>39</v>
      </c>
      <c r="M17" s="692">
        <v>0.04691892863833049</v>
      </c>
      <c r="N17" s="693">
        <v>20621.869000000002</v>
      </c>
      <c r="O17" s="653"/>
    </row>
    <row r="18" spans="1:15" s="83" customFormat="1" ht="20.1" customHeight="1">
      <c r="A18" s="21" t="s">
        <v>37</v>
      </c>
      <c r="B18" s="692">
        <v>72.8812683503029</v>
      </c>
      <c r="C18" s="692">
        <v>0.38662731529215727</v>
      </c>
      <c r="D18" s="692" t="s">
        <v>39</v>
      </c>
      <c r="E18" s="692">
        <v>21.150171880076574</v>
      </c>
      <c r="F18" s="692" t="s">
        <v>39</v>
      </c>
      <c r="G18" s="692" t="s">
        <v>39</v>
      </c>
      <c r="H18" s="692" t="s">
        <v>39</v>
      </c>
      <c r="I18" s="692" t="s">
        <v>39</v>
      </c>
      <c r="J18" s="692">
        <v>5.581932454328396</v>
      </c>
      <c r="K18" s="692" t="s">
        <v>39</v>
      </c>
      <c r="L18" s="692" t="s">
        <v>39</v>
      </c>
      <c r="M18" s="692" t="s">
        <v>39</v>
      </c>
      <c r="N18" s="693">
        <v>39844.15841999999</v>
      </c>
      <c r="O18" s="653"/>
    </row>
    <row r="19" spans="1:15" s="83" customFormat="1" ht="20.1" customHeight="1" thickBot="1">
      <c r="A19" s="85" t="s">
        <v>38</v>
      </c>
      <c r="B19" s="694">
        <v>58.46761023406538</v>
      </c>
      <c r="C19" s="694">
        <v>0.39764607708536587</v>
      </c>
      <c r="D19" s="694">
        <v>0.0008709858817164349</v>
      </c>
      <c r="E19" s="694">
        <v>22.92698962421717</v>
      </c>
      <c r="F19" s="694">
        <v>9.437500941302075</v>
      </c>
      <c r="G19" s="694">
        <v>1.5065827413012767</v>
      </c>
      <c r="H19" s="694" t="s">
        <v>39</v>
      </c>
      <c r="I19" s="694">
        <v>3.7399657944812863</v>
      </c>
      <c r="J19" s="694">
        <v>3.2712331752269517</v>
      </c>
      <c r="K19" s="694" t="s">
        <v>39</v>
      </c>
      <c r="L19" s="694" t="s">
        <v>39</v>
      </c>
      <c r="M19" s="694">
        <v>0.25160042643879027</v>
      </c>
      <c r="N19" s="695">
        <v>479302.83229999995</v>
      </c>
      <c r="O19" s="653"/>
    </row>
    <row r="20" spans="1:15" ht="9.75" customHeight="1">
      <c r="A20" s="15"/>
      <c r="B20" s="696"/>
      <c r="C20" s="696"/>
      <c r="D20" s="696"/>
      <c r="E20" s="696"/>
      <c r="F20" s="696"/>
      <c r="G20" s="696"/>
      <c r="H20" s="696"/>
      <c r="I20" s="696"/>
      <c r="J20" s="696"/>
      <c r="K20" s="696"/>
      <c r="L20" s="696"/>
      <c r="M20" s="696"/>
      <c r="N20" s="696"/>
      <c r="O20" s="697"/>
    </row>
    <row r="21" spans="1:15" ht="13.5">
      <c r="A21" s="558" t="s">
        <v>578</v>
      </c>
      <c r="B21" s="698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89"/>
    </row>
    <row r="22" spans="1:15" ht="13.5">
      <c r="A22" s="21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</row>
    <row r="23" spans="1:15" ht="1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</row>
    <row r="24" spans="1:15" ht="1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1:15" ht="1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</sheetData>
  <mergeCells count="9">
    <mergeCell ref="L6:L7"/>
    <mergeCell ref="M6:M7"/>
    <mergeCell ref="N6:N7"/>
    <mergeCell ref="A6:A7"/>
    <mergeCell ref="B6:F6"/>
    <mergeCell ref="H6:H7"/>
    <mergeCell ref="I6:I7"/>
    <mergeCell ref="J6:J7"/>
    <mergeCell ref="K6:K7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.4330708661417323" footer="0.4330708661417323"/>
  <pageSetup fitToHeight="0" fitToWidth="0" horizontalDpi="600" verticalDpi="600" orientation="landscape" paperSize="9" scale="68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showGridLines="0" workbookViewId="0" topLeftCell="A1"/>
  </sheetViews>
  <sheetFormatPr defaultColWidth="10.8515625" defaultRowHeight="15"/>
  <cols>
    <col min="1" max="1" width="33.57421875" style="6" customWidth="1"/>
    <col min="2" max="7" width="16.28125" style="5" customWidth="1"/>
    <col min="8" max="8" width="17.00390625" style="5" customWidth="1"/>
    <col min="9" max="9" width="16.8515625" style="5" bestFit="1" customWidth="1"/>
    <col min="10" max="16384" width="10.8515625" style="5" customWidth="1"/>
  </cols>
  <sheetData>
    <row r="1" spans="1:8" s="2" customFormat="1" ht="26.25" customHeight="1">
      <c r="A1" s="1202" t="s">
        <v>1040</v>
      </c>
      <c r="B1" s="65"/>
      <c r="C1" s="65"/>
      <c r="D1" s="65"/>
      <c r="E1" s="65"/>
      <c r="F1" s="65"/>
      <c r="G1" s="65"/>
      <c r="H1" s="65"/>
    </row>
    <row r="2" spans="1:8" s="504" customFormat="1" ht="26.25" customHeight="1">
      <c r="A2" s="1335" t="s">
        <v>603</v>
      </c>
      <c r="B2" s="1335"/>
      <c r="C2" s="1335"/>
      <c r="D2" s="1335"/>
      <c r="E2" s="1335"/>
      <c r="F2" s="1335"/>
      <c r="G2" s="1335"/>
      <c r="H2" s="1335"/>
    </row>
    <row r="3" spans="1:8" s="505" customFormat="1" ht="21.75" customHeight="1">
      <c r="A3" s="1336">
        <v>44104</v>
      </c>
      <c r="B3" s="1336"/>
      <c r="C3" s="1336"/>
      <c r="D3" s="1336"/>
      <c r="E3" s="1336"/>
      <c r="F3" s="1336"/>
      <c r="G3" s="1336"/>
      <c r="H3" s="1336"/>
    </row>
    <row r="4" spans="1:8" s="506" customFormat="1" ht="21.75" customHeight="1">
      <c r="A4" s="1337" t="s">
        <v>604</v>
      </c>
      <c r="B4" s="1337"/>
      <c r="C4" s="1337"/>
      <c r="D4" s="1337"/>
      <c r="E4" s="1337"/>
      <c r="F4" s="1337"/>
      <c r="G4" s="1337"/>
      <c r="H4" s="1337"/>
    </row>
    <row r="5" s="508" customFormat="1" ht="9.75" customHeight="1" thickBot="1"/>
    <row r="6" spans="1:8" s="508" customFormat="1" ht="77.25" customHeight="1">
      <c r="A6" s="550" t="s">
        <v>1</v>
      </c>
      <c r="B6" s="551" t="s">
        <v>605</v>
      </c>
      <c r="C6" s="551" t="s">
        <v>606</v>
      </c>
      <c r="D6" s="551" t="s">
        <v>607</v>
      </c>
      <c r="E6" s="551" t="s">
        <v>608</v>
      </c>
      <c r="F6" s="551" t="s">
        <v>609</v>
      </c>
      <c r="G6" s="551" t="s">
        <v>610</v>
      </c>
      <c r="H6" s="162" t="s">
        <v>611</v>
      </c>
    </row>
    <row r="7" spans="1:8" s="508" customFormat="1" ht="12" customHeight="1">
      <c r="A7" s="552"/>
      <c r="B7" s="14"/>
      <c r="C7" s="14"/>
      <c r="D7" s="14"/>
      <c r="E7" s="14"/>
      <c r="F7" s="14"/>
      <c r="G7" s="14"/>
      <c r="H7" s="15"/>
    </row>
    <row r="8" spans="1:9" s="14" customFormat="1" ht="21.95" customHeight="1">
      <c r="A8" s="79" t="s">
        <v>28</v>
      </c>
      <c r="B8" s="553">
        <v>25.87388678792465</v>
      </c>
      <c r="C8" s="553">
        <v>8.896705768938185</v>
      </c>
      <c r="D8" s="553">
        <v>0.039956671682358606</v>
      </c>
      <c r="E8" s="553">
        <v>1.0055762877946703</v>
      </c>
      <c r="F8" s="553">
        <v>61.70374785479276</v>
      </c>
      <c r="G8" s="553">
        <v>2.4801266288673838</v>
      </c>
      <c r="H8" s="554">
        <v>330325.311</v>
      </c>
      <c r="I8" s="555"/>
    </row>
    <row r="9" spans="1:9" s="14" customFormat="1" ht="21.95" customHeight="1">
      <c r="A9" s="21" t="s">
        <v>381</v>
      </c>
      <c r="B9" s="553">
        <v>58.61902308852193</v>
      </c>
      <c r="C9" s="553">
        <v>16.60493118491379</v>
      </c>
      <c r="D9" s="553">
        <v>0.09927589210510733</v>
      </c>
      <c r="E9" s="553">
        <v>2.5252715866713715</v>
      </c>
      <c r="F9" s="553">
        <v>21.726322046900556</v>
      </c>
      <c r="G9" s="553">
        <v>0.4251762008872606</v>
      </c>
      <c r="H9" s="554">
        <v>297549.57999999996</v>
      </c>
      <c r="I9" s="555"/>
    </row>
    <row r="10" spans="1:9" s="14" customFormat="1" ht="21.95" customHeight="1">
      <c r="A10" s="21" t="s">
        <v>30</v>
      </c>
      <c r="B10" s="553">
        <v>52.7815851194362</v>
      </c>
      <c r="C10" s="553">
        <v>21.91611728527714</v>
      </c>
      <c r="D10" s="553">
        <v>0.16487724866666112</v>
      </c>
      <c r="E10" s="553">
        <v>0.3814836263178583</v>
      </c>
      <c r="F10" s="553">
        <v>24.32390101421789</v>
      </c>
      <c r="G10" s="553">
        <v>0.43203570608423975</v>
      </c>
      <c r="H10" s="554">
        <v>167112.80800000002</v>
      </c>
      <c r="I10" s="555"/>
    </row>
    <row r="11" spans="1:9" s="14" customFormat="1" ht="21.95" customHeight="1">
      <c r="A11" s="21" t="s">
        <v>31</v>
      </c>
      <c r="B11" s="553">
        <v>51.13578988998714</v>
      </c>
      <c r="C11" s="553">
        <v>17.767156863617</v>
      </c>
      <c r="D11" s="553">
        <v>1.7620979085050454</v>
      </c>
      <c r="E11" s="553">
        <v>5.189102308067898</v>
      </c>
      <c r="F11" s="553">
        <v>23.01890584996626</v>
      </c>
      <c r="G11" s="553">
        <v>1.1269471798566395</v>
      </c>
      <c r="H11" s="554">
        <v>75898.67700000001</v>
      </c>
      <c r="I11" s="555"/>
    </row>
    <row r="12" spans="1:9" s="14" customFormat="1" ht="21.95" customHeight="1">
      <c r="A12" s="21" t="s">
        <v>32</v>
      </c>
      <c r="B12" s="553">
        <v>52.282356610603266</v>
      </c>
      <c r="C12" s="553">
        <v>18.456832998556035</v>
      </c>
      <c r="D12" s="553">
        <v>0.7858080194634693</v>
      </c>
      <c r="E12" s="553">
        <v>1.767231256563775</v>
      </c>
      <c r="F12" s="553">
        <v>26.2670881385828</v>
      </c>
      <c r="G12" s="553">
        <v>0.44068297623066266</v>
      </c>
      <c r="H12" s="554">
        <v>34716.113</v>
      </c>
      <c r="I12" s="555"/>
    </row>
    <row r="13" spans="1:9" s="14" customFormat="1" ht="21.95" customHeight="1">
      <c r="A13" s="21" t="s">
        <v>33</v>
      </c>
      <c r="B13" s="553">
        <v>23.998124730059676</v>
      </c>
      <c r="C13" s="553">
        <v>8.19951778655835</v>
      </c>
      <c r="D13" s="553">
        <v>0.036023375212163894</v>
      </c>
      <c r="E13" s="553">
        <v>2.5015680982081854</v>
      </c>
      <c r="F13" s="553">
        <v>64.03292891744337</v>
      </c>
      <c r="G13" s="553">
        <v>1.231837092518254</v>
      </c>
      <c r="H13" s="554">
        <v>170753.017</v>
      </c>
      <c r="I13" s="555"/>
    </row>
    <row r="14" spans="1:9" s="14" customFormat="1" ht="21.95" customHeight="1">
      <c r="A14" s="21" t="s">
        <v>34</v>
      </c>
      <c r="B14" s="553">
        <v>24.676000994188726</v>
      </c>
      <c r="C14" s="553">
        <v>6.486686944960606</v>
      </c>
      <c r="D14" s="553" t="s">
        <v>39</v>
      </c>
      <c r="E14" s="553">
        <v>45.35552110086676</v>
      </c>
      <c r="F14" s="553">
        <v>21.231847178989476</v>
      </c>
      <c r="G14" s="553">
        <v>2.2499437809944256</v>
      </c>
      <c r="H14" s="554">
        <v>253.473</v>
      </c>
      <c r="I14" s="555"/>
    </row>
    <row r="15" spans="1:9" s="14" customFormat="1" ht="21.95" customHeight="1">
      <c r="A15" s="21" t="s">
        <v>35</v>
      </c>
      <c r="B15" s="553">
        <v>29.31092699197451</v>
      </c>
      <c r="C15" s="553">
        <v>11.138531216018242</v>
      </c>
      <c r="D15" s="553">
        <v>0.5150232612421538</v>
      </c>
      <c r="E15" s="553">
        <v>8.747902800891358</v>
      </c>
      <c r="F15" s="553">
        <v>41.07137840211984</v>
      </c>
      <c r="G15" s="553">
        <v>9.216237327753902</v>
      </c>
      <c r="H15" s="554">
        <v>48300.731</v>
      </c>
      <c r="I15" s="555"/>
    </row>
    <row r="16" spans="1:9" s="14" customFormat="1" ht="21.95" customHeight="1">
      <c r="A16" s="21" t="s">
        <v>36</v>
      </c>
      <c r="B16" s="553">
        <v>55.801433957237634</v>
      </c>
      <c r="C16" s="553">
        <v>19.12403063579295</v>
      </c>
      <c r="D16" s="553">
        <v>1.8931140657734464</v>
      </c>
      <c r="E16" s="553">
        <v>2.2229560821263945</v>
      </c>
      <c r="F16" s="553">
        <v>20.31742806113464</v>
      </c>
      <c r="G16" s="553">
        <v>0.6410371979349329</v>
      </c>
      <c r="H16" s="554">
        <v>38993.213</v>
      </c>
      <c r="I16" s="555"/>
    </row>
    <row r="17" spans="1:9" s="14" customFormat="1" ht="21.95" customHeight="1">
      <c r="A17" s="21" t="s">
        <v>37</v>
      </c>
      <c r="B17" s="553">
        <v>53.77367137919188</v>
      </c>
      <c r="C17" s="553">
        <v>15.347938002550146</v>
      </c>
      <c r="D17" s="553">
        <v>0.3111606960274931</v>
      </c>
      <c r="E17" s="553">
        <v>0.8868084016915958</v>
      </c>
      <c r="F17" s="553">
        <v>28.755376611704385</v>
      </c>
      <c r="G17" s="553">
        <v>0.9250449088344891</v>
      </c>
      <c r="H17" s="554">
        <v>59806.71800000001</v>
      </c>
      <c r="I17" s="555"/>
    </row>
    <row r="18" spans="1:9" s="14" customFormat="1" ht="28.5" customHeight="1" thickBot="1">
      <c r="A18" s="85" t="s">
        <v>38</v>
      </c>
      <c r="B18" s="556">
        <v>42.0174620492346</v>
      </c>
      <c r="C18" s="556">
        <v>14.002232985594334</v>
      </c>
      <c r="D18" s="556">
        <v>0.28991158369079156</v>
      </c>
      <c r="E18" s="556">
        <v>2.1274679979415145</v>
      </c>
      <c r="F18" s="556">
        <v>40.04690227001325</v>
      </c>
      <c r="G18" s="556">
        <v>1.5160231135255067</v>
      </c>
      <c r="H18" s="557">
        <v>1223709.641</v>
      </c>
      <c r="I18" s="555"/>
    </row>
    <row r="19" spans="1:8" s="508" customFormat="1" ht="6" customHeight="1">
      <c r="A19" s="14"/>
      <c r="B19" s="14"/>
      <c r="C19" s="14"/>
      <c r="D19" s="14"/>
      <c r="E19" s="14"/>
      <c r="F19" s="14"/>
      <c r="G19" s="14"/>
      <c r="H19" s="14"/>
    </row>
    <row r="20" spans="1:8" s="526" customFormat="1" ht="11.1" customHeight="1">
      <c r="A20" s="558" t="s">
        <v>578</v>
      </c>
      <c r="B20" s="14"/>
      <c r="C20" s="14"/>
      <c r="D20" s="14"/>
      <c r="E20" s="14"/>
      <c r="F20" s="14"/>
      <c r="G20" s="14"/>
      <c r="H20" s="559"/>
    </row>
    <row r="21" spans="1:8" s="526" customFormat="1" ht="11.1" customHeight="1">
      <c r="A21" s="558" t="s">
        <v>612</v>
      </c>
      <c r="B21" s="14"/>
      <c r="C21" s="14"/>
      <c r="D21" s="14"/>
      <c r="E21" s="14"/>
      <c r="F21" s="14"/>
      <c r="G21" s="14"/>
      <c r="H21" s="14"/>
    </row>
    <row r="22" spans="1:8" s="526" customFormat="1" ht="11.1" customHeight="1">
      <c r="A22" s="558" t="s">
        <v>613</v>
      </c>
      <c r="B22" s="14"/>
      <c r="C22" s="14"/>
      <c r="D22" s="14"/>
      <c r="E22" s="14"/>
      <c r="F22" s="14"/>
      <c r="G22" s="14"/>
      <c r="H22" s="14"/>
    </row>
    <row r="23" spans="1:8" s="526" customFormat="1" ht="11.1" customHeight="1">
      <c r="A23" s="558" t="s">
        <v>614</v>
      </c>
      <c r="B23" s="14"/>
      <c r="C23" s="14"/>
      <c r="D23" s="14"/>
      <c r="E23" s="14"/>
      <c r="F23" s="14"/>
      <c r="G23" s="14"/>
      <c r="H23" s="14"/>
    </row>
    <row r="24" spans="1:8" s="508" customFormat="1" ht="13.5">
      <c r="A24" s="218"/>
      <c r="B24" s="14"/>
      <c r="C24" s="14"/>
      <c r="D24" s="14"/>
      <c r="E24" s="14"/>
      <c r="F24" s="14"/>
      <c r="G24" s="14"/>
      <c r="H24" s="14"/>
    </row>
    <row r="25" spans="1:8" s="508" customFormat="1" ht="13.5">
      <c r="A25" s="14"/>
      <c r="B25" s="14"/>
      <c r="C25" s="14"/>
      <c r="D25" s="14"/>
      <c r="E25" s="14"/>
      <c r="F25" s="14"/>
      <c r="G25" s="14"/>
      <c r="H25" s="14"/>
    </row>
    <row r="26" spans="1:8" s="508" customFormat="1" ht="13.5">
      <c r="A26" s="14"/>
      <c r="B26" s="14"/>
      <c r="C26" s="14"/>
      <c r="D26" s="14"/>
      <c r="E26" s="14"/>
      <c r="F26" s="14"/>
      <c r="G26" s="14"/>
      <c r="H26" s="14"/>
    </row>
    <row r="27" s="508" customFormat="1" ht="15"/>
    <row r="28" s="508" customFormat="1" ht="15"/>
    <row r="29" s="508" customFormat="1" ht="15"/>
    <row r="30" s="7" customFormat="1" ht="15">
      <c r="A30" s="549"/>
    </row>
    <row r="31" s="7" customFormat="1" ht="15">
      <c r="A31" s="549"/>
    </row>
    <row r="32" s="7" customFormat="1" ht="15">
      <c r="A32" s="549"/>
    </row>
    <row r="33" s="7" customFormat="1" ht="15">
      <c r="A33" s="549"/>
    </row>
    <row r="34" s="7" customFormat="1" ht="15">
      <c r="A34" s="549"/>
    </row>
    <row r="35" s="7" customFormat="1" ht="15">
      <c r="A35" s="549"/>
    </row>
    <row r="36" s="7" customFormat="1" ht="15">
      <c r="A36" s="549"/>
    </row>
    <row r="37" s="7" customFormat="1" ht="15">
      <c r="A37" s="549"/>
    </row>
    <row r="38" s="7" customFormat="1" ht="15">
      <c r="A38" s="549"/>
    </row>
    <row r="39" s="7" customFormat="1" ht="15">
      <c r="A39" s="549"/>
    </row>
    <row r="40" s="7" customFormat="1" ht="15">
      <c r="A40" s="549"/>
    </row>
    <row r="41" s="7" customFormat="1" ht="15">
      <c r="A41" s="549"/>
    </row>
    <row r="42" s="7" customFormat="1" ht="15">
      <c r="A42" s="549"/>
    </row>
    <row r="43" s="7" customFormat="1" ht="15">
      <c r="A43" s="549"/>
    </row>
    <row r="44" s="7" customFormat="1" ht="15">
      <c r="A44" s="549"/>
    </row>
    <row r="45" s="7" customFormat="1" ht="15">
      <c r="A45" s="549"/>
    </row>
    <row r="46" s="7" customFormat="1" ht="15">
      <c r="A46" s="549"/>
    </row>
    <row r="47" s="7" customFormat="1" ht="15">
      <c r="A47" s="549"/>
    </row>
    <row r="48" s="7" customFormat="1" ht="15">
      <c r="A48" s="549"/>
    </row>
    <row r="49" s="7" customFormat="1" ht="15">
      <c r="A49" s="549"/>
    </row>
    <row r="50" s="7" customFormat="1" ht="15">
      <c r="A50" s="549"/>
    </row>
    <row r="51" s="7" customFormat="1" ht="15">
      <c r="A51" s="549"/>
    </row>
    <row r="52" s="7" customFormat="1" ht="15">
      <c r="A52" s="549"/>
    </row>
    <row r="53" s="7" customFormat="1" ht="15">
      <c r="A53" s="549"/>
    </row>
    <row r="54" s="7" customFormat="1" ht="15">
      <c r="A54" s="549"/>
    </row>
    <row r="55" s="7" customFormat="1" ht="15">
      <c r="A55" s="549"/>
    </row>
    <row r="56" s="7" customFormat="1" ht="15">
      <c r="A56" s="549"/>
    </row>
    <row r="57" s="7" customFormat="1" ht="15">
      <c r="A57" s="549"/>
    </row>
    <row r="58" s="7" customFormat="1" ht="15">
      <c r="A58" s="549"/>
    </row>
    <row r="59" s="7" customFormat="1" ht="15">
      <c r="A59" s="549"/>
    </row>
    <row r="60" s="7" customFormat="1" ht="15">
      <c r="A60" s="549"/>
    </row>
    <row r="61" s="7" customFormat="1" ht="15">
      <c r="A61" s="549"/>
    </row>
    <row r="62" s="7" customFormat="1" ht="15">
      <c r="A62" s="549"/>
    </row>
    <row r="63" s="7" customFormat="1" ht="15">
      <c r="A63" s="549"/>
    </row>
    <row r="64" s="7" customFormat="1" ht="15">
      <c r="A64" s="549"/>
    </row>
    <row r="65" s="7" customFormat="1" ht="15">
      <c r="A65" s="549"/>
    </row>
    <row r="66" s="7" customFormat="1" ht="15">
      <c r="A66" s="549"/>
    </row>
    <row r="67" s="7" customFormat="1" ht="15">
      <c r="A67" s="549"/>
    </row>
    <row r="68" s="7" customFormat="1" ht="15">
      <c r="A68" s="549"/>
    </row>
    <row r="69" s="7" customFormat="1" ht="15">
      <c r="A69" s="549"/>
    </row>
    <row r="70" s="7" customFormat="1" ht="15">
      <c r="A70" s="549"/>
    </row>
    <row r="71" s="7" customFormat="1" ht="15">
      <c r="A71" s="549"/>
    </row>
    <row r="72" s="7" customFormat="1" ht="15">
      <c r="A72" s="549"/>
    </row>
    <row r="73" s="7" customFormat="1" ht="15">
      <c r="A73" s="549"/>
    </row>
    <row r="74" s="7" customFormat="1" ht="15">
      <c r="A74" s="549"/>
    </row>
    <row r="75" s="7" customFormat="1" ht="15">
      <c r="A75" s="549"/>
    </row>
    <row r="76" s="7" customFormat="1" ht="15">
      <c r="A76" s="549"/>
    </row>
    <row r="77" s="7" customFormat="1" ht="15">
      <c r="A77" s="549"/>
    </row>
    <row r="78" s="7" customFormat="1" ht="15">
      <c r="A78" s="549"/>
    </row>
    <row r="79" s="7" customFormat="1" ht="15">
      <c r="A79" s="549"/>
    </row>
    <row r="80" s="7" customFormat="1" ht="15">
      <c r="A80" s="549"/>
    </row>
    <row r="81" s="7" customFormat="1" ht="15">
      <c r="A81" s="549"/>
    </row>
    <row r="82" s="7" customFormat="1" ht="15">
      <c r="A82" s="549"/>
    </row>
  </sheetData>
  <mergeCells count="3">
    <mergeCell ref="A2:H2"/>
    <mergeCell ref="A3:H3"/>
    <mergeCell ref="A4:H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0"/>
  <sheetViews>
    <sheetView showGridLines="0" workbookViewId="0" topLeftCell="A1"/>
  </sheetViews>
  <sheetFormatPr defaultColWidth="10.8515625" defaultRowHeight="15"/>
  <cols>
    <col min="1" max="1" width="51.28125" style="5" customWidth="1"/>
    <col min="2" max="9" width="15.7109375" style="5" customWidth="1"/>
    <col min="10" max="16384" width="10.8515625" style="5" customWidth="1"/>
  </cols>
  <sheetData>
    <row r="1" spans="1:9" s="609" customFormat="1" ht="18.75" customHeight="1">
      <c r="A1" s="1202" t="s">
        <v>1040</v>
      </c>
      <c r="B1" s="664"/>
      <c r="C1" s="664"/>
      <c r="D1" s="664"/>
      <c r="E1" s="664"/>
      <c r="F1" s="664"/>
      <c r="G1" s="664"/>
      <c r="H1" s="664"/>
      <c r="I1" s="664"/>
    </row>
    <row r="2" spans="1:9" s="504" customFormat="1" ht="24.95" customHeight="1">
      <c r="A2" s="1411" t="s">
        <v>673</v>
      </c>
      <c r="B2" s="1411"/>
      <c r="C2" s="1411"/>
      <c r="D2" s="1411"/>
      <c r="E2" s="1411"/>
      <c r="F2" s="1411"/>
      <c r="G2" s="1411"/>
      <c r="H2" s="1411"/>
      <c r="I2" s="1411"/>
    </row>
    <row r="3" spans="1:9" s="610" customFormat="1" ht="18" customHeight="1">
      <c r="A3" s="1451">
        <v>44104</v>
      </c>
      <c r="B3" s="1451"/>
      <c r="C3" s="1451"/>
      <c r="D3" s="1451"/>
      <c r="E3" s="1451"/>
      <c r="F3" s="1451"/>
      <c r="G3" s="1451"/>
      <c r="H3" s="1451"/>
      <c r="I3" s="1451"/>
    </row>
    <row r="4" spans="1:9" s="99" customFormat="1" ht="18" customHeight="1">
      <c r="A4" s="1452" t="s">
        <v>69</v>
      </c>
      <c r="B4" s="1452"/>
      <c r="C4" s="1452"/>
      <c r="D4" s="1452"/>
      <c r="E4" s="1452"/>
      <c r="F4" s="1452"/>
      <c r="G4" s="1452"/>
      <c r="H4" s="1452"/>
      <c r="I4" s="1452"/>
    </row>
    <row r="5" spans="1:6" ht="6.75" customHeight="1" thickBot="1">
      <c r="A5" s="611"/>
      <c r="B5" s="611"/>
      <c r="C5" s="611"/>
      <c r="D5" s="611"/>
      <c r="E5" s="611"/>
      <c r="F5" s="611"/>
    </row>
    <row r="6" spans="1:32" ht="27" customHeight="1">
      <c r="A6" s="1356" t="s">
        <v>1</v>
      </c>
      <c r="B6" s="1360" t="s">
        <v>674</v>
      </c>
      <c r="C6" s="1360" t="s">
        <v>675</v>
      </c>
      <c r="D6" s="1360" t="s">
        <v>676</v>
      </c>
      <c r="E6" s="1360" t="s">
        <v>677</v>
      </c>
      <c r="F6" s="1360" t="s">
        <v>678</v>
      </c>
      <c r="G6" s="1360" t="s">
        <v>679</v>
      </c>
      <c r="H6" s="1450" t="s">
        <v>680</v>
      </c>
      <c r="I6" s="1450"/>
      <c r="J6" s="611"/>
      <c r="K6" s="611"/>
      <c r="L6" s="611"/>
      <c r="M6" s="611"/>
      <c r="N6" s="611"/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1"/>
      <c r="Z6" s="611"/>
      <c r="AA6" s="611"/>
      <c r="AB6" s="611"/>
      <c r="AC6" s="611"/>
      <c r="AD6" s="611"/>
      <c r="AE6" s="611"/>
      <c r="AF6" s="611"/>
    </row>
    <row r="7" spans="1:32" ht="26.25" customHeight="1">
      <c r="A7" s="1357"/>
      <c r="B7" s="1361"/>
      <c r="C7" s="1361"/>
      <c r="D7" s="1361"/>
      <c r="E7" s="1361"/>
      <c r="F7" s="1361"/>
      <c r="G7" s="1361"/>
      <c r="H7" s="665" t="s">
        <v>681</v>
      </c>
      <c r="I7" s="665" t="s">
        <v>682</v>
      </c>
      <c r="J7" s="612"/>
      <c r="K7" s="612"/>
      <c r="L7" s="612"/>
      <c r="M7" s="612"/>
      <c r="N7" s="612"/>
      <c r="O7" s="612"/>
      <c r="P7" s="612"/>
      <c r="Q7" s="612"/>
      <c r="R7" s="612"/>
      <c r="S7" s="612"/>
      <c r="T7" s="611"/>
      <c r="U7" s="611"/>
      <c r="V7" s="611"/>
      <c r="W7" s="611"/>
      <c r="X7" s="611"/>
      <c r="Y7" s="611"/>
      <c r="Z7" s="611"/>
      <c r="AA7" s="611"/>
      <c r="AB7" s="611"/>
      <c r="AC7" s="611"/>
      <c r="AD7" s="611"/>
      <c r="AE7" s="611"/>
      <c r="AF7" s="611"/>
    </row>
    <row r="8" spans="1:19" s="83" customFormat="1" ht="9" customHeight="1">
      <c r="A8" s="615"/>
      <c r="B8" s="616"/>
      <c r="C8" s="616"/>
      <c r="D8" s="616"/>
      <c r="E8" s="616"/>
      <c r="F8" s="616"/>
      <c r="G8" s="616"/>
      <c r="H8" s="616"/>
      <c r="I8" s="616"/>
      <c r="J8" s="618"/>
      <c r="K8" s="618"/>
      <c r="L8" s="618"/>
      <c r="M8" s="618"/>
      <c r="N8" s="618"/>
      <c r="O8" s="618"/>
      <c r="P8" s="619"/>
      <c r="Q8" s="619"/>
      <c r="R8" s="20"/>
      <c r="S8" s="20"/>
    </row>
    <row r="9" spans="1:19" s="83" customFormat="1" ht="18" customHeight="1">
      <c r="A9" s="79" t="s">
        <v>28</v>
      </c>
      <c r="B9" s="666" t="s">
        <v>39</v>
      </c>
      <c r="C9" s="666" t="s">
        <v>39</v>
      </c>
      <c r="D9" s="666" t="s">
        <v>39</v>
      </c>
      <c r="E9" s="666" t="s">
        <v>39</v>
      </c>
      <c r="F9" s="666" t="s">
        <v>39</v>
      </c>
      <c r="G9" s="666" t="s">
        <v>39</v>
      </c>
      <c r="H9" s="666" t="s">
        <v>39</v>
      </c>
      <c r="I9" s="666" t="s">
        <v>39</v>
      </c>
      <c r="J9" s="618"/>
      <c r="K9" s="618"/>
      <c r="L9" s="618"/>
      <c r="M9" s="618"/>
      <c r="N9" s="618"/>
      <c r="O9" s="618"/>
      <c r="P9" s="619"/>
      <c r="Q9" s="619"/>
      <c r="R9" s="20"/>
      <c r="S9" s="20"/>
    </row>
    <row r="10" spans="1:19" s="83" customFormat="1" ht="18" customHeight="1">
      <c r="A10" s="21" t="s">
        <v>381</v>
      </c>
      <c r="B10" s="666" t="s">
        <v>39</v>
      </c>
      <c r="C10" s="666" t="s">
        <v>39</v>
      </c>
      <c r="D10" s="666" t="s">
        <v>39</v>
      </c>
      <c r="E10" s="666" t="s">
        <v>39</v>
      </c>
      <c r="F10" s="666" t="s">
        <v>39</v>
      </c>
      <c r="G10" s="666" t="s">
        <v>39</v>
      </c>
      <c r="H10" s="666" t="s">
        <v>39</v>
      </c>
      <c r="I10" s="666" t="s">
        <v>39</v>
      </c>
      <c r="J10" s="618"/>
      <c r="K10" s="618"/>
      <c r="L10" s="618"/>
      <c r="M10" s="618"/>
      <c r="N10" s="618"/>
      <c r="O10" s="618"/>
      <c r="P10" s="619"/>
      <c r="Q10" s="619"/>
      <c r="R10" s="20"/>
      <c r="S10" s="20"/>
    </row>
    <row r="11" spans="1:19" s="83" customFormat="1" ht="18" customHeight="1">
      <c r="A11" s="21" t="s">
        <v>30</v>
      </c>
      <c r="B11" s="666" t="s">
        <v>39</v>
      </c>
      <c r="C11" s="666" t="s">
        <v>39</v>
      </c>
      <c r="D11" s="666" t="s">
        <v>39</v>
      </c>
      <c r="E11" s="666" t="s">
        <v>39</v>
      </c>
      <c r="F11" s="666" t="s">
        <v>39</v>
      </c>
      <c r="G11" s="666" t="s">
        <v>39</v>
      </c>
      <c r="H11" s="666" t="s">
        <v>39</v>
      </c>
      <c r="I11" s="666" t="s">
        <v>39</v>
      </c>
      <c r="J11" s="618"/>
      <c r="K11" s="618"/>
      <c r="L11" s="618"/>
      <c r="M11" s="618"/>
      <c r="N11" s="618"/>
      <c r="O11" s="618"/>
      <c r="P11" s="619"/>
      <c r="Q11" s="619"/>
      <c r="R11" s="20"/>
      <c r="S11" s="20"/>
    </row>
    <row r="12" spans="1:19" s="83" customFormat="1" ht="18" customHeight="1">
      <c r="A12" s="21" t="s">
        <v>31</v>
      </c>
      <c r="B12" s="666" t="s">
        <v>39</v>
      </c>
      <c r="C12" s="666" t="s">
        <v>39</v>
      </c>
      <c r="D12" s="666" t="s">
        <v>39</v>
      </c>
      <c r="E12" s="666" t="s">
        <v>39</v>
      </c>
      <c r="F12" s="666" t="s">
        <v>39</v>
      </c>
      <c r="G12" s="666" t="s">
        <v>39</v>
      </c>
      <c r="H12" s="666" t="s">
        <v>39</v>
      </c>
      <c r="I12" s="666" t="s">
        <v>39</v>
      </c>
      <c r="J12" s="618"/>
      <c r="K12" s="618"/>
      <c r="L12" s="618"/>
      <c r="M12" s="618"/>
      <c r="N12" s="618"/>
      <c r="O12" s="618"/>
      <c r="P12" s="619"/>
      <c r="Q12" s="619"/>
      <c r="R12" s="20"/>
      <c r="S12" s="20"/>
    </row>
    <row r="13" spans="1:19" s="83" customFormat="1" ht="18" customHeight="1">
      <c r="A13" s="21" t="s">
        <v>32</v>
      </c>
      <c r="B13" s="666" t="s">
        <v>39</v>
      </c>
      <c r="C13" s="666" t="s">
        <v>39</v>
      </c>
      <c r="D13" s="666" t="s">
        <v>39</v>
      </c>
      <c r="E13" s="666" t="s">
        <v>39</v>
      </c>
      <c r="F13" s="666" t="s">
        <v>39</v>
      </c>
      <c r="G13" s="666" t="s">
        <v>39</v>
      </c>
      <c r="H13" s="666" t="s">
        <v>39</v>
      </c>
      <c r="I13" s="666" t="s">
        <v>39</v>
      </c>
      <c r="J13" s="618"/>
      <c r="K13" s="618"/>
      <c r="L13" s="618"/>
      <c r="M13" s="618"/>
      <c r="N13" s="618"/>
      <c r="O13" s="618"/>
      <c r="P13" s="619"/>
      <c r="Q13" s="619"/>
      <c r="R13" s="20"/>
      <c r="S13" s="20"/>
    </row>
    <row r="14" spans="1:19" s="83" customFormat="1" ht="18" customHeight="1">
      <c r="A14" s="21" t="s">
        <v>33</v>
      </c>
      <c r="B14" s="666" t="s">
        <v>39</v>
      </c>
      <c r="C14" s="666" t="s">
        <v>39</v>
      </c>
      <c r="D14" s="666" t="s">
        <v>39</v>
      </c>
      <c r="E14" s="666" t="s">
        <v>39</v>
      </c>
      <c r="F14" s="666" t="s">
        <v>39</v>
      </c>
      <c r="G14" s="666" t="s">
        <v>39</v>
      </c>
      <c r="H14" s="666" t="s">
        <v>39</v>
      </c>
      <c r="I14" s="666" t="s">
        <v>39</v>
      </c>
      <c r="J14" s="618"/>
      <c r="K14" s="618"/>
      <c r="L14" s="618"/>
      <c r="M14" s="618"/>
      <c r="N14" s="618"/>
      <c r="O14" s="618"/>
      <c r="P14" s="619"/>
      <c r="Q14" s="619"/>
      <c r="R14" s="20"/>
      <c r="S14" s="20"/>
    </row>
    <row r="15" spans="1:19" s="83" customFormat="1" ht="18" customHeight="1">
      <c r="A15" s="21" t="s">
        <v>34</v>
      </c>
      <c r="B15" s="666" t="s">
        <v>39</v>
      </c>
      <c r="C15" s="666" t="s">
        <v>39</v>
      </c>
      <c r="D15" s="666" t="s">
        <v>39</v>
      </c>
      <c r="E15" s="666" t="s">
        <v>39</v>
      </c>
      <c r="F15" s="666" t="s">
        <v>39</v>
      </c>
      <c r="G15" s="666" t="s">
        <v>39</v>
      </c>
      <c r="H15" s="666" t="s">
        <v>39</v>
      </c>
      <c r="I15" s="666" t="s">
        <v>39</v>
      </c>
      <c r="J15" s="618"/>
      <c r="K15" s="618"/>
      <c r="L15" s="618"/>
      <c r="M15" s="618"/>
      <c r="N15" s="618"/>
      <c r="O15" s="618"/>
      <c r="P15" s="619"/>
      <c r="Q15" s="619"/>
      <c r="R15" s="20"/>
      <c r="S15" s="20"/>
    </row>
    <row r="16" spans="1:19" s="83" customFormat="1" ht="18" customHeight="1">
      <c r="A16" s="21" t="s">
        <v>35</v>
      </c>
      <c r="B16" s="666" t="s">
        <v>39</v>
      </c>
      <c r="C16" s="666" t="s">
        <v>39</v>
      </c>
      <c r="D16" s="666" t="s">
        <v>39</v>
      </c>
      <c r="E16" s="666" t="s">
        <v>39</v>
      </c>
      <c r="F16" s="666" t="s">
        <v>39</v>
      </c>
      <c r="G16" s="666" t="s">
        <v>39</v>
      </c>
      <c r="H16" s="666" t="s">
        <v>39</v>
      </c>
      <c r="I16" s="666" t="s">
        <v>39</v>
      </c>
      <c r="J16" s="618"/>
      <c r="K16" s="618"/>
      <c r="L16" s="618"/>
      <c r="M16" s="618"/>
      <c r="N16" s="618"/>
      <c r="O16" s="618"/>
      <c r="P16" s="619"/>
      <c r="Q16" s="619"/>
      <c r="R16" s="20"/>
      <c r="S16" s="20"/>
    </row>
    <row r="17" spans="1:19" s="83" customFormat="1" ht="18" customHeight="1">
      <c r="A17" s="21" t="s">
        <v>36</v>
      </c>
      <c r="B17" s="666">
        <v>46907.19835</v>
      </c>
      <c r="C17" s="666">
        <v>4.464</v>
      </c>
      <c r="D17" s="666">
        <v>257.3496</v>
      </c>
      <c r="E17" s="666">
        <v>105.25675</v>
      </c>
      <c r="F17" s="666">
        <v>46649.84875</v>
      </c>
      <c r="G17" s="666" t="s">
        <v>39</v>
      </c>
      <c r="H17" s="666">
        <v>3429.19552</v>
      </c>
      <c r="I17" s="666" t="s">
        <v>39</v>
      </c>
      <c r="J17" s="618"/>
      <c r="K17" s="618"/>
      <c r="L17" s="618"/>
      <c r="M17" s="618"/>
      <c r="N17" s="618"/>
      <c r="O17" s="618"/>
      <c r="P17" s="619"/>
      <c r="Q17" s="619"/>
      <c r="R17" s="20"/>
      <c r="S17" s="20"/>
    </row>
    <row r="18" spans="1:19" s="83" customFormat="1" ht="18" customHeight="1">
      <c r="A18" s="21" t="s">
        <v>37</v>
      </c>
      <c r="B18" s="666" t="s">
        <v>39</v>
      </c>
      <c r="C18" s="666" t="s">
        <v>39</v>
      </c>
      <c r="D18" s="666" t="s">
        <v>39</v>
      </c>
      <c r="E18" s="666" t="s">
        <v>39</v>
      </c>
      <c r="F18" s="666" t="s">
        <v>39</v>
      </c>
      <c r="G18" s="666" t="s">
        <v>39</v>
      </c>
      <c r="H18" s="666">
        <v>0.15159</v>
      </c>
      <c r="I18" s="666" t="s">
        <v>39</v>
      </c>
      <c r="J18" s="618"/>
      <c r="K18" s="618"/>
      <c r="L18" s="618"/>
      <c r="M18" s="618"/>
      <c r="N18" s="618"/>
      <c r="O18" s="618"/>
      <c r="P18" s="619"/>
      <c r="Q18" s="619"/>
      <c r="R18" s="20"/>
      <c r="S18" s="20"/>
    </row>
    <row r="19" spans="1:19" s="626" customFormat="1" ht="24.75" customHeight="1" thickBot="1">
      <c r="A19" s="85" t="s">
        <v>38</v>
      </c>
      <c r="B19" s="623">
        <v>46907.19835</v>
      </c>
      <c r="C19" s="623">
        <v>4.464</v>
      </c>
      <c r="D19" s="623">
        <v>257.3496</v>
      </c>
      <c r="E19" s="623">
        <v>105.25675</v>
      </c>
      <c r="F19" s="623">
        <v>46649.84875</v>
      </c>
      <c r="G19" s="623" t="s">
        <v>39</v>
      </c>
      <c r="H19" s="623">
        <v>3429.34711</v>
      </c>
      <c r="I19" s="623" t="s">
        <v>39</v>
      </c>
      <c r="J19" s="624"/>
      <c r="K19" s="624"/>
      <c r="L19" s="624"/>
      <c r="M19" s="624"/>
      <c r="N19" s="624"/>
      <c r="O19" s="624"/>
      <c r="P19" s="625"/>
      <c r="Q19" s="625"/>
      <c r="R19" s="625"/>
      <c r="S19" s="625"/>
    </row>
    <row r="20" spans="1:18" s="70" customFormat="1" ht="6" customHeight="1">
      <c r="A20" s="123"/>
      <c r="B20" s="627"/>
      <c r="C20" s="627"/>
      <c r="D20" s="628"/>
      <c r="E20" s="628"/>
      <c r="F20" s="628"/>
      <c r="G20" s="627"/>
      <c r="H20" s="627"/>
      <c r="I20" s="627"/>
      <c r="J20" s="625"/>
      <c r="K20" s="630"/>
      <c r="L20" s="630"/>
      <c r="M20" s="630"/>
      <c r="N20" s="630"/>
      <c r="O20" s="630"/>
      <c r="P20" s="630"/>
      <c r="Q20" s="630"/>
      <c r="R20" s="630"/>
    </row>
    <row r="21" spans="1:10" s="174" customFormat="1" ht="11.25" customHeight="1">
      <c r="A21" s="134" t="s">
        <v>656</v>
      </c>
      <c r="B21" s="123"/>
      <c r="C21" s="123"/>
      <c r="D21" s="123"/>
      <c r="E21" s="123"/>
      <c r="F21" s="123"/>
      <c r="G21" s="123"/>
      <c r="H21" s="631"/>
      <c r="I21" s="631"/>
      <c r="J21" s="626"/>
    </row>
    <row r="22" spans="1:18" s="70" customFormat="1" ht="13.5">
      <c r="A22" s="218"/>
      <c r="B22" s="72"/>
      <c r="C22" s="72"/>
      <c r="D22" s="72"/>
      <c r="E22" s="72"/>
      <c r="F22" s="72"/>
      <c r="G22" s="72"/>
      <c r="H22" s="72"/>
      <c r="I22" s="667"/>
      <c r="J22" s="630"/>
      <c r="K22" s="630"/>
      <c r="L22" s="630"/>
      <c r="M22" s="630"/>
      <c r="N22" s="630"/>
      <c r="O22" s="630"/>
      <c r="P22" s="630"/>
      <c r="Q22" s="630"/>
      <c r="R22" s="630"/>
    </row>
    <row r="23" spans="1:18" s="70" customFormat="1" ht="15">
      <c r="A23" s="72"/>
      <c r="B23" s="72"/>
      <c r="C23" s="72"/>
      <c r="D23" s="72"/>
      <c r="E23" s="72"/>
      <c r="F23" s="72"/>
      <c r="G23" s="72"/>
      <c r="H23" s="72"/>
      <c r="I23" s="72"/>
      <c r="J23" s="630"/>
      <c r="K23" s="630"/>
      <c r="L23" s="630"/>
      <c r="M23" s="630"/>
      <c r="N23" s="630"/>
      <c r="O23" s="630"/>
      <c r="P23" s="630"/>
      <c r="Q23" s="630"/>
      <c r="R23" s="630"/>
    </row>
    <row r="24" spans="1:9" s="70" customFormat="1" ht="15">
      <c r="A24" s="72"/>
      <c r="B24" s="72"/>
      <c r="C24" s="72"/>
      <c r="D24" s="72"/>
      <c r="E24" s="72"/>
      <c r="F24" s="72"/>
      <c r="G24" s="72"/>
      <c r="H24" s="72"/>
      <c r="I24" s="72"/>
    </row>
    <row r="25" s="70" customFormat="1" ht="15"/>
    <row r="26" s="70" customFormat="1" ht="15"/>
    <row r="27" s="70" customFormat="1" ht="15"/>
    <row r="28" s="70" customFormat="1" ht="15"/>
    <row r="29" s="70" customFormat="1" ht="15"/>
    <row r="30" s="70" customFormat="1" ht="15"/>
    <row r="31" s="70" customFormat="1" ht="15"/>
    <row r="32" s="70" customFormat="1" ht="15"/>
    <row r="33" s="70" customFormat="1" ht="15"/>
    <row r="34" s="70" customFormat="1" ht="15"/>
    <row r="35" s="70" customFormat="1" ht="15"/>
    <row r="36" s="70" customFormat="1" ht="15"/>
    <row r="37" s="70" customFormat="1" ht="15"/>
    <row r="38" s="70" customFormat="1" ht="15"/>
    <row r="39" s="70" customFormat="1" ht="15"/>
    <row r="40" s="70" customFormat="1" ht="15"/>
    <row r="41" s="70" customFormat="1" ht="15"/>
    <row r="42" s="70" customFormat="1" ht="15"/>
    <row r="43" s="70" customFormat="1" ht="15"/>
    <row r="44" s="70" customFormat="1" ht="15"/>
    <row r="45" s="70" customFormat="1" ht="15"/>
    <row r="46" s="70" customFormat="1" ht="15"/>
    <row r="47" s="70" customFormat="1" ht="15"/>
    <row r="48" s="70" customFormat="1" ht="15"/>
    <row r="49" s="70" customFormat="1" ht="15"/>
    <row r="50" s="70" customFormat="1" ht="15"/>
    <row r="51" s="70" customFormat="1" ht="15"/>
    <row r="52" s="70" customFormat="1" ht="15"/>
    <row r="53" s="70" customFormat="1" ht="15"/>
    <row r="54" s="70" customFormat="1" ht="15"/>
    <row r="55" s="70" customFormat="1" ht="15"/>
    <row r="56" s="70" customFormat="1" ht="15"/>
    <row r="57" s="70" customFormat="1" ht="15"/>
    <row r="58" s="70" customFormat="1" ht="15"/>
    <row r="59" s="70" customFormat="1" ht="15"/>
    <row r="60" s="70" customFormat="1" ht="15"/>
    <row r="61" s="70" customFormat="1" ht="15"/>
    <row r="62" s="70" customFormat="1" ht="15"/>
    <row r="63" s="70" customFormat="1" ht="15"/>
    <row r="64" s="70" customFormat="1" ht="15"/>
    <row r="65" s="70" customFormat="1" ht="15"/>
    <row r="66" s="70" customFormat="1" ht="15"/>
    <row r="67" s="70" customFormat="1" ht="15"/>
    <row r="68" s="70" customFormat="1" ht="15"/>
    <row r="69" s="70" customFormat="1" ht="15"/>
    <row r="70" s="70" customFormat="1" ht="15"/>
    <row r="71" s="70" customFormat="1" ht="15"/>
    <row r="72" s="70" customFormat="1" ht="15"/>
    <row r="73" s="70" customFormat="1" ht="15"/>
    <row r="74" s="70" customFormat="1" ht="15"/>
    <row r="75" s="70" customFormat="1" ht="15"/>
    <row r="76" s="70" customFormat="1" ht="15"/>
    <row r="77" s="70" customFormat="1" ht="15"/>
    <row r="78" s="70" customFormat="1" ht="15"/>
    <row r="79" s="70" customFormat="1" ht="15"/>
    <row r="80" s="70" customFormat="1" ht="15"/>
    <row r="81" s="70" customFormat="1" ht="15"/>
    <row r="82" s="70" customFormat="1" ht="15"/>
    <row r="83" s="70" customFormat="1" ht="15"/>
    <row r="84" s="70" customFormat="1" ht="15"/>
    <row r="85" s="70" customFormat="1" ht="15"/>
    <row r="86" s="70" customFormat="1" ht="15"/>
    <row r="87" s="70" customFormat="1" ht="15"/>
    <row r="88" s="70" customFormat="1" ht="15"/>
    <row r="89" s="70" customFormat="1" ht="15"/>
    <row r="90" s="70" customFormat="1" ht="15"/>
    <row r="91" s="70" customFormat="1" ht="15"/>
    <row r="92" s="70" customFormat="1" ht="15"/>
    <row r="93" s="70" customFormat="1" ht="15"/>
    <row r="94" s="70" customFormat="1" ht="15"/>
    <row r="95" s="70" customFormat="1" ht="15"/>
    <row r="96" s="70" customFormat="1" ht="15"/>
    <row r="97" s="70" customFormat="1" ht="15"/>
    <row r="98" s="70" customFormat="1" ht="15"/>
    <row r="99" s="70" customFormat="1" ht="15"/>
    <row r="100" s="70" customFormat="1" ht="15"/>
    <row r="101" s="70" customFormat="1" ht="15"/>
    <row r="102" s="70" customFormat="1" ht="15"/>
    <row r="103" s="70" customFormat="1" ht="15"/>
    <row r="104" s="70" customFormat="1" ht="15"/>
    <row r="105" s="70" customFormat="1" ht="15"/>
    <row r="106" s="70" customFormat="1" ht="15"/>
    <row r="107" s="70" customFormat="1" ht="15"/>
    <row r="108" s="70" customFormat="1" ht="15"/>
    <row r="109" s="70" customFormat="1" ht="15"/>
    <row r="110" s="70" customFormat="1" ht="15"/>
    <row r="111" s="70" customFormat="1" ht="15"/>
    <row r="112" s="70" customFormat="1" ht="15"/>
    <row r="113" s="70" customFormat="1" ht="15"/>
    <row r="114" s="70" customFormat="1" ht="15"/>
    <row r="115" s="70" customFormat="1" ht="15"/>
    <row r="116" s="70" customFormat="1" ht="15"/>
    <row r="117" s="70" customFormat="1" ht="15"/>
    <row r="118" s="70" customFormat="1" ht="15"/>
    <row r="119" s="70" customFormat="1" ht="15"/>
    <row r="120" s="70" customFormat="1" ht="15"/>
    <row r="121" s="70" customFormat="1" ht="15"/>
    <row r="122" s="70" customFormat="1" ht="15"/>
    <row r="123" s="70" customFormat="1" ht="15"/>
    <row r="124" s="70" customFormat="1" ht="15"/>
    <row r="125" s="70" customFormat="1" ht="15"/>
    <row r="126" s="70" customFormat="1" ht="15"/>
    <row r="127" s="70" customFormat="1" ht="15"/>
    <row r="128" s="70" customFormat="1" ht="15"/>
    <row r="129" s="70" customFormat="1" ht="15"/>
    <row r="130" s="70" customFormat="1" ht="15"/>
    <row r="131" s="70" customFormat="1" ht="15"/>
    <row r="132" s="70" customFormat="1" ht="15"/>
    <row r="133" s="70" customFormat="1" ht="15"/>
    <row r="134" s="70" customFormat="1" ht="15"/>
    <row r="135" s="70" customFormat="1" ht="15"/>
    <row r="136" s="70" customFormat="1" ht="15"/>
    <row r="137" s="70" customFormat="1" ht="15"/>
    <row r="138" s="70" customFormat="1" ht="15"/>
    <row r="139" s="70" customFormat="1" ht="15"/>
    <row r="140" s="70" customFormat="1" ht="15"/>
    <row r="141" s="70" customFormat="1" ht="15"/>
    <row r="142" s="70" customFormat="1" ht="15"/>
    <row r="143" s="70" customFormat="1" ht="15"/>
    <row r="144" s="70" customFormat="1" ht="15"/>
    <row r="145" s="70" customFormat="1" ht="15"/>
    <row r="146" s="70" customFormat="1" ht="15"/>
    <row r="147" s="70" customFormat="1" ht="15"/>
    <row r="148" s="70" customFormat="1" ht="15"/>
    <row r="149" s="70" customFormat="1" ht="15"/>
    <row r="150" s="70" customFormat="1" ht="15"/>
    <row r="151" s="70" customFormat="1" ht="15"/>
    <row r="152" s="70" customFormat="1" ht="15"/>
    <row r="153" s="70" customFormat="1" ht="15"/>
    <row r="154" s="70" customFormat="1" ht="15"/>
    <row r="155" s="70" customFormat="1" ht="15"/>
    <row r="156" s="70" customFormat="1" ht="15"/>
    <row r="157" s="70" customFormat="1" ht="15"/>
    <row r="158" s="70" customFormat="1" ht="15"/>
    <row r="159" s="70" customFormat="1" ht="15"/>
    <row r="160" s="70" customFormat="1" ht="15"/>
    <row r="161" s="70" customFormat="1" ht="15"/>
    <row r="162" s="70" customFormat="1" ht="15"/>
    <row r="163" s="70" customFormat="1" ht="15"/>
    <row r="164" s="70" customFormat="1" ht="15"/>
    <row r="165" s="70" customFormat="1" ht="15"/>
    <row r="166" s="70" customFormat="1" ht="15"/>
    <row r="167" s="70" customFormat="1" ht="15"/>
    <row r="168" s="70" customFormat="1" ht="15"/>
    <row r="169" s="70" customFormat="1" ht="15"/>
    <row r="170" s="70" customFormat="1" ht="15"/>
    <row r="171" s="70" customFormat="1" ht="15"/>
    <row r="172" s="70" customFormat="1" ht="15"/>
    <row r="173" s="70" customFormat="1" ht="15"/>
    <row r="174" s="70" customFormat="1" ht="15"/>
    <row r="175" s="70" customFormat="1" ht="15"/>
    <row r="176" s="70" customFormat="1" ht="15"/>
    <row r="177" s="70" customFormat="1" ht="15"/>
    <row r="178" s="70" customFormat="1" ht="15"/>
    <row r="179" s="70" customFormat="1" ht="15"/>
    <row r="180" s="70" customFormat="1" ht="15"/>
    <row r="181" s="70" customFormat="1" ht="15"/>
    <row r="182" s="70" customFormat="1" ht="15"/>
    <row r="183" s="70" customFormat="1" ht="15"/>
    <row r="184" s="70" customFormat="1" ht="15"/>
    <row r="185" s="70" customFormat="1" ht="15"/>
    <row r="186" s="70" customFormat="1" ht="15"/>
    <row r="187" s="70" customFormat="1" ht="15"/>
    <row r="188" s="70" customFormat="1" ht="15"/>
    <row r="189" s="70" customFormat="1" ht="15"/>
    <row r="190" s="70" customFormat="1" ht="15"/>
    <row r="191" s="70" customFormat="1" ht="15"/>
    <row r="192" s="70" customFormat="1" ht="15"/>
    <row r="193" s="70" customFormat="1" ht="15"/>
    <row r="194" s="70" customFormat="1" ht="15"/>
    <row r="195" s="70" customFormat="1" ht="15"/>
    <row r="196" s="70" customFormat="1" ht="15"/>
    <row r="197" s="70" customFormat="1" ht="15"/>
    <row r="198" s="70" customFormat="1" ht="15"/>
    <row r="199" s="70" customFormat="1" ht="15"/>
    <row r="200" s="70" customFormat="1" ht="15">
      <c r="C200" s="70" t="s">
        <v>517</v>
      </c>
    </row>
    <row r="201" s="70" customFormat="1" ht="15"/>
    <row r="202" s="70" customFormat="1" ht="15"/>
    <row r="203" s="70" customFormat="1" ht="15"/>
    <row r="204" s="70" customFormat="1" ht="15"/>
    <row r="205" s="70" customFormat="1" ht="15"/>
    <row r="206" s="70" customFormat="1" ht="15"/>
    <row r="207" s="70" customFormat="1" ht="15"/>
    <row r="208" s="70" customFormat="1" ht="15"/>
    <row r="209" s="70" customFormat="1" ht="15"/>
    <row r="210" s="70" customFormat="1" ht="15"/>
    <row r="211" s="70" customFormat="1" ht="15"/>
    <row r="212" s="70" customFormat="1" ht="15"/>
    <row r="213" s="70" customFormat="1" ht="15"/>
    <row r="214" s="70" customFormat="1" ht="15"/>
    <row r="215" s="70" customFormat="1" ht="15"/>
    <row r="216" s="70" customFormat="1" ht="15"/>
    <row r="217" s="70" customFormat="1" ht="15"/>
    <row r="218" s="70" customFormat="1" ht="15"/>
    <row r="219" s="70" customFormat="1" ht="15"/>
    <row r="220" s="70" customFormat="1" ht="15"/>
    <row r="221" s="70" customFormat="1" ht="15"/>
    <row r="222" s="70" customFormat="1" ht="15"/>
    <row r="223" s="70" customFormat="1" ht="15"/>
    <row r="224" s="70" customFormat="1" ht="15"/>
    <row r="225" s="70" customFormat="1" ht="15"/>
    <row r="226" s="70" customFormat="1" ht="15"/>
    <row r="227" s="70" customFormat="1" ht="15"/>
    <row r="228" s="70" customFormat="1" ht="15"/>
    <row r="229" s="70" customFormat="1" ht="15"/>
    <row r="230" s="70" customFormat="1" ht="15"/>
    <row r="231" s="70" customFormat="1" ht="15"/>
    <row r="232" s="70" customFormat="1" ht="15"/>
    <row r="233" s="70" customFormat="1" ht="15"/>
    <row r="234" s="70" customFormat="1" ht="15"/>
    <row r="235" s="70" customFormat="1" ht="15"/>
    <row r="236" s="70" customFormat="1" ht="15"/>
    <row r="237" s="70" customFormat="1" ht="15"/>
    <row r="238" s="70" customFormat="1" ht="15"/>
    <row r="239" s="70" customFormat="1" ht="15"/>
    <row r="240" s="70" customFormat="1" ht="15"/>
    <row r="241" s="70" customFormat="1" ht="15"/>
    <row r="242" s="70" customFormat="1" ht="15"/>
    <row r="243" s="70" customFormat="1" ht="15"/>
    <row r="244" s="70" customFormat="1" ht="15"/>
    <row r="245" s="70" customFormat="1" ht="15"/>
    <row r="246" s="70" customFormat="1" ht="15"/>
    <row r="247" s="70" customFormat="1" ht="15"/>
    <row r="248" s="70" customFormat="1" ht="15"/>
    <row r="249" s="70" customFormat="1" ht="15"/>
    <row r="250" s="70" customFormat="1" ht="15"/>
    <row r="251" s="70" customFormat="1" ht="15"/>
    <row r="252" s="70" customFormat="1" ht="15"/>
    <row r="253" s="70" customFormat="1" ht="15"/>
    <row r="254" s="70" customFormat="1" ht="15"/>
    <row r="255" s="70" customFormat="1" ht="15"/>
    <row r="256" s="70" customFormat="1" ht="15"/>
    <row r="257" s="70" customFormat="1" ht="15"/>
    <row r="258" s="70" customFormat="1" ht="15"/>
    <row r="259" s="70" customFormat="1" ht="15"/>
    <row r="260" s="70" customFormat="1" ht="15"/>
    <row r="261" s="70" customFormat="1" ht="15"/>
    <row r="262" s="70" customFormat="1" ht="15"/>
    <row r="263" s="70" customFormat="1" ht="15"/>
    <row r="264" s="70" customFormat="1" ht="15"/>
    <row r="265" s="70" customFormat="1" ht="15"/>
    <row r="266" s="70" customFormat="1" ht="15"/>
    <row r="267" s="70" customFormat="1" ht="15"/>
    <row r="268" s="70" customFormat="1" ht="15"/>
    <row r="269" s="70" customFormat="1" ht="15"/>
    <row r="270" s="70" customFormat="1" ht="15"/>
    <row r="271" s="70" customFormat="1" ht="15"/>
    <row r="272" s="70" customFormat="1" ht="15"/>
    <row r="273" s="70" customFormat="1" ht="15"/>
    <row r="274" s="70" customFormat="1" ht="15"/>
    <row r="275" s="70" customFormat="1" ht="15"/>
    <row r="276" s="70" customFormat="1" ht="15"/>
    <row r="277" s="70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workbookViewId="0" topLeftCell="A1"/>
  </sheetViews>
  <sheetFormatPr defaultColWidth="11.421875" defaultRowHeight="15"/>
  <cols>
    <col min="1" max="1" width="5.00390625" style="5" customWidth="1"/>
    <col min="2" max="2" width="1.1484375" style="5" customWidth="1"/>
    <col min="3" max="3" width="30.140625" style="5" customWidth="1"/>
    <col min="4" max="6" width="20.7109375" style="5" customWidth="1"/>
    <col min="7" max="7" width="14.28125" style="5" bestFit="1" customWidth="1"/>
    <col min="8" max="16384" width="11.421875" style="5" customWidth="1"/>
  </cols>
  <sheetData>
    <row r="1" spans="1:6" s="177" customFormat="1" ht="18" customHeight="1">
      <c r="A1" s="1202" t="s">
        <v>1040</v>
      </c>
      <c r="B1" s="175"/>
      <c r="C1" s="176"/>
      <c r="D1" s="176"/>
      <c r="E1" s="176"/>
      <c r="F1" s="176"/>
    </row>
    <row r="2" spans="1:6" s="180" customFormat="1" ht="24" customHeight="1">
      <c r="A2" s="178" t="s">
        <v>363</v>
      </c>
      <c r="B2" s="178"/>
      <c r="C2" s="179"/>
      <c r="D2" s="179"/>
      <c r="E2" s="179"/>
      <c r="F2" s="179"/>
    </row>
    <row r="3" spans="1:6" s="183" customFormat="1" ht="18" customHeight="1">
      <c r="A3" s="95">
        <v>44104</v>
      </c>
      <c r="B3" s="181"/>
      <c r="C3" s="182"/>
      <c r="D3" s="182"/>
      <c r="E3" s="182"/>
      <c r="F3" s="182"/>
    </row>
    <row r="4" spans="1:6" s="187" customFormat="1" ht="18" customHeight="1">
      <c r="A4" s="184" t="s">
        <v>69</v>
      </c>
      <c r="B4" s="185"/>
      <c r="C4" s="186"/>
      <c r="D4" s="186"/>
      <c r="E4" s="186"/>
      <c r="F4" s="186"/>
    </row>
    <row r="5" spans="1:2" s="70" customFormat="1" ht="6" customHeight="1">
      <c r="A5" s="94"/>
      <c r="B5" s="94"/>
    </row>
    <row r="6" spans="1:6" s="70" customFormat="1" ht="12.75" customHeight="1">
      <c r="A6" s="188" t="s">
        <v>92</v>
      </c>
      <c r="B6" s="188"/>
      <c r="C6" s="189"/>
      <c r="D6" s="189"/>
      <c r="E6" s="189"/>
      <c r="F6" s="189"/>
    </row>
    <row r="7" s="70" customFormat="1" ht="6.95" customHeight="1" thickBot="1"/>
    <row r="8" spans="1:6" s="70" customFormat="1" ht="12.2" customHeight="1">
      <c r="A8" s="1356" t="s">
        <v>1</v>
      </c>
      <c r="B8" s="1356"/>
      <c r="C8" s="1356"/>
      <c r="D8" s="1360" t="s">
        <v>364</v>
      </c>
      <c r="E8" s="190" t="s">
        <v>365</v>
      </c>
      <c r="F8" s="190" t="s">
        <v>366</v>
      </c>
    </row>
    <row r="9" spans="1:6" s="70" customFormat="1" ht="12.2" customHeight="1">
      <c r="A9" s="1357"/>
      <c r="B9" s="1357"/>
      <c r="C9" s="1357"/>
      <c r="D9" s="1361"/>
      <c r="E9" s="191" t="s">
        <v>367</v>
      </c>
      <c r="F9" s="191" t="s">
        <v>368</v>
      </c>
    </row>
    <row r="10" spans="1:6" s="193" customFormat="1" ht="6" customHeight="1">
      <c r="A10" s="20"/>
      <c r="B10" s="20"/>
      <c r="C10" s="20"/>
      <c r="D10" s="192"/>
      <c r="E10" s="20"/>
      <c r="F10" s="20"/>
    </row>
    <row r="11" spans="1:8" s="83" customFormat="1" ht="14.1" customHeight="1">
      <c r="A11" s="194">
        <v>1</v>
      </c>
      <c r="B11" s="194"/>
      <c r="C11" s="84" t="s">
        <v>28</v>
      </c>
      <c r="D11" s="195">
        <v>4091893.205</v>
      </c>
      <c r="E11" s="196">
        <v>30.218316863782096</v>
      </c>
      <c r="F11" s="197">
        <v>30.218316863782096</v>
      </c>
      <c r="G11" s="198"/>
      <c r="H11" s="193"/>
    </row>
    <row r="12" spans="1:8" s="83" customFormat="1" ht="14.1" customHeight="1">
      <c r="A12" s="194">
        <v>2</v>
      </c>
      <c r="B12" s="194"/>
      <c r="C12" s="84" t="s">
        <v>29</v>
      </c>
      <c r="D12" s="195">
        <v>2620147.305</v>
      </c>
      <c r="E12" s="196">
        <v>19.349586493490786</v>
      </c>
      <c r="F12" s="197">
        <v>49.56790335727288</v>
      </c>
      <c r="G12" s="198"/>
      <c r="H12" s="193"/>
    </row>
    <row r="13" spans="1:8" s="83" customFormat="1" ht="14.1" customHeight="1">
      <c r="A13" s="194">
        <v>3</v>
      </c>
      <c r="B13" s="194"/>
      <c r="C13" s="84" t="s">
        <v>30</v>
      </c>
      <c r="D13" s="195">
        <v>1999119.873</v>
      </c>
      <c r="E13" s="196">
        <v>14.763346633089322</v>
      </c>
      <c r="F13" s="197">
        <v>64.33124999036221</v>
      </c>
      <c r="G13" s="198"/>
      <c r="H13" s="193"/>
    </row>
    <row r="14" spans="1:8" s="83" customFormat="1" ht="14.1" customHeight="1">
      <c r="A14" s="194">
        <v>4</v>
      </c>
      <c r="B14" s="194"/>
      <c r="C14" s="84" t="s">
        <v>33</v>
      </c>
      <c r="D14" s="195">
        <v>1411293.513</v>
      </c>
      <c r="E14" s="196">
        <v>10.422294137961057</v>
      </c>
      <c r="F14" s="197">
        <v>74.75354412832327</v>
      </c>
      <c r="G14" s="198"/>
      <c r="H14" s="193"/>
    </row>
    <row r="15" spans="1:8" s="83" customFormat="1" ht="14.1" customHeight="1">
      <c r="A15" s="194">
        <v>5</v>
      </c>
      <c r="B15" s="194"/>
      <c r="C15" s="84" t="s">
        <v>31</v>
      </c>
      <c r="D15" s="195">
        <v>920225.658</v>
      </c>
      <c r="E15" s="196">
        <v>6.7957957665286575</v>
      </c>
      <c r="F15" s="197">
        <v>81.54933989485193</v>
      </c>
      <c r="G15" s="198"/>
      <c r="H15" s="193"/>
    </row>
    <row r="16" spans="1:8" s="83" customFormat="1" ht="14.1" customHeight="1">
      <c r="A16" s="194">
        <v>6</v>
      </c>
      <c r="B16" s="194"/>
      <c r="C16" s="84" t="s">
        <v>35</v>
      </c>
      <c r="D16" s="195">
        <v>878838.608</v>
      </c>
      <c r="E16" s="196">
        <v>6.490155582804166</v>
      </c>
      <c r="F16" s="197">
        <v>88.03949547765609</v>
      </c>
      <c r="G16" s="198"/>
      <c r="H16" s="193"/>
    </row>
    <row r="17" spans="1:8" s="83" customFormat="1" ht="14.1" customHeight="1">
      <c r="A17" s="194">
        <v>7</v>
      </c>
      <c r="B17" s="194"/>
      <c r="C17" s="84" t="s">
        <v>37</v>
      </c>
      <c r="D17" s="195">
        <v>834069.921</v>
      </c>
      <c r="E17" s="196">
        <v>6.159542269707819</v>
      </c>
      <c r="F17" s="197">
        <v>94.1990377473639</v>
      </c>
      <c r="G17" s="198"/>
      <c r="H17" s="193"/>
    </row>
    <row r="18" spans="1:8" s="83" customFormat="1" ht="14.1" customHeight="1">
      <c r="A18" s="194">
        <v>8</v>
      </c>
      <c r="B18" s="194"/>
      <c r="C18" s="84" t="s">
        <v>36</v>
      </c>
      <c r="D18" s="195">
        <v>531580.537</v>
      </c>
      <c r="E18" s="196">
        <v>3.925681414670607</v>
      </c>
      <c r="F18" s="197">
        <v>98.12471916203451</v>
      </c>
      <c r="G18" s="198"/>
      <c r="H18" s="193"/>
    </row>
    <row r="19" spans="1:8" s="83" customFormat="1" ht="14.1" customHeight="1">
      <c r="A19" s="194">
        <v>9</v>
      </c>
      <c r="B19" s="194"/>
      <c r="C19" s="84" t="s">
        <v>32</v>
      </c>
      <c r="D19" s="195">
        <v>253933.697</v>
      </c>
      <c r="E19" s="196">
        <v>1.875280837965475</v>
      </c>
      <c r="F19" s="197">
        <v>99.99999999999999</v>
      </c>
      <c r="G19" s="198"/>
      <c r="H19" s="193"/>
    </row>
    <row r="20" spans="1:8" s="83" customFormat="1" ht="14.1" customHeight="1">
      <c r="A20" s="194">
        <v>10</v>
      </c>
      <c r="B20" s="194"/>
      <c r="C20" s="84" t="s">
        <v>34</v>
      </c>
      <c r="D20" s="195">
        <v>0</v>
      </c>
      <c r="E20" s="196" t="s">
        <v>39</v>
      </c>
      <c r="F20" s="197" t="s">
        <v>39</v>
      </c>
      <c r="G20" s="198"/>
      <c r="H20" s="193"/>
    </row>
    <row r="21" spans="1:7" s="203" customFormat="1" ht="6.75" customHeight="1">
      <c r="A21" s="199"/>
      <c r="B21" s="199"/>
      <c r="C21" s="199"/>
      <c r="D21" s="200"/>
      <c r="E21" s="201"/>
      <c r="F21" s="202"/>
      <c r="G21" s="198"/>
    </row>
    <row r="22" spans="4:7" s="193" customFormat="1" ht="9.75" customHeight="1">
      <c r="D22" s="204"/>
      <c r="E22" s="205"/>
      <c r="G22" s="198"/>
    </row>
    <row r="23" spans="1:7" s="193" customFormat="1" ht="15" customHeight="1">
      <c r="A23" s="206" t="s">
        <v>74</v>
      </c>
      <c r="B23" s="206"/>
      <c r="C23" s="207"/>
      <c r="D23" s="207"/>
      <c r="E23" s="207"/>
      <c r="F23" s="207"/>
      <c r="G23" s="198"/>
    </row>
    <row r="24" s="193" customFormat="1" ht="6.95" customHeight="1" thickBot="1">
      <c r="G24" s="198"/>
    </row>
    <row r="25" spans="1:7" s="193" customFormat="1" ht="12.2" customHeight="1">
      <c r="A25" s="1453" t="s">
        <v>1</v>
      </c>
      <c r="B25" s="1453"/>
      <c r="C25" s="1453"/>
      <c r="D25" s="1455" t="s">
        <v>364</v>
      </c>
      <c r="E25" s="208" t="s">
        <v>365</v>
      </c>
      <c r="F25" s="208" t="s">
        <v>366</v>
      </c>
      <c r="G25" s="198"/>
    </row>
    <row r="26" spans="1:7" s="193" customFormat="1" ht="12.2" customHeight="1">
      <c r="A26" s="1454"/>
      <c r="B26" s="1454"/>
      <c r="C26" s="1454"/>
      <c r="D26" s="1456"/>
      <c r="E26" s="209" t="s">
        <v>367</v>
      </c>
      <c r="F26" s="209" t="s">
        <v>368</v>
      </c>
      <c r="G26" s="198"/>
    </row>
    <row r="27" spans="1:7" s="193" customFormat="1" ht="8.25" customHeight="1">
      <c r="A27" s="20"/>
      <c r="B27" s="20"/>
      <c r="C27" s="20"/>
      <c r="D27" s="192"/>
      <c r="E27" s="194"/>
      <c r="F27" s="194"/>
      <c r="G27" s="198"/>
    </row>
    <row r="28" spans="1:7" s="83" customFormat="1" ht="14.1" customHeight="1">
      <c r="A28" s="194">
        <v>1</v>
      </c>
      <c r="B28" s="194"/>
      <c r="C28" s="84" t="s">
        <v>28</v>
      </c>
      <c r="D28" s="195">
        <v>2516039.321</v>
      </c>
      <c r="E28" s="196">
        <v>29.123781285526913</v>
      </c>
      <c r="F28" s="197">
        <v>29.123781285526913</v>
      </c>
      <c r="G28" s="198"/>
    </row>
    <row r="29" spans="1:7" s="83" customFormat="1" ht="14.1" customHeight="1">
      <c r="A29" s="194">
        <v>2</v>
      </c>
      <c r="B29" s="194"/>
      <c r="C29" s="84" t="s">
        <v>29</v>
      </c>
      <c r="D29" s="195">
        <v>1977681.516</v>
      </c>
      <c r="E29" s="196">
        <v>22.89215571619967</v>
      </c>
      <c r="F29" s="197">
        <v>52.015937001726584</v>
      </c>
      <c r="G29" s="198"/>
    </row>
    <row r="30" spans="1:7" s="83" customFormat="1" ht="14.1" customHeight="1">
      <c r="A30" s="194">
        <v>3</v>
      </c>
      <c r="B30" s="194"/>
      <c r="C30" s="84" t="s">
        <v>30</v>
      </c>
      <c r="D30" s="195">
        <v>1556174.56</v>
      </c>
      <c r="E30" s="196">
        <v>18.01310780370792</v>
      </c>
      <c r="F30" s="197">
        <v>70.02904480543451</v>
      </c>
      <c r="G30" s="198"/>
    </row>
    <row r="31" spans="1:7" s="83" customFormat="1" ht="14.1" customHeight="1">
      <c r="A31" s="194">
        <v>4</v>
      </c>
      <c r="B31" s="194"/>
      <c r="C31" s="84" t="s">
        <v>37</v>
      </c>
      <c r="D31" s="195">
        <v>746190.48</v>
      </c>
      <c r="E31" s="196">
        <v>8.637340503973126</v>
      </c>
      <c r="F31" s="197">
        <v>78.66638530940763</v>
      </c>
      <c r="G31" s="198"/>
    </row>
    <row r="32" spans="1:7" s="83" customFormat="1" ht="14.1" customHeight="1">
      <c r="A32" s="194">
        <v>5</v>
      </c>
      <c r="B32" s="194"/>
      <c r="C32" s="84" t="s">
        <v>33</v>
      </c>
      <c r="D32" s="195">
        <v>654574.992</v>
      </c>
      <c r="E32" s="196">
        <v>7.5768684308187435</v>
      </c>
      <c r="F32" s="197">
        <v>86.24325374022638</v>
      </c>
      <c r="G32" s="198"/>
    </row>
    <row r="33" spans="1:7" s="83" customFormat="1" ht="14.1" customHeight="1">
      <c r="A33" s="194">
        <v>6</v>
      </c>
      <c r="B33" s="194"/>
      <c r="C33" s="84" t="s">
        <v>31</v>
      </c>
      <c r="D33" s="195">
        <v>511984.94</v>
      </c>
      <c r="E33" s="196">
        <v>5.926353093765349</v>
      </c>
      <c r="F33" s="197">
        <v>92.16960683399172</v>
      </c>
      <c r="G33" s="198"/>
    </row>
    <row r="34" spans="1:7" s="83" customFormat="1" ht="14.1" customHeight="1">
      <c r="A34" s="194">
        <v>7</v>
      </c>
      <c r="B34" s="194"/>
      <c r="C34" s="84" t="s">
        <v>36</v>
      </c>
      <c r="D34" s="195">
        <v>434554.46</v>
      </c>
      <c r="E34" s="196">
        <v>5.030076018311262</v>
      </c>
      <c r="F34" s="197">
        <v>97.19968285230298</v>
      </c>
      <c r="G34" s="198"/>
    </row>
    <row r="35" spans="1:7" s="83" customFormat="1" ht="14.1" customHeight="1">
      <c r="A35" s="194">
        <v>8</v>
      </c>
      <c r="B35" s="194"/>
      <c r="C35" s="84" t="s">
        <v>32</v>
      </c>
      <c r="D35" s="195">
        <v>241922.846</v>
      </c>
      <c r="E35" s="196">
        <v>2.8003171476969966</v>
      </c>
      <c r="F35" s="197">
        <v>99.99999999999999</v>
      </c>
      <c r="G35" s="198"/>
    </row>
    <row r="36" spans="1:7" s="83" customFormat="1" ht="14.1" customHeight="1">
      <c r="A36" s="194">
        <v>9</v>
      </c>
      <c r="B36" s="194"/>
      <c r="C36" s="84" t="s">
        <v>34</v>
      </c>
      <c r="D36" s="195">
        <v>0</v>
      </c>
      <c r="E36" s="196" t="s">
        <v>39</v>
      </c>
      <c r="F36" s="197" t="s">
        <v>39</v>
      </c>
      <c r="G36" s="198"/>
    </row>
    <row r="37" spans="1:7" s="83" customFormat="1" ht="14.1" customHeight="1">
      <c r="A37" s="194">
        <v>10</v>
      </c>
      <c r="B37" s="194"/>
      <c r="C37" s="84" t="s">
        <v>35</v>
      </c>
      <c r="D37" s="195">
        <v>0</v>
      </c>
      <c r="E37" s="196" t="s">
        <v>39</v>
      </c>
      <c r="F37" s="197" t="s">
        <v>39</v>
      </c>
      <c r="G37" s="198"/>
    </row>
    <row r="38" spans="1:7" s="203" customFormat="1" ht="6.75" customHeight="1">
      <c r="A38" s="199"/>
      <c r="B38" s="199"/>
      <c r="C38" s="199"/>
      <c r="D38" s="200"/>
      <c r="E38" s="201"/>
      <c r="F38" s="201"/>
      <c r="G38" s="198"/>
    </row>
    <row r="39" spans="4:6" s="193" customFormat="1" ht="9.75" customHeight="1">
      <c r="D39" s="205"/>
      <c r="E39" s="205"/>
      <c r="F39" s="198"/>
    </row>
    <row r="40" spans="1:6" s="193" customFormat="1" ht="12.75" customHeight="1">
      <c r="A40" s="206" t="s">
        <v>369</v>
      </c>
      <c r="B40" s="206"/>
      <c r="C40" s="207"/>
      <c r="D40" s="207"/>
      <c r="E40" s="207"/>
      <c r="F40" s="207"/>
    </row>
    <row r="41" s="193" customFormat="1" ht="6.95" customHeight="1" thickBot="1"/>
    <row r="42" spans="1:6" s="193" customFormat="1" ht="12.2" customHeight="1">
      <c r="A42" s="1457" t="s">
        <v>1</v>
      </c>
      <c r="B42" s="1457"/>
      <c r="C42" s="1457"/>
      <c r="D42" s="1455" t="s">
        <v>364</v>
      </c>
      <c r="E42" s="208" t="s">
        <v>365</v>
      </c>
      <c r="F42" s="208" t="s">
        <v>366</v>
      </c>
    </row>
    <row r="43" spans="1:6" s="193" customFormat="1" ht="12.2" customHeight="1">
      <c r="A43" s="1458"/>
      <c r="B43" s="1458"/>
      <c r="C43" s="1458"/>
      <c r="D43" s="1456"/>
      <c r="E43" s="209" t="s">
        <v>367</v>
      </c>
      <c r="F43" s="209" t="s">
        <v>368</v>
      </c>
    </row>
    <row r="44" spans="1:6" s="193" customFormat="1" ht="6" customHeight="1">
      <c r="A44" s="20"/>
      <c r="B44" s="20"/>
      <c r="C44" s="20"/>
      <c r="D44" s="192"/>
      <c r="E44" s="194"/>
      <c r="F44" s="194"/>
    </row>
    <row r="45" spans="1:7" s="83" customFormat="1" ht="14.1" customHeight="1">
      <c r="A45" s="194">
        <v>1</v>
      </c>
      <c r="B45" s="194"/>
      <c r="C45" s="84" t="s">
        <v>28</v>
      </c>
      <c r="D45" s="195">
        <v>880948.558</v>
      </c>
      <c r="E45" s="210">
        <v>28.951537992988364</v>
      </c>
      <c r="F45" s="197">
        <v>28.951537992988364</v>
      </c>
      <c r="G45" s="198"/>
    </row>
    <row r="46" spans="1:7" s="83" customFormat="1" ht="14.1" customHeight="1">
      <c r="A46" s="194">
        <v>2</v>
      </c>
      <c r="B46" s="194"/>
      <c r="C46" s="84" t="s">
        <v>29</v>
      </c>
      <c r="D46" s="195">
        <v>624417.287</v>
      </c>
      <c r="E46" s="210">
        <v>20.520881320358797</v>
      </c>
      <c r="F46" s="197">
        <v>49.47241931334716</v>
      </c>
      <c r="G46" s="198"/>
    </row>
    <row r="47" spans="1:7" s="83" customFormat="1" ht="14.1" customHeight="1">
      <c r="A47" s="194">
        <v>3</v>
      </c>
      <c r="B47" s="194"/>
      <c r="C47" s="84" t="s">
        <v>30</v>
      </c>
      <c r="D47" s="195">
        <v>371133.688</v>
      </c>
      <c r="E47" s="210">
        <v>12.196956304694796</v>
      </c>
      <c r="F47" s="197">
        <v>61.669375618041954</v>
      </c>
      <c r="G47" s="198"/>
    </row>
    <row r="48" spans="1:7" s="83" customFormat="1" ht="14.1" customHeight="1">
      <c r="A48" s="194">
        <v>4</v>
      </c>
      <c r="B48" s="194"/>
      <c r="C48" s="84" t="s">
        <v>33</v>
      </c>
      <c r="D48" s="195">
        <v>370420.329</v>
      </c>
      <c r="E48" s="210">
        <v>12.17351243841726</v>
      </c>
      <c r="F48" s="197">
        <v>73.84288805645922</v>
      </c>
      <c r="G48" s="198"/>
    </row>
    <row r="49" spans="1:7" s="83" customFormat="1" ht="14.1" customHeight="1">
      <c r="A49" s="194">
        <v>5</v>
      </c>
      <c r="B49" s="194"/>
      <c r="C49" s="84" t="s">
        <v>31</v>
      </c>
      <c r="D49" s="195">
        <v>264361.24</v>
      </c>
      <c r="E49" s="210">
        <v>8.687981170103141</v>
      </c>
      <c r="F49" s="197">
        <v>82.53086922656236</v>
      </c>
      <c r="G49" s="198"/>
    </row>
    <row r="50" spans="1:7" s="83" customFormat="1" ht="14.1" customHeight="1">
      <c r="A50" s="194">
        <v>6</v>
      </c>
      <c r="B50" s="194"/>
      <c r="C50" s="84" t="s">
        <v>35</v>
      </c>
      <c r="D50" s="195">
        <v>219668.071</v>
      </c>
      <c r="E50" s="210">
        <v>7.219182602263781</v>
      </c>
      <c r="F50" s="197">
        <v>89.75005182882614</v>
      </c>
      <c r="G50" s="198"/>
    </row>
    <row r="51" spans="1:7" s="83" customFormat="1" ht="14.1" customHeight="1">
      <c r="A51" s="194">
        <v>7</v>
      </c>
      <c r="B51" s="194"/>
      <c r="C51" s="84" t="s">
        <v>37</v>
      </c>
      <c r="D51" s="195">
        <v>152709.874</v>
      </c>
      <c r="E51" s="210">
        <v>5.018665027448136</v>
      </c>
      <c r="F51" s="197">
        <v>94.76871685627428</v>
      </c>
      <c r="G51" s="198"/>
    </row>
    <row r="52" spans="1:7" s="83" customFormat="1" ht="14.1" customHeight="1">
      <c r="A52" s="194">
        <v>8</v>
      </c>
      <c r="B52" s="194"/>
      <c r="C52" s="84" t="s">
        <v>36</v>
      </c>
      <c r="D52" s="195">
        <v>87092.699</v>
      </c>
      <c r="E52" s="210">
        <v>2.862218867506676</v>
      </c>
      <c r="F52" s="197">
        <v>97.63093572378095</v>
      </c>
      <c r="G52" s="198"/>
    </row>
    <row r="53" spans="1:7" s="83" customFormat="1" ht="14.1" customHeight="1">
      <c r="A53" s="194">
        <v>9</v>
      </c>
      <c r="B53" s="194"/>
      <c r="C53" s="84" t="s">
        <v>32</v>
      </c>
      <c r="D53" s="195">
        <v>55622.609</v>
      </c>
      <c r="E53" s="210">
        <v>1.8279842371143724</v>
      </c>
      <c r="F53" s="197">
        <v>99.45891996089533</v>
      </c>
      <c r="G53" s="198"/>
    </row>
    <row r="54" spans="1:7" s="83" customFormat="1" ht="14.1" customHeight="1">
      <c r="A54" s="194">
        <v>10</v>
      </c>
      <c r="B54" s="194"/>
      <c r="C54" s="84" t="s">
        <v>34</v>
      </c>
      <c r="D54" s="195">
        <v>16464.192</v>
      </c>
      <c r="E54" s="210">
        <v>0.541080039104684</v>
      </c>
      <c r="F54" s="197">
        <v>100.00000000000001</v>
      </c>
      <c r="G54" s="198"/>
    </row>
    <row r="55" spans="1:6" ht="4.5" customHeight="1">
      <c r="A55" s="211"/>
      <c r="B55" s="211"/>
      <c r="C55" s="211"/>
      <c r="D55" s="200"/>
      <c r="E55" s="211"/>
      <c r="F55" s="211"/>
    </row>
    <row r="56" spans="1:6" ht="13.5">
      <c r="A56" s="212" t="s">
        <v>370</v>
      </c>
      <c r="B56" s="91"/>
      <c r="C56" s="27"/>
      <c r="D56" s="213"/>
      <c r="E56" s="27"/>
      <c r="F56" s="27"/>
    </row>
    <row r="57" spans="1:6" ht="13.5">
      <c r="A57" s="84"/>
      <c r="B57" s="27"/>
      <c r="C57" s="27"/>
      <c r="D57" s="214"/>
      <c r="E57" s="27"/>
      <c r="F57" s="27"/>
    </row>
  </sheetData>
  <mergeCells count="6">
    <mergeCell ref="A8:C9"/>
    <mergeCell ref="D8:D9"/>
    <mergeCell ref="A25:C26"/>
    <mergeCell ref="D25:D26"/>
    <mergeCell ref="A42:C43"/>
    <mergeCell ref="D42:D43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8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showGridLines="0" workbookViewId="0" topLeftCell="A1"/>
  </sheetViews>
  <sheetFormatPr defaultColWidth="11.421875" defaultRowHeight="15"/>
  <cols>
    <col min="1" max="1" width="3.57421875" style="5" customWidth="1"/>
    <col min="2" max="2" width="1.28515625" style="5" customWidth="1"/>
    <col min="3" max="3" width="19.140625" style="5" customWidth="1"/>
    <col min="4" max="4" width="12.00390625" style="5" bestFit="1" customWidth="1"/>
    <col min="5" max="6" width="9.7109375" style="5" customWidth="1"/>
    <col min="7" max="7" width="1.8515625" style="5" customWidth="1"/>
    <col min="8" max="8" width="3.28125" style="5" customWidth="1"/>
    <col min="9" max="9" width="0.9921875" style="5" customWidth="1"/>
    <col min="10" max="10" width="19.00390625" style="5" customWidth="1"/>
    <col min="11" max="11" width="12.00390625" style="5" bestFit="1" customWidth="1"/>
    <col min="12" max="12" width="9.7109375" style="5" customWidth="1"/>
    <col min="13" max="13" width="10.7109375" style="5" customWidth="1"/>
    <col min="14" max="14" width="1.28515625" style="5" customWidth="1"/>
    <col min="15" max="15" width="2.57421875" style="5" customWidth="1"/>
    <col min="16" max="16" width="1.1484375" style="5" customWidth="1"/>
    <col min="17" max="17" width="17.57421875" style="5" customWidth="1"/>
    <col min="18" max="20" width="9.7109375" style="5" customWidth="1"/>
    <col min="21" max="16384" width="11.421875" style="5" customWidth="1"/>
  </cols>
  <sheetData>
    <row r="1" ht="15">
      <c r="A1" s="1202" t="s">
        <v>1040</v>
      </c>
    </row>
    <row r="2" spans="1:20" s="215" customFormat="1" ht="24.95" customHeight="1">
      <c r="A2" s="1411" t="s">
        <v>371</v>
      </c>
      <c r="B2" s="1411"/>
      <c r="C2" s="1411"/>
      <c r="D2" s="1411"/>
      <c r="E2" s="1411"/>
      <c r="F2" s="1411"/>
      <c r="G2" s="1411"/>
      <c r="H2" s="1411"/>
      <c r="I2" s="1411"/>
      <c r="J2" s="1411"/>
      <c r="K2" s="1411"/>
      <c r="L2" s="1411"/>
      <c r="M2" s="1411"/>
      <c r="N2" s="1411"/>
      <c r="O2" s="1411"/>
      <c r="P2" s="1411"/>
      <c r="Q2" s="1411"/>
      <c r="R2" s="1411"/>
      <c r="S2" s="1411"/>
      <c r="T2" s="1411"/>
    </row>
    <row r="3" spans="1:20" s="216" customFormat="1" ht="18" customHeight="1">
      <c r="A3" s="1451">
        <v>44104</v>
      </c>
      <c r="B3" s="1451"/>
      <c r="C3" s="1451"/>
      <c r="D3" s="1451"/>
      <c r="E3" s="1451"/>
      <c r="F3" s="1451"/>
      <c r="G3" s="1451"/>
      <c r="H3" s="1451"/>
      <c r="I3" s="1451"/>
      <c r="J3" s="1451"/>
      <c r="K3" s="1451"/>
      <c r="L3" s="1451"/>
      <c r="M3" s="1451"/>
      <c r="N3" s="1451"/>
      <c r="O3" s="1451"/>
      <c r="P3" s="1451"/>
      <c r="Q3" s="1451"/>
      <c r="R3" s="1451"/>
      <c r="S3" s="1451"/>
      <c r="T3" s="1451"/>
    </row>
    <row r="4" spans="1:20" s="217" customFormat="1" ht="18" customHeight="1">
      <c r="A4" s="1452" t="s">
        <v>69</v>
      </c>
      <c r="B4" s="1452"/>
      <c r="C4" s="1452"/>
      <c r="D4" s="1452"/>
      <c r="E4" s="1452"/>
      <c r="F4" s="1452"/>
      <c r="G4" s="1452"/>
      <c r="H4" s="1452"/>
      <c r="I4" s="1452"/>
      <c r="J4" s="1452"/>
      <c r="K4" s="1452"/>
      <c r="L4" s="1452"/>
      <c r="M4" s="1452"/>
      <c r="N4" s="1452"/>
      <c r="O4" s="1452"/>
      <c r="P4" s="1452"/>
      <c r="Q4" s="1452"/>
      <c r="R4" s="1452"/>
      <c r="S4" s="1452"/>
      <c r="T4" s="1452"/>
    </row>
    <row r="5" s="218" customFormat="1" ht="9.75" customHeight="1"/>
    <row r="6" spans="1:20" s="219" customFormat="1" ht="12" customHeight="1">
      <c r="A6" s="188" t="s">
        <v>372</v>
      </c>
      <c r="B6" s="188"/>
      <c r="C6" s="188"/>
      <c r="D6" s="188"/>
      <c r="E6" s="188"/>
      <c r="F6" s="188"/>
      <c r="H6" s="188" t="s">
        <v>355</v>
      </c>
      <c r="I6" s="188"/>
      <c r="J6" s="188"/>
      <c r="K6" s="188"/>
      <c r="L6" s="188"/>
      <c r="M6" s="188"/>
      <c r="Q6" s="1462" t="s">
        <v>373</v>
      </c>
      <c r="R6" s="1462"/>
      <c r="S6" s="1462"/>
      <c r="T6" s="1462"/>
    </row>
    <row r="7" s="218" customFormat="1" ht="9" customHeight="1" thickBot="1"/>
    <row r="8" spans="1:20" s="221" customFormat="1" ht="12.95" customHeight="1">
      <c r="A8" s="1358" t="s">
        <v>1</v>
      </c>
      <c r="B8" s="1358"/>
      <c r="C8" s="1459"/>
      <c r="D8" s="1459" t="s">
        <v>364</v>
      </c>
      <c r="E8" s="1360" t="s">
        <v>374</v>
      </c>
      <c r="F8" s="1360" t="s">
        <v>375</v>
      </c>
      <c r="G8" s="220"/>
      <c r="H8" s="1358" t="s">
        <v>1</v>
      </c>
      <c r="I8" s="1358"/>
      <c r="J8" s="1459"/>
      <c r="K8" s="1459" t="s">
        <v>364</v>
      </c>
      <c r="L8" s="1360" t="s">
        <v>374</v>
      </c>
      <c r="M8" s="1360" t="s">
        <v>375</v>
      </c>
      <c r="N8" s="220"/>
      <c r="O8" s="1453" t="s">
        <v>1</v>
      </c>
      <c r="P8" s="1453"/>
      <c r="Q8" s="1459"/>
      <c r="R8" s="1461" t="s">
        <v>364</v>
      </c>
      <c r="S8" s="1360" t="s">
        <v>374</v>
      </c>
      <c r="T8" s="1455" t="s">
        <v>375</v>
      </c>
    </row>
    <row r="9" spans="1:20" s="221" customFormat="1" ht="12.95" customHeight="1">
      <c r="A9" s="1460"/>
      <c r="B9" s="1460"/>
      <c r="C9" s="1460"/>
      <c r="D9" s="1460"/>
      <c r="E9" s="1361" t="s">
        <v>376</v>
      </c>
      <c r="F9" s="1361" t="s">
        <v>377</v>
      </c>
      <c r="G9" s="220"/>
      <c r="H9" s="1460"/>
      <c r="I9" s="1460"/>
      <c r="J9" s="1460"/>
      <c r="K9" s="1460"/>
      <c r="L9" s="1361" t="s">
        <v>376</v>
      </c>
      <c r="M9" s="1361" t="s">
        <v>377</v>
      </c>
      <c r="N9" s="220"/>
      <c r="O9" s="1460"/>
      <c r="P9" s="1460"/>
      <c r="Q9" s="1460"/>
      <c r="R9" s="1321"/>
      <c r="S9" s="1361" t="s">
        <v>376</v>
      </c>
      <c r="T9" s="1456" t="s">
        <v>377</v>
      </c>
    </row>
    <row r="10" spans="1:20" s="223" customFormat="1" ht="4.5" customHeight="1">
      <c r="A10" s="21"/>
      <c r="B10" s="21"/>
      <c r="C10" s="34"/>
      <c r="D10" s="34"/>
      <c r="E10" s="101"/>
      <c r="F10" s="101"/>
      <c r="G10" s="21"/>
      <c r="H10" s="34"/>
      <c r="I10" s="34"/>
      <c r="J10" s="34"/>
      <c r="K10" s="34"/>
      <c r="L10" s="101"/>
      <c r="M10" s="101"/>
      <c r="N10" s="21"/>
      <c r="O10" s="20"/>
      <c r="P10" s="20"/>
      <c r="Q10" s="32"/>
      <c r="R10" s="32"/>
      <c r="S10" s="222"/>
      <c r="T10" s="222"/>
    </row>
    <row r="11" spans="1:20" s="20" customFormat="1" ht="9.95" customHeight="1">
      <c r="A11" s="194">
        <v>1</v>
      </c>
      <c r="B11" s="192"/>
      <c r="C11" s="84" t="s">
        <v>37</v>
      </c>
      <c r="D11" s="167">
        <v>15500</v>
      </c>
      <c r="E11" s="224">
        <v>96.74554237111465</v>
      </c>
      <c r="F11" s="225">
        <v>96.74554237111465</v>
      </c>
      <c r="H11" s="194">
        <v>1</v>
      </c>
      <c r="I11" s="192"/>
      <c r="J11" s="84" t="s">
        <v>36</v>
      </c>
      <c r="K11" s="167">
        <v>11777.9</v>
      </c>
      <c r="L11" s="224">
        <v>51.51330151452728</v>
      </c>
      <c r="M11" s="225">
        <v>100</v>
      </c>
      <c r="O11" s="194">
        <v>1</v>
      </c>
      <c r="P11" s="192"/>
      <c r="Q11" s="84" t="s">
        <v>35</v>
      </c>
      <c r="R11" s="167">
        <v>91232.74673999999</v>
      </c>
      <c r="S11" s="224">
        <v>44.11549811200401</v>
      </c>
      <c r="T11" s="225">
        <v>44.11549811200401</v>
      </c>
    </row>
    <row r="12" spans="1:20" s="20" customFormat="1" ht="9.95" customHeight="1">
      <c r="A12" s="194">
        <v>2</v>
      </c>
      <c r="B12" s="192"/>
      <c r="C12" s="84" t="s">
        <v>35</v>
      </c>
      <c r="D12" s="167">
        <v>521.41</v>
      </c>
      <c r="E12" s="224">
        <v>3.2544576288853473</v>
      </c>
      <c r="F12" s="225">
        <v>100</v>
      </c>
      <c r="H12" s="194">
        <v>2</v>
      </c>
      <c r="I12" s="192"/>
      <c r="J12" s="84" t="s">
        <v>35</v>
      </c>
      <c r="K12" s="167">
        <v>11428.893</v>
      </c>
      <c r="L12" s="224">
        <v>48.486698485472715</v>
      </c>
      <c r="M12" s="225">
        <v>48.486698485472715</v>
      </c>
      <c r="O12" s="194">
        <v>2</v>
      </c>
      <c r="P12" s="192"/>
      <c r="Q12" s="84" t="s">
        <v>36</v>
      </c>
      <c r="R12" s="167">
        <v>63388.415030000004</v>
      </c>
      <c r="S12" s="224">
        <v>30.65140098815896</v>
      </c>
      <c r="T12" s="225">
        <v>74.76689910016297</v>
      </c>
    </row>
    <row r="13" spans="1:20" s="20" customFormat="1" ht="9.95" customHeight="1">
      <c r="A13" s="194">
        <v>3</v>
      </c>
      <c r="B13" s="192"/>
      <c r="C13" s="84" t="s">
        <v>36</v>
      </c>
      <c r="D13" s="167" t="s">
        <v>39</v>
      </c>
      <c r="E13" s="224" t="s">
        <v>39</v>
      </c>
      <c r="F13" s="225" t="s">
        <v>39</v>
      </c>
      <c r="H13" s="194">
        <v>3</v>
      </c>
      <c r="I13" s="192"/>
      <c r="J13" s="84" t="s">
        <v>37</v>
      </c>
      <c r="K13" s="167" t="s">
        <v>39</v>
      </c>
      <c r="L13" s="224" t="s">
        <v>39</v>
      </c>
      <c r="M13" s="225" t="s">
        <v>39</v>
      </c>
      <c r="O13" s="194">
        <v>3</v>
      </c>
      <c r="P13" s="192"/>
      <c r="Q13" s="84" t="s">
        <v>29</v>
      </c>
      <c r="R13" s="167">
        <v>18121.806129999997</v>
      </c>
      <c r="S13" s="224">
        <v>8.762780171383424</v>
      </c>
      <c r="T13" s="225">
        <v>83.5296792715464</v>
      </c>
    </row>
    <row r="14" spans="1:20" s="20" customFormat="1" ht="9.95" customHeight="1">
      <c r="A14" s="194">
        <v>4</v>
      </c>
      <c r="B14" s="192"/>
      <c r="C14" s="84" t="s">
        <v>32</v>
      </c>
      <c r="D14" s="167" t="s">
        <v>39</v>
      </c>
      <c r="E14" s="224" t="s">
        <v>39</v>
      </c>
      <c r="F14" s="225" t="s">
        <v>39</v>
      </c>
      <c r="H14" s="194">
        <v>4</v>
      </c>
      <c r="I14" s="192"/>
      <c r="J14" s="84" t="s">
        <v>31</v>
      </c>
      <c r="K14" s="167" t="s">
        <v>39</v>
      </c>
      <c r="L14" s="224" t="s">
        <v>39</v>
      </c>
      <c r="M14" s="225" t="s">
        <v>39</v>
      </c>
      <c r="O14" s="194">
        <v>4</v>
      </c>
      <c r="P14" s="192"/>
      <c r="Q14" s="84" t="s">
        <v>378</v>
      </c>
      <c r="R14" s="167">
        <v>16074.965900000001</v>
      </c>
      <c r="S14" s="224">
        <v>7.773032744842896</v>
      </c>
      <c r="T14" s="225">
        <v>91.3027120163893</v>
      </c>
    </row>
    <row r="15" spans="1:20" s="20" customFormat="1" ht="9.95" customHeight="1">
      <c r="A15" s="194">
        <v>5</v>
      </c>
      <c r="B15" s="192"/>
      <c r="C15" s="84" t="s">
        <v>34</v>
      </c>
      <c r="D15" s="167" t="s">
        <v>39</v>
      </c>
      <c r="E15" s="224" t="s">
        <v>39</v>
      </c>
      <c r="F15" s="225" t="s">
        <v>39</v>
      </c>
      <c r="H15" s="194">
        <v>5</v>
      </c>
      <c r="I15" s="192"/>
      <c r="J15" s="84" t="s">
        <v>32</v>
      </c>
      <c r="K15" s="167" t="s">
        <v>39</v>
      </c>
      <c r="L15" s="224" t="s">
        <v>39</v>
      </c>
      <c r="M15" s="225" t="s">
        <v>39</v>
      </c>
      <c r="O15" s="194">
        <v>5</v>
      </c>
      <c r="P15" s="192"/>
      <c r="Q15" s="84" t="s">
        <v>28</v>
      </c>
      <c r="R15" s="167">
        <v>7937.21376</v>
      </c>
      <c r="S15" s="224">
        <v>3.838031311736568</v>
      </c>
      <c r="T15" s="225">
        <v>95.14074332812586</v>
      </c>
    </row>
    <row r="16" spans="1:20" s="20" customFormat="1" ht="9.95" customHeight="1">
      <c r="A16" s="194">
        <v>6</v>
      </c>
      <c r="B16" s="192"/>
      <c r="C16" s="84" t="s">
        <v>30</v>
      </c>
      <c r="D16" s="167" t="s">
        <v>39</v>
      </c>
      <c r="E16" s="224" t="s">
        <v>39</v>
      </c>
      <c r="F16" s="225" t="s">
        <v>39</v>
      </c>
      <c r="H16" s="194">
        <v>6</v>
      </c>
      <c r="I16" s="192"/>
      <c r="J16" s="84" t="s">
        <v>34</v>
      </c>
      <c r="K16" s="167" t="s">
        <v>39</v>
      </c>
      <c r="L16" s="224" t="s">
        <v>39</v>
      </c>
      <c r="M16" s="225" t="s">
        <v>39</v>
      </c>
      <c r="O16" s="194">
        <v>6</v>
      </c>
      <c r="P16" s="192"/>
      <c r="Q16" s="84" t="s">
        <v>33</v>
      </c>
      <c r="R16" s="167">
        <v>6148.45276</v>
      </c>
      <c r="S16" s="224">
        <v>2.9730778236736213</v>
      </c>
      <c r="T16" s="225">
        <v>98.11382115179948</v>
      </c>
    </row>
    <row r="17" spans="1:20" s="20" customFormat="1" ht="9.95" customHeight="1">
      <c r="A17" s="194">
        <v>7</v>
      </c>
      <c r="B17" s="192"/>
      <c r="C17" s="84" t="s">
        <v>29</v>
      </c>
      <c r="D17" s="167" t="s">
        <v>39</v>
      </c>
      <c r="E17" s="224" t="s">
        <v>39</v>
      </c>
      <c r="F17" s="225" t="s">
        <v>39</v>
      </c>
      <c r="H17" s="194">
        <v>7</v>
      </c>
      <c r="I17" s="192"/>
      <c r="J17" s="84" t="s">
        <v>33</v>
      </c>
      <c r="K17" s="167" t="s">
        <v>39</v>
      </c>
      <c r="L17" s="224" t="s">
        <v>39</v>
      </c>
      <c r="M17" s="225" t="s">
        <v>39</v>
      </c>
      <c r="O17" s="194">
        <v>7</v>
      </c>
      <c r="P17" s="192"/>
      <c r="Q17" s="84" t="s">
        <v>30</v>
      </c>
      <c r="R17" s="167">
        <v>3185.3489</v>
      </c>
      <c r="S17" s="224">
        <v>1.5402720887544339</v>
      </c>
      <c r="T17" s="225">
        <v>99.65409324055392</v>
      </c>
    </row>
    <row r="18" spans="1:20" s="20" customFormat="1" ht="9.95" customHeight="1">
      <c r="A18" s="194">
        <v>8</v>
      </c>
      <c r="B18" s="192"/>
      <c r="C18" s="84" t="s">
        <v>28</v>
      </c>
      <c r="D18" s="167" t="s">
        <v>39</v>
      </c>
      <c r="E18" s="224" t="s">
        <v>39</v>
      </c>
      <c r="F18" s="225" t="s">
        <v>39</v>
      </c>
      <c r="H18" s="194">
        <v>8</v>
      </c>
      <c r="I18" s="192"/>
      <c r="J18" s="84" t="s">
        <v>30</v>
      </c>
      <c r="K18" s="167" t="s">
        <v>39</v>
      </c>
      <c r="L18" s="224" t="s">
        <v>39</v>
      </c>
      <c r="M18" s="225" t="s">
        <v>39</v>
      </c>
      <c r="O18" s="194">
        <v>8</v>
      </c>
      <c r="P18" s="192"/>
      <c r="Q18" s="84" t="s">
        <v>32</v>
      </c>
      <c r="R18" s="167">
        <v>536.02523</v>
      </c>
      <c r="S18" s="224">
        <v>0.2591944325587617</v>
      </c>
      <c r="T18" s="225">
        <v>99.91328767311268</v>
      </c>
    </row>
    <row r="19" spans="1:20" s="20" customFormat="1" ht="9.95" customHeight="1">
      <c r="A19" s="194">
        <v>9</v>
      </c>
      <c r="B19" s="192"/>
      <c r="C19" s="84" t="s">
        <v>31</v>
      </c>
      <c r="D19" s="167" t="s">
        <v>39</v>
      </c>
      <c r="E19" s="224" t="s">
        <v>39</v>
      </c>
      <c r="F19" s="225" t="s">
        <v>39</v>
      </c>
      <c r="H19" s="194">
        <v>9</v>
      </c>
      <c r="I19" s="192"/>
      <c r="J19" s="84" t="s">
        <v>29</v>
      </c>
      <c r="K19" s="167" t="s">
        <v>39</v>
      </c>
      <c r="L19" s="224" t="s">
        <v>39</v>
      </c>
      <c r="M19" s="225" t="s">
        <v>39</v>
      </c>
      <c r="O19" s="194">
        <v>9</v>
      </c>
      <c r="P19" s="192"/>
      <c r="Q19" s="84" t="s">
        <v>31</v>
      </c>
      <c r="R19" s="167">
        <v>179.32482000000002</v>
      </c>
      <c r="S19" s="224">
        <v>0.08671232688730358</v>
      </c>
      <c r="T19" s="225">
        <v>99.99999999999999</v>
      </c>
    </row>
    <row r="20" spans="1:20" s="20" customFormat="1" ht="9.95" customHeight="1">
      <c r="A20" s="194">
        <v>10</v>
      </c>
      <c r="B20" s="192"/>
      <c r="C20" s="84" t="s">
        <v>33</v>
      </c>
      <c r="D20" s="167" t="s">
        <v>39</v>
      </c>
      <c r="E20" s="224" t="s">
        <v>39</v>
      </c>
      <c r="F20" s="225" t="s">
        <v>39</v>
      </c>
      <c r="H20" s="194">
        <v>10</v>
      </c>
      <c r="I20" s="192"/>
      <c r="J20" s="84" t="s">
        <v>28</v>
      </c>
      <c r="K20" s="167" t="s">
        <v>39</v>
      </c>
      <c r="L20" s="224" t="s">
        <v>39</v>
      </c>
      <c r="M20" s="225" t="s">
        <v>39</v>
      </c>
      <c r="O20" s="194">
        <v>10</v>
      </c>
      <c r="P20" s="192"/>
      <c r="Q20" s="84" t="s">
        <v>34</v>
      </c>
      <c r="R20" s="167" t="s">
        <v>39</v>
      </c>
      <c r="S20" s="224" t="s">
        <v>39</v>
      </c>
      <c r="T20" s="225" t="s">
        <v>39</v>
      </c>
    </row>
    <row r="21" spans="1:20" s="231" customFormat="1" ht="6.75" customHeight="1">
      <c r="A21" s="226"/>
      <c r="B21" s="226"/>
      <c r="C21" s="227"/>
      <c r="D21" s="228"/>
      <c r="E21" s="229"/>
      <c r="F21" s="229"/>
      <c r="G21" s="230"/>
      <c r="H21" s="226"/>
      <c r="I21" s="226"/>
      <c r="J21" s="227"/>
      <c r="K21" s="228"/>
      <c r="L21" s="226"/>
      <c r="M21" s="229"/>
      <c r="O21" s="232"/>
      <c r="P21" s="232"/>
      <c r="Q21" s="233"/>
      <c r="R21" s="228"/>
      <c r="S21" s="234"/>
      <c r="T21" s="234"/>
    </row>
    <row r="22" spans="4:9" s="235" customFormat="1" ht="13.5" customHeight="1">
      <c r="D22" s="236"/>
      <c r="H22" s="230"/>
      <c r="I22" s="230"/>
    </row>
    <row r="23" spans="1:20" s="237" customFormat="1" ht="12" customHeight="1">
      <c r="A23" s="206" t="s">
        <v>357</v>
      </c>
      <c r="B23" s="206"/>
      <c r="C23" s="206"/>
      <c r="D23" s="206"/>
      <c r="E23" s="206"/>
      <c r="F23" s="206"/>
      <c r="H23" s="188" t="s">
        <v>379</v>
      </c>
      <c r="I23" s="206"/>
      <c r="J23" s="206"/>
      <c r="K23" s="206"/>
      <c r="L23" s="206"/>
      <c r="M23" s="206"/>
      <c r="O23" s="206" t="s">
        <v>380</v>
      </c>
      <c r="P23" s="206"/>
      <c r="Q23" s="206"/>
      <c r="R23" s="206"/>
      <c r="S23" s="206"/>
      <c r="T23" s="206"/>
    </row>
    <row r="24" s="235" customFormat="1" ht="9" customHeight="1" thickBot="1"/>
    <row r="25" spans="1:20" s="239" customFormat="1" ht="12.95" customHeight="1">
      <c r="A25" s="1453" t="s">
        <v>1</v>
      </c>
      <c r="B25" s="1453"/>
      <c r="C25" s="1459"/>
      <c r="D25" s="1461" t="s">
        <v>364</v>
      </c>
      <c r="E25" s="1360" t="s">
        <v>374</v>
      </c>
      <c r="F25" s="1455" t="s">
        <v>375</v>
      </c>
      <c r="G25" s="238"/>
      <c r="H25" s="1453" t="s">
        <v>1</v>
      </c>
      <c r="I25" s="1453"/>
      <c r="J25" s="1459"/>
      <c r="K25" s="1461" t="s">
        <v>364</v>
      </c>
      <c r="L25" s="1360" t="s">
        <v>374</v>
      </c>
      <c r="M25" s="1455" t="s">
        <v>375</v>
      </c>
      <c r="N25" s="238"/>
      <c r="O25" s="1453" t="s">
        <v>1</v>
      </c>
      <c r="P25" s="1453"/>
      <c r="Q25" s="1459"/>
      <c r="R25" s="1461" t="s">
        <v>364</v>
      </c>
      <c r="S25" s="1360" t="s">
        <v>374</v>
      </c>
      <c r="T25" s="1455" t="s">
        <v>375</v>
      </c>
    </row>
    <row r="26" spans="1:20" s="230" customFormat="1" ht="12.95" customHeight="1">
      <c r="A26" s="1460"/>
      <c r="B26" s="1460"/>
      <c r="C26" s="1460"/>
      <c r="D26" s="1321"/>
      <c r="E26" s="1361" t="s">
        <v>376</v>
      </c>
      <c r="F26" s="1456" t="s">
        <v>377</v>
      </c>
      <c r="G26" s="238"/>
      <c r="H26" s="1460"/>
      <c r="I26" s="1460"/>
      <c r="J26" s="1460"/>
      <c r="K26" s="1321"/>
      <c r="L26" s="1361" t="s">
        <v>376</v>
      </c>
      <c r="M26" s="1456" t="s">
        <v>377</v>
      </c>
      <c r="N26" s="238"/>
      <c r="O26" s="1460"/>
      <c r="P26" s="1460"/>
      <c r="Q26" s="1460"/>
      <c r="R26" s="1321"/>
      <c r="S26" s="1361" t="s">
        <v>376</v>
      </c>
      <c r="T26" s="1456" t="s">
        <v>377</v>
      </c>
    </row>
    <row r="27" spans="1:20" s="230" customFormat="1" ht="5.25" customHeight="1">
      <c r="A27" s="20"/>
      <c r="B27" s="20"/>
      <c r="C27" s="32"/>
      <c r="D27" s="32"/>
      <c r="E27" s="222"/>
      <c r="F27" s="222"/>
      <c r="G27" s="20"/>
      <c r="H27" s="32"/>
      <c r="I27" s="32"/>
      <c r="J27" s="32"/>
      <c r="K27" s="32"/>
      <c r="L27" s="222"/>
      <c r="M27" s="222"/>
      <c r="N27" s="20"/>
      <c r="O27" s="32"/>
      <c r="P27" s="32"/>
      <c r="Q27" s="32"/>
      <c r="R27" s="32"/>
      <c r="S27" s="222"/>
      <c r="T27" s="222"/>
    </row>
    <row r="28" spans="1:20" s="20" customFormat="1" ht="9.95" customHeight="1">
      <c r="A28" s="194">
        <v>1</v>
      </c>
      <c r="B28" s="192"/>
      <c r="C28" s="84" t="s">
        <v>381</v>
      </c>
      <c r="D28" s="167">
        <v>1375835.424</v>
      </c>
      <c r="E28" s="224">
        <v>36.66986858321774</v>
      </c>
      <c r="F28" s="225">
        <v>36.66986858321774</v>
      </c>
      <c r="H28" s="194">
        <v>1</v>
      </c>
      <c r="I28" s="192"/>
      <c r="J28" s="84" t="s">
        <v>29</v>
      </c>
      <c r="K28" s="167">
        <v>1100002.6041199998</v>
      </c>
      <c r="L28" s="224">
        <v>43.36626764387808</v>
      </c>
      <c r="M28" s="225">
        <v>43.36626764387808</v>
      </c>
      <c r="O28" s="194">
        <v>1</v>
      </c>
      <c r="P28" s="192"/>
      <c r="Q28" s="84" t="s">
        <v>31</v>
      </c>
      <c r="R28" s="167">
        <v>129028.88781999999</v>
      </c>
      <c r="S28" s="224">
        <v>79.90478476162052</v>
      </c>
      <c r="T28" s="225">
        <v>79.90478476162052</v>
      </c>
    </row>
    <row r="29" spans="1:20" s="20" customFormat="1" ht="9.95" customHeight="1">
      <c r="A29" s="194">
        <v>2</v>
      </c>
      <c r="B29" s="192"/>
      <c r="C29" s="84" t="s">
        <v>30</v>
      </c>
      <c r="D29" s="167">
        <v>934149.275</v>
      </c>
      <c r="E29" s="224">
        <v>24.897695286669787</v>
      </c>
      <c r="F29" s="225">
        <v>61.56756386988753</v>
      </c>
      <c r="H29" s="194">
        <v>2</v>
      </c>
      <c r="I29" s="192"/>
      <c r="J29" s="84" t="s">
        <v>30</v>
      </c>
      <c r="K29" s="167">
        <v>670663.30791</v>
      </c>
      <c r="L29" s="224">
        <v>26.440086960540388</v>
      </c>
      <c r="M29" s="225">
        <v>69.80635460441847</v>
      </c>
      <c r="O29" s="194">
        <v>2</v>
      </c>
      <c r="P29" s="192"/>
      <c r="Q29" s="84" t="s">
        <v>37</v>
      </c>
      <c r="R29" s="167">
        <v>30458.1716</v>
      </c>
      <c r="S29" s="224">
        <v>18.862083422168826</v>
      </c>
      <c r="T29" s="225">
        <v>98.76686818378934</v>
      </c>
    </row>
    <row r="30" spans="1:20" s="20" customFormat="1" ht="9.95" customHeight="1">
      <c r="A30" s="194">
        <v>3</v>
      </c>
      <c r="B30" s="192"/>
      <c r="C30" s="84" t="s">
        <v>37</v>
      </c>
      <c r="D30" s="167">
        <v>426863.85</v>
      </c>
      <c r="E30" s="224">
        <v>11.377117502119475</v>
      </c>
      <c r="F30" s="225">
        <v>72.94468137200701</v>
      </c>
      <c r="H30" s="194">
        <v>3</v>
      </c>
      <c r="I30" s="192"/>
      <c r="J30" s="84" t="s">
        <v>37</v>
      </c>
      <c r="K30" s="167">
        <v>208561.24112</v>
      </c>
      <c r="L30" s="224">
        <v>8.222273809783308</v>
      </c>
      <c r="M30" s="225">
        <v>78.02862841420178</v>
      </c>
      <c r="O30" s="194">
        <v>3</v>
      </c>
      <c r="P30" s="192"/>
      <c r="Q30" s="84" t="s">
        <v>30</v>
      </c>
      <c r="R30" s="167">
        <v>1246.6216200000001</v>
      </c>
      <c r="S30" s="224">
        <v>0.7720056640668229</v>
      </c>
      <c r="T30" s="225">
        <v>99.53887384785617</v>
      </c>
    </row>
    <row r="31" spans="1:20" s="20" customFormat="1" ht="9.95" customHeight="1">
      <c r="A31" s="194">
        <v>4</v>
      </c>
      <c r="B31" s="192"/>
      <c r="C31" s="84" t="s">
        <v>28</v>
      </c>
      <c r="D31" s="167">
        <v>412404.231</v>
      </c>
      <c r="E31" s="224">
        <v>10.991728145773468</v>
      </c>
      <c r="F31" s="225">
        <v>83.93640951778048</v>
      </c>
      <c r="H31" s="194">
        <v>4</v>
      </c>
      <c r="I31" s="192"/>
      <c r="J31" s="84" t="s">
        <v>36</v>
      </c>
      <c r="K31" s="167">
        <v>208395.81525</v>
      </c>
      <c r="L31" s="224">
        <v>8.215752095628478</v>
      </c>
      <c r="M31" s="225">
        <v>86.24438050983025</v>
      </c>
      <c r="O31" s="194">
        <v>4</v>
      </c>
      <c r="P31" s="192"/>
      <c r="Q31" s="84" t="s">
        <v>28</v>
      </c>
      <c r="R31" s="167">
        <v>740.55741</v>
      </c>
      <c r="S31" s="224">
        <v>0.45861110212949496</v>
      </c>
      <c r="T31" s="225">
        <v>99.99748494998566</v>
      </c>
    </row>
    <row r="32" spans="1:20" s="20" customFormat="1" ht="9.95" customHeight="1">
      <c r="A32" s="194">
        <v>5</v>
      </c>
      <c r="B32" s="192"/>
      <c r="C32" s="84" t="s">
        <v>36</v>
      </c>
      <c r="D32" s="167">
        <v>258149.453</v>
      </c>
      <c r="E32" s="224">
        <v>6.8804061526617195</v>
      </c>
      <c r="F32" s="225">
        <v>90.8168156704422</v>
      </c>
      <c r="H32" s="194">
        <v>5</v>
      </c>
      <c r="I32" s="192"/>
      <c r="J32" s="84" t="s">
        <v>28</v>
      </c>
      <c r="K32" s="167">
        <v>162917.55419</v>
      </c>
      <c r="L32" s="224">
        <v>6.422826848252454</v>
      </c>
      <c r="M32" s="225">
        <v>92.6672073580827</v>
      </c>
      <c r="O32" s="194">
        <v>5</v>
      </c>
      <c r="P32" s="192"/>
      <c r="Q32" s="84" t="s">
        <v>29</v>
      </c>
      <c r="R32" s="167">
        <v>4.06126</v>
      </c>
      <c r="S32" s="224">
        <v>0.002515050014332356</v>
      </c>
      <c r="T32" s="225">
        <v>100</v>
      </c>
    </row>
    <row r="33" spans="1:20" s="20" customFormat="1" ht="9.95" customHeight="1">
      <c r="A33" s="194">
        <v>6</v>
      </c>
      <c r="B33" s="192"/>
      <c r="C33" s="84" t="s">
        <v>35</v>
      </c>
      <c r="D33" s="167">
        <v>241717.651</v>
      </c>
      <c r="E33" s="224">
        <v>6.442452594107717</v>
      </c>
      <c r="F33" s="225">
        <v>97.25926826454992</v>
      </c>
      <c r="H33" s="194">
        <v>6</v>
      </c>
      <c r="I33" s="192"/>
      <c r="J33" s="84" t="s">
        <v>32</v>
      </c>
      <c r="K33" s="167">
        <v>84581.25559999999</v>
      </c>
      <c r="L33" s="224">
        <v>3.3345133495745074</v>
      </c>
      <c r="M33" s="225">
        <v>96.00172070765721</v>
      </c>
      <c r="O33" s="194">
        <v>6</v>
      </c>
      <c r="P33" s="192"/>
      <c r="Q33" s="84" t="s">
        <v>34</v>
      </c>
      <c r="R33" s="167" t="s">
        <v>39</v>
      </c>
      <c r="S33" s="224" t="s">
        <v>39</v>
      </c>
      <c r="T33" s="225" t="s">
        <v>39</v>
      </c>
    </row>
    <row r="34" spans="1:20" s="20" customFormat="1" ht="9.95" customHeight="1">
      <c r="A34" s="194">
        <v>7</v>
      </c>
      <c r="B34" s="192"/>
      <c r="C34" s="84" t="s">
        <v>32</v>
      </c>
      <c r="D34" s="167">
        <v>81352.879</v>
      </c>
      <c r="E34" s="224">
        <v>2.1682821431674477</v>
      </c>
      <c r="F34" s="225">
        <v>99.42755040771736</v>
      </c>
      <c r="H34" s="194">
        <v>7</v>
      </c>
      <c r="I34" s="192"/>
      <c r="J34" s="84" t="s">
        <v>31</v>
      </c>
      <c r="K34" s="167">
        <v>82412.74103</v>
      </c>
      <c r="L34" s="224">
        <v>3.249022294480596</v>
      </c>
      <c r="M34" s="225">
        <v>99.25074300213781</v>
      </c>
      <c r="O34" s="194">
        <v>7</v>
      </c>
      <c r="P34" s="192"/>
      <c r="Q34" s="84" t="s">
        <v>32</v>
      </c>
      <c r="R34" s="167" t="s">
        <v>39</v>
      </c>
      <c r="S34" s="224" t="s">
        <v>39</v>
      </c>
      <c r="T34" s="225" t="s">
        <v>39</v>
      </c>
    </row>
    <row r="35" spans="1:20" s="20" customFormat="1" ht="9.95" customHeight="1">
      <c r="A35" s="194">
        <v>8</v>
      </c>
      <c r="B35" s="192"/>
      <c r="C35" s="84" t="s">
        <v>31</v>
      </c>
      <c r="D35" s="167">
        <v>21478.027</v>
      </c>
      <c r="E35" s="224">
        <v>0.5724495922826321</v>
      </c>
      <c r="F35" s="225">
        <v>100</v>
      </c>
      <c r="H35" s="194">
        <v>8</v>
      </c>
      <c r="I35" s="192"/>
      <c r="J35" s="84" t="s">
        <v>35</v>
      </c>
      <c r="K35" s="167">
        <v>19005.20136</v>
      </c>
      <c r="L35" s="224">
        <v>0.7492569978622023</v>
      </c>
      <c r="M35" s="225">
        <v>100.00000000000001</v>
      </c>
      <c r="O35" s="194">
        <v>8</v>
      </c>
      <c r="P35" s="192"/>
      <c r="Q35" s="84" t="s">
        <v>33</v>
      </c>
      <c r="R35" s="167" t="s">
        <v>39</v>
      </c>
      <c r="S35" s="224" t="s">
        <v>39</v>
      </c>
      <c r="T35" s="225" t="s">
        <v>39</v>
      </c>
    </row>
    <row r="36" spans="1:20" s="20" customFormat="1" ht="9.95" customHeight="1">
      <c r="A36" s="194">
        <v>9</v>
      </c>
      <c r="B36" s="192"/>
      <c r="C36" s="84" t="s">
        <v>34</v>
      </c>
      <c r="D36" s="167" t="s">
        <v>39</v>
      </c>
      <c r="E36" s="224" t="s">
        <v>39</v>
      </c>
      <c r="F36" s="225" t="s">
        <v>39</v>
      </c>
      <c r="H36" s="194">
        <v>9</v>
      </c>
      <c r="I36" s="192"/>
      <c r="J36" s="84" t="s">
        <v>34</v>
      </c>
      <c r="K36" s="167" t="s">
        <v>39</v>
      </c>
      <c r="L36" s="224" t="s">
        <v>39</v>
      </c>
      <c r="M36" s="225" t="s">
        <v>39</v>
      </c>
      <c r="O36" s="194">
        <v>9</v>
      </c>
      <c r="P36" s="192"/>
      <c r="Q36" s="84" t="s">
        <v>35</v>
      </c>
      <c r="R36" s="167" t="s">
        <v>39</v>
      </c>
      <c r="S36" s="224" t="s">
        <v>39</v>
      </c>
      <c r="T36" s="225" t="s">
        <v>39</v>
      </c>
    </row>
    <row r="37" spans="1:20" s="20" customFormat="1" ht="9.95" customHeight="1">
      <c r="A37" s="194">
        <v>10</v>
      </c>
      <c r="B37" s="192"/>
      <c r="C37" s="84" t="s">
        <v>33</v>
      </c>
      <c r="D37" s="167" t="s">
        <v>39</v>
      </c>
      <c r="E37" s="224" t="s">
        <v>39</v>
      </c>
      <c r="F37" s="225" t="s">
        <v>39</v>
      </c>
      <c r="H37" s="194">
        <v>10</v>
      </c>
      <c r="I37" s="192"/>
      <c r="J37" s="84" t="s">
        <v>33</v>
      </c>
      <c r="K37" s="167" t="s">
        <v>39</v>
      </c>
      <c r="L37" s="224" t="s">
        <v>39</v>
      </c>
      <c r="M37" s="225" t="s">
        <v>39</v>
      </c>
      <c r="O37" s="194">
        <v>10</v>
      </c>
      <c r="P37" s="192"/>
      <c r="Q37" s="84" t="s">
        <v>36</v>
      </c>
      <c r="R37" s="167" t="s">
        <v>39</v>
      </c>
      <c r="S37" s="224" t="s">
        <v>39</v>
      </c>
      <c r="T37" s="225" t="s">
        <v>39</v>
      </c>
    </row>
    <row r="38" spans="1:20" s="218" customFormat="1" ht="7.5" customHeight="1">
      <c r="A38" s="240"/>
      <c r="B38" s="240"/>
      <c r="C38" s="241"/>
      <c r="D38" s="242"/>
      <c r="E38" s="243"/>
      <c r="F38" s="243"/>
      <c r="G38" s="123"/>
      <c r="H38" s="240"/>
      <c r="I38" s="240"/>
      <c r="J38" s="241"/>
      <c r="K38" s="244"/>
      <c r="L38" s="243"/>
      <c r="M38" s="240"/>
      <c r="N38" s="123"/>
      <c r="O38" s="240"/>
      <c r="P38" s="240"/>
      <c r="Q38" s="241"/>
      <c r="R38" s="244"/>
      <c r="S38" s="243"/>
      <c r="T38" s="240"/>
    </row>
    <row r="39" spans="1:9" s="246" customFormat="1" ht="11.25" customHeight="1">
      <c r="A39" s="245"/>
      <c r="B39" s="245"/>
      <c r="D39" s="247"/>
      <c r="E39" s="248"/>
      <c r="F39" s="247"/>
      <c r="G39" s="249"/>
      <c r="H39" s="250"/>
      <c r="I39" s="250"/>
    </row>
    <row r="40" spans="1:13" ht="16.5">
      <c r="A40" s="188" t="s">
        <v>382</v>
      </c>
      <c r="B40" s="206"/>
      <c r="C40" s="206"/>
      <c r="D40" s="206"/>
      <c r="E40" s="206"/>
      <c r="F40" s="206"/>
      <c r="H40" s="206" t="s">
        <v>383</v>
      </c>
      <c r="I40" s="206"/>
      <c r="J40" s="206"/>
      <c r="K40" s="206"/>
      <c r="L40" s="206"/>
      <c r="M40" s="206"/>
    </row>
    <row r="41" spans="1:17" ht="14.25" thickBot="1">
      <c r="A41" s="235"/>
      <c r="B41" s="235"/>
      <c r="C41" s="235"/>
      <c r="D41" s="235"/>
      <c r="E41" s="235"/>
      <c r="F41" s="235"/>
      <c r="H41" s="235"/>
      <c r="I41" s="235"/>
      <c r="J41" s="235"/>
      <c r="K41" s="235"/>
      <c r="L41" s="235"/>
      <c r="M41" s="235"/>
      <c r="Q41" s="251"/>
    </row>
    <row r="42" spans="1:20" ht="13.5">
      <c r="A42" s="1453" t="s">
        <v>1</v>
      </c>
      <c r="B42" s="1453"/>
      <c r="C42" s="1459"/>
      <c r="D42" s="1461" t="s">
        <v>364</v>
      </c>
      <c r="E42" s="1360" t="s">
        <v>374</v>
      </c>
      <c r="F42" s="1455" t="s">
        <v>375</v>
      </c>
      <c r="G42" s="89"/>
      <c r="H42" s="1453" t="s">
        <v>1</v>
      </c>
      <c r="I42" s="1453"/>
      <c r="J42" s="1459"/>
      <c r="K42" s="1461" t="s">
        <v>364</v>
      </c>
      <c r="L42" s="1360" t="s">
        <v>374</v>
      </c>
      <c r="M42" s="1455" t="s">
        <v>375</v>
      </c>
      <c r="N42" s="27"/>
      <c r="O42" s="27"/>
      <c r="P42" s="27"/>
      <c r="Q42" s="27"/>
      <c r="R42" s="27"/>
      <c r="S42" s="27"/>
      <c r="T42" s="27"/>
    </row>
    <row r="43" spans="1:20" ht="13.5">
      <c r="A43" s="1460"/>
      <c r="B43" s="1460"/>
      <c r="C43" s="1460"/>
      <c r="D43" s="1321"/>
      <c r="E43" s="1361" t="s">
        <v>376</v>
      </c>
      <c r="F43" s="1456" t="s">
        <v>377</v>
      </c>
      <c r="G43" s="89"/>
      <c r="H43" s="1460"/>
      <c r="I43" s="1460"/>
      <c r="J43" s="1460"/>
      <c r="K43" s="1321"/>
      <c r="L43" s="1361" t="s">
        <v>376</v>
      </c>
      <c r="M43" s="1456" t="s">
        <v>377</v>
      </c>
      <c r="N43" s="27"/>
      <c r="O43" s="27"/>
      <c r="P43" s="27"/>
      <c r="Q43" s="27"/>
      <c r="R43" s="27"/>
      <c r="S43" s="27"/>
      <c r="T43" s="27"/>
    </row>
    <row r="44" spans="1:20" ht="13.5">
      <c r="A44" s="20"/>
      <c r="B44" s="20"/>
      <c r="C44" s="32"/>
      <c r="D44" s="32"/>
      <c r="E44" s="222"/>
      <c r="F44" s="222"/>
      <c r="G44" s="27"/>
      <c r="H44" s="20"/>
      <c r="I44" s="20"/>
      <c r="J44" s="32"/>
      <c r="K44" s="32"/>
      <c r="L44" s="222"/>
      <c r="M44" s="222"/>
      <c r="N44" s="27"/>
      <c r="O44" s="27"/>
      <c r="P44" s="27"/>
      <c r="Q44" s="27"/>
      <c r="R44" s="27"/>
      <c r="S44" s="27"/>
      <c r="T44" s="27"/>
    </row>
    <row r="45" spans="1:20" ht="9.95" customHeight="1">
      <c r="A45" s="194">
        <v>1</v>
      </c>
      <c r="B45" s="192"/>
      <c r="C45" s="84" t="s">
        <v>28</v>
      </c>
      <c r="D45" s="167">
        <v>1115097.0158900002</v>
      </c>
      <c r="E45" s="224">
        <v>54.75681374363034</v>
      </c>
      <c r="F45" s="225">
        <v>54.75681374363034</v>
      </c>
      <c r="G45" s="27"/>
      <c r="H45" s="194">
        <v>1</v>
      </c>
      <c r="I45" s="192"/>
      <c r="J45" s="84" t="s">
        <v>28</v>
      </c>
      <c r="K45" s="167">
        <v>2382612.03963</v>
      </c>
      <c r="L45" s="224">
        <v>51.07821442270788</v>
      </c>
      <c r="M45" s="225">
        <v>51.07821442270788</v>
      </c>
      <c r="N45" s="27"/>
      <c r="O45" s="27"/>
      <c r="P45" s="27"/>
      <c r="Q45" s="27"/>
      <c r="R45" s="27"/>
      <c r="S45" s="27"/>
      <c r="T45" s="27"/>
    </row>
    <row r="46" spans="1:16" ht="9.95" customHeight="1">
      <c r="A46" s="194">
        <v>2</v>
      </c>
      <c r="B46" s="192"/>
      <c r="C46" s="84" t="s">
        <v>33</v>
      </c>
      <c r="D46" s="167">
        <v>921356.42187</v>
      </c>
      <c r="E46" s="224">
        <v>45.24318625636967</v>
      </c>
      <c r="F46" s="225">
        <v>100</v>
      </c>
      <c r="G46" s="27"/>
      <c r="H46" s="194">
        <v>2</v>
      </c>
      <c r="I46" s="192"/>
      <c r="J46" s="84" t="s">
        <v>31</v>
      </c>
      <c r="K46" s="167">
        <v>514932.70504000003</v>
      </c>
      <c r="L46" s="224">
        <v>11.039079247405539</v>
      </c>
      <c r="M46" s="225">
        <v>73.15637291751895</v>
      </c>
      <c r="N46" s="27"/>
      <c r="O46" s="27"/>
      <c r="P46" s="27"/>
    </row>
    <row r="47" spans="1:20" ht="9.95" customHeight="1">
      <c r="A47" s="194">
        <v>3</v>
      </c>
      <c r="B47" s="192"/>
      <c r="C47" s="84" t="s">
        <v>31</v>
      </c>
      <c r="D47" s="167" t="s">
        <v>39</v>
      </c>
      <c r="E47" s="224" t="s">
        <v>39</v>
      </c>
      <c r="F47" s="225" t="s">
        <v>39</v>
      </c>
      <c r="G47" s="27"/>
      <c r="H47" s="194">
        <v>3</v>
      </c>
      <c r="I47" s="192"/>
      <c r="J47" s="84" t="s">
        <v>35</v>
      </c>
      <c r="K47" s="167">
        <v>514932.70504000003</v>
      </c>
      <c r="L47" s="224">
        <v>11.039079247405539</v>
      </c>
      <c r="M47" s="225">
        <v>62.11729367011342</v>
      </c>
      <c r="N47" s="27"/>
      <c r="O47" s="27"/>
      <c r="P47" s="27"/>
      <c r="Q47" s="27"/>
      <c r="R47" s="27"/>
      <c r="S47" s="27"/>
      <c r="T47" s="27"/>
    </row>
    <row r="48" spans="1:20" ht="9.95" customHeight="1">
      <c r="A48" s="194">
        <v>4</v>
      </c>
      <c r="B48" s="192"/>
      <c r="C48" s="84" t="s">
        <v>34</v>
      </c>
      <c r="D48" s="167" t="s">
        <v>39</v>
      </c>
      <c r="E48" s="224" t="s">
        <v>39</v>
      </c>
      <c r="F48" s="225" t="s">
        <v>39</v>
      </c>
      <c r="G48" s="27"/>
      <c r="H48" s="194">
        <v>4</v>
      </c>
      <c r="I48" s="192"/>
      <c r="J48" s="84" t="s">
        <v>33</v>
      </c>
      <c r="K48" s="167">
        <v>514932.70504000003</v>
      </c>
      <c r="L48" s="224">
        <v>11.039079247405539</v>
      </c>
      <c r="M48" s="225">
        <v>84.19545216492449</v>
      </c>
      <c r="N48" s="27"/>
      <c r="O48" s="27"/>
      <c r="P48" s="27"/>
      <c r="Q48" s="27"/>
      <c r="R48" s="27"/>
      <c r="S48" s="27"/>
      <c r="T48" s="27"/>
    </row>
    <row r="49" spans="1:20" ht="9.95" customHeight="1">
      <c r="A49" s="194">
        <v>5</v>
      </c>
      <c r="B49" s="192"/>
      <c r="C49" s="84" t="s">
        <v>29</v>
      </c>
      <c r="D49" s="167" t="s">
        <v>39</v>
      </c>
      <c r="E49" s="224" t="s">
        <v>39</v>
      </c>
      <c r="F49" s="225" t="s">
        <v>39</v>
      </c>
      <c r="G49" s="27"/>
      <c r="H49" s="194">
        <v>5</v>
      </c>
      <c r="I49" s="192"/>
      <c r="J49" s="84" t="s">
        <v>30</v>
      </c>
      <c r="K49" s="167">
        <v>386912.21543</v>
      </c>
      <c r="L49" s="224">
        <v>8.294587945407798</v>
      </c>
      <c r="M49" s="225">
        <v>92.49004011033229</v>
      </c>
      <c r="N49" s="27"/>
      <c r="O49" s="27"/>
      <c r="P49" s="27"/>
      <c r="Q49" s="27"/>
      <c r="R49" s="27"/>
      <c r="S49" s="27"/>
      <c r="T49" s="27"/>
    </row>
    <row r="50" spans="1:20" ht="9.95" customHeight="1">
      <c r="A50" s="194">
        <v>6</v>
      </c>
      <c r="B50" s="192"/>
      <c r="C50" s="84" t="s">
        <v>30</v>
      </c>
      <c r="D50" s="167" t="s">
        <v>39</v>
      </c>
      <c r="E50" s="224" t="s">
        <v>39</v>
      </c>
      <c r="F50" s="225" t="s">
        <v>39</v>
      </c>
      <c r="G50" s="27"/>
      <c r="H50" s="194">
        <v>6</v>
      </c>
      <c r="I50" s="192"/>
      <c r="J50" s="84" t="s">
        <v>29</v>
      </c>
      <c r="K50" s="167">
        <v>136368.00209999998</v>
      </c>
      <c r="L50" s="224">
        <v>2.923444495286674</v>
      </c>
      <c r="M50" s="225">
        <v>95.41348460561896</v>
      </c>
      <c r="N50" s="27"/>
      <c r="O50" s="27"/>
      <c r="P50" s="27"/>
      <c r="Q50" s="27"/>
      <c r="R50" s="27"/>
      <c r="S50" s="27"/>
      <c r="T50" s="27"/>
    </row>
    <row r="51" spans="1:20" ht="9.95" customHeight="1">
      <c r="A51" s="194">
        <v>7</v>
      </c>
      <c r="B51" s="192"/>
      <c r="C51" s="84" t="s">
        <v>32</v>
      </c>
      <c r="D51" s="167" t="s">
        <v>39</v>
      </c>
      <c r="E51" s="224" t="s">
        <v>39</v>
      </c>
      <c r="F51" s="225" t="s">
        <v>39</v>
      </c>
      <c r="G51" s="27"/>
      <c r="H51" s="194">
        <v>7</v>
      </c>
      <c r="I51" s="192"/>
      <c r="J51" s="84" t="s">
        <v>37</v>
      </c>
      <c r="K51" s="167">
        <v>89298.24351999999</v>
      </c>
      <c r="L51" s="224">
        <v>1.9143674061153741</v>
      </c>
      <c r="M51" s="225">
        <v>97.32785201173434</v>
      </c>
      <c r="N51" s="27"/>
      <c r="O51" s="27"/>
      <c r="P51" s="27"/>
      <c r="Q51" s="27"/>
      <c r="R51" s="27"/>
      <c r="S51" s="27"/>
      <c r="T51" s="27"/>
    </row>
    <row r="52" spans="1:20" ht="9.95" customHeight="1">
      <c r="A52" s="194">
        <v>8</v>
      </c>
      <c r="B52" s="192"/>
      <c r="C52" s="84" t="s">
        <v>35</v>
      </c>
      <c r="D52" s="167" t="s">
        <v>39</v>
      </c>
      <c r="E52" s="224" t="s">
        <v>39</v>
      </c>
      <c r="F52" s="225" t="s">
        <v>39</v>
      </c>
      <c r="G52" s="27"/>
      <c r="H52" s="194">
        <v>8</v>
      </c>
      <c r="I52" s="192"/>
      <c r="J52" s="84" t="s">
        <v>32</v>
      </c>
      <c r="K52" s="167">
        <v>87463.53622</v>
      </c>
      <c r="L52" s="224">
        <v>1.875035122338759</v>
      </c>
      <c r="M52" s="225">
        <v>99.2028871340731</v>
      </c>
      <c r="N52" s="27"/>
      <c r="O52" s="27"/>
      <c r="P52" s="27"/>
      <c r="Q52" s="27"/>
      <c r="R52" s="27"/>
      <c r="S52" s="27"/>
      <c r="T52" s="27"/>
    </row>
    <row r="53" spans="1:20" ht="9.95" customHeight="1">
      <c r="A53" s="194">
        <v>9</v>
      </c>
      <c r="B53" s="192"/>
      <c r="C53" s="84" t="s">
        <v>36</v>
      </c>
      <c r="D53" s="167" t="s">
        <v>39</v>
      </c>
      <c r="E53" s="224" t="s">
        <v>39</v>
      </c>
      <c r="F53" s="225" t="s">
        <v>39</v>
      </c>
      <c r="G53" s="27"/>
      <c r="H53" s="194">
        <v>9</v>
      </c>
      <c r="I53" s="192"/>
      <c r="J53" s="84" t="s">
        <v>36</v>
      </c>
      <c r="K53" s="167">
        <v>37182.40218</v>
      </c>
      <c r="L53" s="224">
        <v>0.7971128659268979</v>
      </c>
      <c r="M53" s="225">
        <v>99.99999999999999</v>
      </c>
      <c r="N53" s="27"/>
      <c r="O53" s="27"/>
      <c r="P53" s="27"/>
      <c r="Q53" s="27"/>
      <c r="R53" s="27"/>
      <c r="S53" s="27"/>
      <c r="T53" s="27"/>
    </row>
    <row r="54" spans="1:20" ht="9.95" customHeight="1">
      <c r="A54" s="194">
        <v>10</v>
      </c>
      <c r="B54" s="192"/>
      <c r="C54" s="84" t="s">
        <v>37</v>
      </c>
      <c r="D54" s="167" t="s">
        <v>39</v>
      </c>
      <c r="E54" s="224" t="s">
        <v>39</v>
      </c>
      <c r="F54" s="225" t="s">
        <v>39</v>
      </c>
      <c r="G54" s="27"/>
      <c r="H54" s="194">
        <v>10</v>
      </c>
      <c r="I54" s="192"/>
      <c r="J54" s="84" t="s">
        <v>34</v>
      </c>
      <c r="K54" s="167" t="s">
        <v>39</v>
      </c>
      <c r="L54" s="224" t="s">
        <v>39</v>
      </c>
      <c r="M54" s="225" t="s">
        <v>39</v>
      </c>
      <c r="N54" s="27"/>
      <c r="O54" s="27"/>
      <c r="P54" s="27"/>
      <c r="Q54" s="27"/>
      <c r="R54" s="27"/>
      <c r="S54" s="27"/>
      <c r="T54" s="27"/>
    </row>
    <row r="55" spans="1:20" ht="6.75" customHeight="1">
      <c r="A55" s="240"/>
      <c r="B55" s="240"/>
      <c r="C55" s="241"/>
      <c r="D55" s="242"/>
      <c r="E55" s="243"/>
      <c r="F55" s="243"/>
      <c r="G55" s="27"/>
      <c r="H55" s="240"/>
      <c r="I55" s="240"/>
      <c r="J55" s="241"/>
      <c r="K55" s="242"/>
      <c r="L55" s="243"/>
      <c r="M55" s="243"/>
      <c r="N55" s="27"/>
      <c r="O55" s="27"/>
      <c r="P55" s="27"/>
      <c r="Q55" s="27"/>
      <c r="R55" s="27"/>
      <c r="S55" s="27"/>
      <c r="T55" s="27"/>
    </row>
    <row r="56" spans="1:20" ht="13.5">
      <c r="A56" s="115" t="s">
        <v>384</v>
      </c>
      <c r="B56" s="112"/>
      <c r="C56" s="115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52"/>
      <c r="R56" s="27"/>
      <c r="S56" s="27"/>
      <c r="T56" s="27"/>
    </row>
    <row r="57" spans="1:20" ht="13.5">
      <c r="A57" s="115" t="s">
        <v>385</v>
      </c>
      <c r="B57" s="31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</row>
    <row r="58" spans="1:20" ht="13.5">
      <c r="A58" s="115" t="s">
        <v>362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</row>
    <row r="59" spans="1:20" ht="13.5">
      <c r="A59" s="84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</row>
    <row r="60" spans="1:20" ht="13.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</row>
  </sheetData>
  <mergeCells count="36">
    <mergeCell ref="T8:T9"/>
    <mergeCell ref="A2:T2"/>
    <mergeCell ref="A3:T3"/>
    <mergeCell ref="A4:T4"/>
    <mergeCell ref="Q6:T6"/>
    <mergeCell ref="A8:C9"/>
    <mergeCell ref="D8:D9"/>
    <mergeCell ref="E8:E9"/>
    <mergeCell ref="F8:F9"/>
    <mergeCell ref="H8:J9"/>
    <mergeCell ref="K8:K9"/>
    <mergeCell ref="L8:L9"/>
    <mergeCell ref="M8:M9"/>
    <mergeCell ref="O8:Q9"/>
    <mergeCell ref="R8:R9"/>
    <mergeCell ref="S8:S9"/>
    <mergeCell ref="T25:T26"/>
    <mergeCell ref="A25:C26"/>
    <mergeCell ref="D25:D26"/>
    <mergeCell ref="E25:E26"/>
    <mergeCell ref="F25:F26"/>
    <mergeCell ref="H25:J26"/>
    <mergeCell ref="K25:K26"/>
    <mergeCell ref="L25:L26"/>
    <mergeCell ref="M25:M26"/>
    <mergeCell ref="O25:Q26"/>
    <mergeCell ref="R25:R26"/>
    <mergeCell ref="S25:S26"/>
    <mergeCell ref="L42:L43"/>
    <mergeCell ref="M42:M43"/>
    <mergeCell ref="A42:C43"/>
    <mergeCell ref="D42:D43"/>
    <mergeCell ref="E42:E43"/>
    <mergeCell ref="F42:F43"/>
    <mergeCell ref="H42:J43"/>
    <mergeCell ref="K42:K43"/>
  </mergeCells>
  <hyperlinks>
    <hyperlink ref="A57" r:id="rId1" display="Resolución SBS N° 11356-2008"/>
    <hyperlink ref="A1" location="Índice!A1" display="Volver al Índice"/>
  </hyperlinks>
  <printOptions horizontalCentered="1" verticalCentered="1"/>
  <pageMargins left="0.7874015748031497" right="0.7874015748031497" top="0.7874015748031497" bottom="0.7874015748031497" header="0.5905511811023623" footer="0.5905511811023623"/>
  <pageSetup fitToHeight="0" fitToWidth="0" horizontalDpi="600" verticalDpi="600" orientation="landscape" paperSize="9" scale="75"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 topLeftCell="A1"/>
  </sheetViews>
  <sheetFormatPr defaultColWidth="11.421875" defaultRowHeight="15"/>
  <cols>
    <col min="1" max="1" width="4.57421875" style="299" customWidth="1"/>
    <col min="2" max="2" width="1.28515625" style="299" customWidth="1"/>
    <col min="3" max="3" width="30.57421875" style="299" customWidth="1"/>
    <col min="4" max="6" width="21.7109375" style="299" customWidth="1"/>
    <col min="7" max="16384" width="11.421875" style="299" customWidth="1"/>
  </cols>
  <sheetData>
    <row r="1" spans="1:6" s="254" customFormat="1" ht="17.1" customHeight="1">
      <c r="A1" s="1207" t="s">
        <v>1040</v>
      </c>
      <c r="B1" s="253"/>
      <c r="C1" s="253"/>
      <c r="D1" s="253"/>
      <c r="E1" s="253"/>
      <c r="F1" s="253"/>
    </row>
    <row r="2" spans="1:6" s="256" customFormat="1" ht="24" customHeight="1">
      <c r="A2" s="255" t="s">
        <v>386</v>
      </c>
      <c r="B2" s="255"/>
      <c r="C2" s="255"/>
      <c r="D2" s="255"/>
      <c r="E2" s="255"/>
      <c r="F2" s="255"/>
    </row>
    <row r="3" spans="1:6" s="258" customFormat="1" ht="18.95" customHeight="1">
      <c r="A3" s="257">
        <v>44104</v>
      </c>
      <c r="B3" s="257"/>
      <c r="C3" s="257"/>
      <c r="D3" s="257"/>
      <c r="E3" s="257"/>
      <c r="F3" s="257"/>
    </row>
    <row r="4" spans="1:6" s="254" customFormat="1" ht="17.1" customHeight="1">
      <c r="A4" s="259" t="s">
        <v>69</v>
      </c>
      <c r="B4" s="259"/>
      <c r="C4" s="259"/>
      <c r="D4" s="259"/>
      <c r="E4" s="259"/>
      <c r="F4" s="259"/>
    </row>
    <row r="5" spans="1:6" s="261" customFormat="1" ht="15" customHeight="1">
      <c r="A5" s="260" t="s">
        <v>387</v>
      </c>
      <c r="B5" s="260"/>
      <c r="C5" s="260"/>
      <c r="D5" s="260"/>
      <c r="E5" s="260"/>
      <c r="F5" s="260"/>
    </row>
    <row r="6" s="262" customFormat="1" ht="6.95" customHeight="1" thickBot="1"/>
    <row r="7" spans="1:6" s="263" customFormat="1" ht="9.95" customHeight="1">
      <c r="A7" s="1463" t="s">
        <v>1</v>
      </c>
      <c r="B7" s="1463"/>
      <c r="C7" s="1464"/>
      <c r="D7" s="1466" t="s">
        <v>364</v>
      </c>
      <c r="E7" s="1468" t="s">
        <v>388</v>
      </c>
      <c r="F7" s="1468" t="s">
        <v>389</v>
      </c>
    </row>
    <row r="8" spans="1:6" s="263" customFormat="1" ht="16.5" customHeight="1">
      <c r="A8" s="1465"/>
      <c r="B8" s="1465"/>
      <c r="C8" s="1465"/>
      <c r="D8" s="1467"/>
      <c r="E8" s="1469" t="s">
        <v>376</v>
      </c>
      <c r="F8" s="1469" t="s">
        <v>377</v>
      </c>
    </row>
    <row r="9" spans="1:6" s="263" customFormat="1" ht="8.25" customHeight="1">
      <c r="A9" s="264"/>
      <c r="B9" s="264"/>
      <c r="C9" s="265"/>
      <c r="D9" s="264"/>
      <c r="E9" s="266"/>
      <c r="F9" s="266"/>
    </row>
    <row r="10" spans="1:6" s="272" customFormat="1" ht="12" customHeight="1">
      <c r="A10" s="264">
        <v>1</v>
      </c>
      <c r="B10" s="267"/>
      <c r="C10" s="268" t="s">
        <v>28</v>
      </c>
      <c r="D10" s="269">
        <v>0</v>
      </c>
      <c r="E10" s="270" t="s">
        <v>39</v>
      </c>
      <c r="F10" s="271" t="s">
        <v>39</v>
      </c>
    </row>
    <row r="11" spans="1:6" s="272" customFormat="1" ht="12" customHeight="1">
      <c r="A11" s="264">
        <v>2</v>
      </c>
      <c r="B11" s="267"/>
      <c r="C11" s="268" t="s">
        <v>30</v>
      </c>
      <c r="D11" s="269">
        <v>0</v>
      </c>
      <c r="E11" s="270" t="s">
        <v>39</v>
      </c>
      <c r="F11" s="271" t="s">
        <v>39</v>
      </c>
    </row>
    <row r="12" spans="1:6" s="272" customFormat="1" ht="12" customHeight="1">
      <c r="A12" s="264">
        <v>3</v>
      </c>
      <c r="B12" s="267"/>
      <c r="C12" s="268" t="s">
        <v>29</v>
      </c>
      <c r="D12" s="269">
        <v>0</v>
      </c>
      <c r="E12" s="270" t="s">
        <v>39</v>
      </c>
      <c r="F12" s="271" t="s">
        <v>39</v>
      </c>
    </row>
    <row r="13" spans="1:6" s="272" customFormat="1" ht="12" customHeight="1">
      <c r="A13" s="264">
        <v>4</v>
      </c>
      <c r="B13" s="267"/>
      <c r="C13" s="268" t="s">
        <v>37</v>
      </c>
      <c r="D13" s="269">
        <v>0</v>
      </c>
      <c r="E13" s="270" t="s">
        <v>39</v>
      </c>
      <c r="F13" s="271" t="s">
        <v>39</v>
      </c>
    </row>
    <row r="14" spans="1:6" s="272" customFormat="1" ht="12" customHeight="1">
      <c r="A14" s="264">
        <v>5</v>
      </c>
      <c r="B14" s="267"/>
      <c r="C14" s="268" t="s">
        <v>35</v>
      </c>
      <c r="D14" s="269">
        <v>0</v>
      </c>
      <c r="E14" s="270" t="s">
        <v>39</v>
      </c>
      <c r="F14" s="271" t="s">
        <v>39</v>
      </c>
    </row>
    <row r="15" spans="1:6" s="272" customFormat="1" ht="12" customHeight="1">
      <c r="A15" s="264">
        <v>6</v>
      </c>
      <c r="B15" s="267"/>
      <c r="C15" s="268" t="s">
        <v>33</v>
      </c>
      <c r="D15" s="269">
        <v>0</v>
      </c>
      <c r="E15" s="270" t="s">
        <v>39</v>
      </c>
      <c r="F15" s="271" t="s">
        <v>39</v>
      </c>
    </row>
    <row r="16" spans="1:6" s="272" customFormat="1" ht="12" customHeight="1">
      <c r="A16" s="264">
        <v>7</v>
      </c>
      <c r="B16" s="267"/>
      <c r="C16" s="268" t="s">
        <v>31</v>
      </c>
      <c r="D16" s="269">
        <v>0</v>
      </c>
      <c r="E16" s="270" t="s">
        <v>39</v>
      </c>
      <c r="F16" s="271" t="s">
        <v>39</v>
      </c>
    </row>
    <row r="17" spans="1:6" s="272" customFormat="1" ht="12" customHeight="1">
      <c r="A17" s="264">
        <v>8</v>
      </c>
      <c r="B17" s="267"/>
      <c r="C17" s="268" t="s">
        <v>36</v>
      </c>
      <c r="D17" s="269">
        <v>0</v>
      </c>
      <c r="E17" s="270" t="s">
        <v>39</v>
      </c>
      <c r="F17" s="271" t="s">
        <v>39</v>
      </c>
    </row>
    <row r="18" spans="1:6" s="272" customFormat="1" ht="12" customHeight="1">
      <c r="A18" s="264">
        <v>9</v>
      </c>
      <c r="B18" s="267"/>
      <c r="C18" s="268" t="s">
        <v>32</v>
      </c>
      <c r="D18" s="269">
        <v>0</v>
      </c>
      <c r="E18" s="270" t="s">
        <v>39</v>
      </c>
      <c r="F18" s="271" t="s">
        <v>39</v>
      </c>
    </row>
    <row r="19" spans="1:6" s="272" customFormat="1" ht="12" customHeight="1">
      <c r="A19" s="264">
        <v>10</v>
      </c>
      <c r="B19" s="267"/>
      <c r="C19" s="268" t="s">
        <v>34</v>
      </c>
      <c r="D19" s="269">
        <v>0</v>
      </c>
      <c r="E19" s="270" t="s">
        <v>39</v>
      </c>
      <c r="F19" s="271" t="s">
        <v>39</v>
      </c>
    </row>
    <row r="20" spans="1:6" s="277" customFormat="1" ht="6.75" customHeight="1">
      <c r="A20" s="273"/>
      <c r="B20" s="273"/>
      <c r="C20" s="274"/>
      <c r="D20" s="275"/>
      <c r="E20" s="276"/>
      <c r="F20" s="276"/>
    </row>
    <row r="21" spans="3:6" s="277" customFormat="1" ht="11.65" customHeight="1">
      <c r="C21" s="278"/>
      <c r="D21" s="279"/>
      <c r="E21" s="280"/>
      <c r="F21" s="280"/>
    </row>
    <row r="22" spans="1:6" s="261" customFormat="1" ht="15" customHeight="1">
      <c r="A22" s="260" t="s">
        <v>390</v>
      </c>
      <c r="B22" s="260"/>
      <c r="C22" s="260"/>
      <c r="D22" s="260"/>
      <c r="E22" s="260"/>
      <c r="F22" s="281"/>
    </row>
    <row r="23" s="262" customFormat="1" ht="6.95" customHeight="1" thickBot="1"/>
    <row r="24" spans="1:6" s="263" customFormat="1" ht="9.95" customHeight="1">
      <c r="A24" s="1463" t="s">
        <v>1</v>
      </c>
      <c r="B24" s="1463"/>
      <c r="C24" s="1464"/>
      <c r="D24" s="1466" t="s">
        <v>364</v>
      </c>
      <c r="E24" s="1468" t="s">
        <v>388</v>
      </c>
      <c r="F24" s="1468" t="s">
        <v>389</v>
      </c>
    </row>
    <row r="25" spans="1:6" s="263" customFormat="1" ht="16.5" customHeight="1">
      <c r="A25" s="1465"/>
      <c r="B25" s="1465"/>
      <c r="C25" s="1465"/>
      <c r="D25" s="1467"/>
      <c r="E25" s="1469" t="s">
        <v>376</v>
      </c>
      <c r="F25" s="1469" t="s">
        <v>377</v>
      </c>
    </row>
    <row r="26" spans="1:6" s="263" customFormat="1" ht="8.25" customHeight="1">
      <c r="A26" s="264"/>
      <c r="B26" s="264"/>
      <c r="C26" s="265"/>
      <c r="D26" s="264"/>
      <c r="E26" s="266"/>
      <c r="F26" s="266"/>
    </row>
    <row r="27" spans="1:6" s="272" customFormat="1" ht="12" customHeight="1">
      <c r="A27" s="264">
        <v>1</v>
      </c>
      <c r="B27" s="267"/>
      <c r="C27" s="268" t="s">
        <v>28</v>
      </c>
      <c r="D27" s="269">
        <v>1117018.171</v>
      </c>
      <c r="E27" s="270">
        <v>54.74570520949873</v>
      </c>
      <c r="F27" s="271">
        <v>54.74570520949873</v>
      </c>
    </row>
    <row r="28" spans="1:6" s="272" customFormat="1" ht="12" customHeight="1">
      <c r="A28" s="264">
        <v>2</v>
      </c>
      <c r="B28" s="267"/>
      <c r="C28" s="268" t="s">
        <v>33</v>
      </c>
      <c r="D28" s="269">
        <v>923357.721</v>
      </c>
      <c r="E28" s="270">
        <v>45.254294790501284</v>
      </c>
      <c r="F28" s="271">
        <v>100.00000000000001</v>
      </c>
    </row>
    <row r="29" spans="1:6" s="272" customFormat="1" ht="12" customHeight="1">
      <c r="A29" s="264">
        <v>3</v>
      </c>
      <c r="B29" s="267"/>
      <c r="C29" s="268" t="s">
        <v>31</v>
      </c>
      <c r="D29" s="269">
        <v>0</v>
      </c>
      <c r="E29" s="270" t="s">
        <v>39</v>
      </c>
      <c r="F29" s="271" t="s">
        <v>39</v>
      </c>
    </row>
    <row r="30" spans="1:6" s="272" customFormat="1" ht="12" customHeight="1">
      <c r="A30" s="264">
        <v>4</v>
      </c>
      <c r="B30" s="267"/>
      <c r="C30" s="268" t="s">
        <v>30</v>
      </c>
      <c r="D30" s="269">
        <v>0</v>
      </c>
      <c r="E30" s="270" t="s">
        <v>39</v>
      </c>
      <c r="F30" s="271" t="s">
        <v>39</v>
      </c>
    </row>
    <row r="31" spans="1:6" s="272" customFormat="1" ht="12" customHeight="1">
      <c r="A31" s="264">
        <v>5</v>
      </c>
      <c r="B31" s="267"/>
      <c r="C31" s="268" t="s">
        <v>29</v>
      </c>
      <c r="D31" s="269">
        <v>0</v>
      </c>
      <c r="E31" s="270" t="s">
        <v>39</v>
      </c>
      <c r="F31" s="271" t="s">
        <v>39</v>
      </c>
    </row>
    <row r="32" spans="1:6" s="272" customFormat="1" ht="12" customHeight="1">
      <c r="A32" s="264">
        <v>6</v>
      </c>
      <c r="B32" s="267"/>
      <c r="C32" s="268" t="s">
        <v>37</v>
      </c>
      <c r="D32" s="269">
        <v>0</v>
      </c>
      <c r="E32" s="270" t="s">
        <v>39</v>
      </c>
      <c r="F32" s="271" t="s">
        <v>39</v>
      </c>
    </row>
    <row r="33" spans="1:6" s="272" customFormat="1" ht="12" customHeight="1">
      <c r="A33" s="264">
        <v>7</v>
      </c>
      <c r="B33" s="267"/>
      <c r="C33" s="268" t="s">
        <v>35</v>
      </c>
      <c r="D33" s="269">
        <v>0</v>
      </c>
      <c r="E33" s="270" t="s">
        <v>39</v>
      </c>
      <c r="F33" s="271" t="s">
        <v>39</v>
      </c>
    </row>
    <row r="34" spans="1:6" s="272" customFormat="1" ht="12" customHeight="1">
      <c r="A34" s="264">
        <v>8</v>
      </c>
      <c r="B34" s="267"/>
      <c r="C34" s="268" t="s">
        <v>36</v>
      </c>
      <c r="D34" s="269">
        <v>0</v>
      </c>
      <c r="E34" s="270" t="s">
        <v>39</v>
      </c>
      <c r="F34" s="271" t="s">
        <v>39</v>
      </c>
    </row>
    <row r="35" spans="1:6" s="272" customFormat="1" ht="12" customHeight="1">
      <c r="A35" s="264">
        <v>9</v>
      </c>
      <c r="B35" s="267"/>
      <c r="C35" s="268" t="s">
        <v>32</v>
      </c>
      <c r="D35" s="269">
        <v>0</v>
      </c>
      <c r="E35" s="270" t="s">
        <v>39</v>
      </c>
      <c r="F35" s="271" t="s">
        <v>39</v>
      </c>
    </row>
    <row r="36" spans="1:6" s="272" customFormat="1" ht="12" customHeight="1">
      <c r="A36" s="264">
        <v>10</v>
      </c>
      <c r="B36" s="267"/>
      <c r="C36" s="268" t="s">
        <v>34</v>
      </c>
      <c r="D36" s="269">
        <v>0</v>
      </c>
      <c r="E36" s="270" t="s">
        <v>39</v>
      </c>
      <c r="F36" s="271" t="s">
        <v>39</v>
      </c>
    </row>
    <row r="37" spans="1:6" s="277" customFormat="1" ht="9" customHeight="1">
      <c r="A37" s="273"/>
      <c r="B37" s="273"/>
      <c r="C37" s="274"/>
      <c r="D37" s="275"/>
      <c r="E37" s="276"/>
      <c r="F37" s="276"/>
    </row>
    <row r="38" spans="3:6" s="277" customFormat="1" ht="7.5" customHeight="1">
      <c r="C38" s="278"/>
      <c r="D38" s="279"/>
      <c r="E38" s="280"/>
      <c r="F38" s="280"/>
    </row>
    <row r="39" spans="1:6" s="261" customFormat="1" ht="15" customHeight="1">
      <c r="A39" s="260" t="s">
        <v>391</v>
      </c>
      <c r="B39" s="260"/>
      <c r="C39" s="260"/>
      <c r="D39" s="260"/>
      <c r="E39" s="260"/>
      <c r="F39" s="260"/>
    </row>
    <row r="40" s="262" customFormat="1" ht="6.95" customHeight="1" thickBot="1"/>
    <row r="41" spans="1:6" s="282" customFormat="1" ht="9.95" customHeight="1">
      <c r="A41" s="1463" t="s">
        <v>1</v>
      </c>
      <c r="B41" s="1463"/>
      <c r="C41" s="1464"/>
      <c r="D41" s="1466" t="s">
        <v>364</v>
      </c>
      <c r="E41" s="1468" t="s">
        <v>388</v>
      </c>
      <c r="F41" s="1468" t="s">
        <v>389</v>
      </c>
    </row>
    <row r="42" spans="1:6" s="282" customFormat="1" ht="15.75" customHeight="1">
      <c r="A42" s="1465"/>
      <c r="B42" s="1465"/>
      <c r="C42" s="1465"/>
      <c r="D42" s="1467"/>
      <c r="E42" s="1469" t="s">
        <v>376</v>
      </c>
      <c r="F42" s="1469" t="s">
        <v>377</v>
      </c>
    </row>
    <row r="43" spans="1:6" s="282" customFormat="1" ht="8.25" customHeight="1">
      <c r="A43" s="272"/>
      <c r="B43" s="272"/>
      <c r="C43" s="265"/>
      <c r="D43" s="264"/>
      <c r="E43" s="266"/>
      <c r="F43" s="266"/>
    </row>
    <row r="44" spans="1:6" s="272" customFormat="1" ht="12" customHeight="1">
      <c r="A44" s="264">
        <v>1</v>
      </c>
      <c r="B44" s="267"/>
      <c r="C44" s="268" t="s">
        <v>28</v>
      </c>
      <c r="D44" s="269">
        <v>2974134.438</v>
      </c>
      <c r="E44" s="270">
        <v>26.308448992124756</v>
      </c>
      <c r="F44" s="271">
        <v>26.308448992124756</v>
      </c>
    </row>
    <row r="45" spans="1:6" s="272" customFormat="1" ht="12" customHeight="1">
      <c r="A45" s="264">
        <v>2</v>
      </c>
      <c r="B45" s="267"/>
      <c r="C45" s="268" t="s">
        <v>29</v>
      </c>
      <c r="D45" s="269">
        <v>2620143.244</v>
      </c>
      <c r="E45" s="270">
        <v>23.177131472640674</v>
      </c>
      <c r="F45" s="271">
        <v>49.485580464765434</v>
      </c>
    </row>
    <row r="46" spans="1:6" s="272" customFormat="1" ht="12" customHeight="1">
      <c r="A46" s="264">
        <v>3</v>
      </c>
      <c r="B46" s="267"/>
      <c r="C46" s="268" t="s">
        <v>30</v>
      </c>
      <c r="D46" s="269">
        <v>1997873.251</v>
      </c>
      <c r="E46" s="270">
        <v>17.67268683120099</v>
      </c>
      <c r="F46" s="271">
        <v>67.15826729596643</v>
      </c>
    </row>
    <row r="47" spans="1:6" s="272" customFormat="1" ht="12" customHeight="1">
      <c r="A47" s="264">
        <v>4</v>
      </c>
      <c r="B47" s="267"/>
      <c r="C47" s="268" t="s">
        <v>35</v>
      </c>
      <c r="D47" s="269">
        <v>858262.531</v>
      </c>
      <c r="E47" s="270">
        <v>7.59197557789262</v>
      </c>
      <c r="F47" s="271">
        <v>74.75024287385905</v>
      </c>
    </row>
    <row r="48" spans="1:6" s="272" customFormat="1" ht="12" customHeight="1">
      <c r="A48" s="264">
        <v>5</v>
      </c>
      <c r="B48" s="267"/>
      <c r="C48" s="268" t="s">
        <v>37</v>
      </c>
      <c r="D48" s="269">
        <v>792999.047</v>
      </c>
      <c r="E48" s="270">
        <v>7.014671129941384</v>
      </c>
      <c r="F48" s="271">
        <v>81.76491400380044</v>
      </c>
    </row>
    <row r="49" spans="1:6" s="272" customFormat="1" ht="12" customHeight="1">
      <c r="A49" s="264">
        <v>6</v>
      </c>
      <c r="B49" s="267"/>
      <c r="C49" s="268" t="s">
        <v>31</v>
      </c>
      <c r="D49" s="269">
        <v>791196.77</v>
      </c>
      <c r="E49" s="270">
        <v>6.998728638600587</v>
      </c>
      <c r="F49" s="271">
        <v>88.76364264240102</v>
      </c>
    </row>
    <row r="50" spans="1:6" s="272" customFormat="1" ht="12" customHeight="1">
      <c r="A50" s="264">
        <v>7</v>
      </c>
      <c r="B50" s="267"/>
      <c r="C50" s="268" t="s">
        <v>36</v>
      </c>
      <c r="D50" s="269">
        <v>531580.537</v>
      </c>
      <c r="E50" s="270">
        <v>4.702228407763317</v>
      </c>
      <c r="F50" s="271">
        <v>93.46587105016434</v>
      </c>
    </row>
    <row r="51" spans="1:6" s="272" customFormat="1" ht="12" customHeight="1">
      <c r="A51" s="264">
        <v>8</v>
      </c>
      <c r="B51" s="267"/>
      <c r="C51" s="268" t="s">
        <v>33</v>
      </c>
      <c r="D51" s="269">
        <v>487935.793</v>
      </c>
      <c r="E51" s="270">
        <v>4.3161579239856955</v>
      </c>
      <c r="F51" s="271">
        <v>97.78202897415004</v>
      </c>
    </row>
    <row r="52" spans="1:6" s="272" customFormat="1" ht="12" customHeight="1">
      <c r="A52" s="264">
        <v>9</v>
      </c>
      <c r="B52" s="267"/>
      <c r="C52" s="268" t="s">
        <v>32</v>
      </c>
      <c r="D52" s="269">
        <v>250738.613</v>
      </c>
      <c r="E52" s="270">
        <v>2.2179710258499785</v>
      </c>
      <c r="F52" s="271">
        <v>100.00000000000001</v>
      </c>
    </row>
    <row r="53" spans="1:6" s="272" customFormat="1" ht="12" customHeight="1">
      <c r="A53" s="264">
        <v>10</v>
      </c>
      <c r="B53" s="267"/>
      <c r="C53" s="268" t="s">
        <v>34</v>
      </c>
      <c r="D53" s="269">
        <v>0</v>
      </c>
      <c r="E53" s="270" t="s">
        <v>39</v>
      </c>
      <c r="F53" s="271" t="s">
        <v>39</v>
      </c>
    </row>
    <row r="54" spans="1:6" s="277" customFormat="1" ht="6" customHeight="1">
      <c r="A54" s="273"/>
      <c r="B54" s="273"/>
      <c r="C54" s="283"/>
      <c r="D54" s="283"/>
      <c r="E54" s="283"/>
      <c r="F54" s="283"/>
    </row>
    <row r="55" spans="3:6" s="262" customFormat="1" ht="9.75" customHeight="1">
      <c r="C55" s="284"/>
      <c r="D55" s="285"/>
      <c r="E55" s="286"/>
      <c r="F55" s="286"/>
    </row>
    <row r="56" spans="1:6" s="261" customFormat="1" ht="15" customHeight="1">
      <c r="A56" s="260" t="s">
        <v>392</v>
      </c>
      <c r="B56" s="260"/>
      <c r="C56" s="260"/>
      <c r="D56" s="260"/>
      <c r="E56" s="260"/>
      <c r="F56" s="260"/>
    </row>
    <row r="57" s="262" customFormat="1" ht="6.95" customHeight="1" thickBot="1"/>
    <row r="58" spans="1:6" s="282" customFormat="1" ht="12.75" customHeight="1">
      <c r="A58" s="1463" t="s">
        <v>1</v>
      </c>
      <c r="B58" s="1463"/>
      <c r="C58" s="1464"/>
      <c r="D58" s="1466" t="s">
        <v>364</v>
      </c>
      <c r="E58" s="1468" t="s">
        <v>388</v>
      </c>
      <c r="F58" s="1468" t="s">
        <v>389</v>
      </c>
    </row>
    <row r="59" spans="1:6" s="287" customFormat="1" ht="12.75" customHeight="1">
      <c r="A59" s="1465"/>
      <c r="B59" s="1465"/>
      <c r="C59" s="1465"/>
      <c r="D59" s="1467"/>
      <c r="E59" s="1469" t="s">
        <v>376</v>
      </c>
      <c r="F59" s="1469" t="s">
        <v>377</v>
      </c>
    </row>
    <row r="60" spans="1:6" s="287" customFormat="1" ht="7.5" customHeight="1">
      <c r="A60" s="272"/>
      <c r="B60" s="272"/>
      <c r="C60" s="265"/>
      <c r="D60" s="264"/>
      <c r="E60" s="266"/>
      <c r="F60" s="266"/>
    </row>
    <row r="61" spans="1:6" s="272" customFormat="1" ht="12" customHeight="1">
      <c r="A61" s="264">
        <v>1</v>
      </c>
      <c r="B61" s="267"/>
      <c r="C61" s="268" t="s">
        <v>35</v>
      </c>
      <c r="D61" s="269">
        <v>20576.077</v>
      </c>
      <c r="E61" s="270">
        <v>100</v>
      </c>
      <c r="F61" s="271">
        <v>100</v>
      </c>
    </row>
    <row r="62" spans="1:6" s="272" customFormat="1" ht="12" customHeight="1">
      <c r="A62" s="264">
        <v>2</v>
      </c>
      <c r="B62" s="267"/>
      <c r="C62" s="268" t="s">
        <v>28</v>
      </c>
      <c r="D62" s="269">
        <v>0</v>
      </c>
      <c r="E62" s="270" t="s">
        <v>39</v>
      </c>
      <c r="F62" s="271" t="s">
        <v>39</v>
      </c>
    </row>
    <row r="63" spans="1:6" s="272" customFormat="1" ht="12" customHeight="1">
      <c r="A63" s="264">
        <v>3</v>
      </c>
      <c r="B63" s="267"/>
      <c r="C63" s="268" t="s">
        <v>30</v>
      </c>
      <c r="D63" s="269">
        <v>0</v>
      </c>
      <c r="E63" s="270" t="s">
        <v>39</v>
      </c>
      <c r="F63" s="271" t="s">
        <v>39</v>
      </c>
    </row>
    <row r="64" spans="1:6" s="272" customFormat="1" ht="12" customHeight="1">
      <c r="A64" s="264">
        <v>4</v>
      </c>
      <c r="B64" s="267"/>
      <c r="C64" s="268" t="s">
        <v>29</v>
      </c>
      <c r="D64" s="269">
        <v>0</v>
      </c>
      <c r="E64" s="270" t="s">
        <v>39</v>
      </c>
      <c r="F64" s="271" t="s">
        <v>39</v>
      </c>
    </row>
    <row r="65" spans="1:6" s="272" customFormat="1" ht="12" customHeight="1">
      <c r="A65" s="264">
        <v>5</v>
      </c>
      <c r="B65" s="267"/>
      <c r="C65" s="268" t="s">
        <v>37</v>
      </c>
      <c r="D65" s="269">
        <v>0</v>
      </c>
      <c r="E65" s="270" t="s">
        <v>39</v>
      </c>
      <c r="F65" s="271" t="s">
        <v>39</v>
      </c>
    </row>
    <row r="66" spans="1:6" s="272" customFormat="1" ht="12" customHeight="1">
      <c r="A66" s="264">
        <v>6</v>
      </c>
      <c r="B66" s="267"/>
      <c r="C66" s="268" t="s">
        <v>33</v>
      </c>
      <c r="D66" s="269">
        <v>0</v>
      </c>
      <c r="E66" s="270" t="s">
        <v>39</v>
      </c>
      <c r="F66" s="271" t="s">
        <v>39</v>
      </c>
    </row>
    <row r="67" spans="1:6" s="272" customFormat="1" ht="12" customHeight="1">
      <c r="A67" s="264">
        <v>7</v>
      </c>
      <c r="B67" s="267"/>
      <c r="C67" s="268" t="s">
        <v>31</v>
      </c>
      <c r="D67" s="269">
        <v>0</v>
      </c>
      <c r="E67" s="270" t="s">
        <v>39</v>
      </c>
      <c r="F67" s="271" t="s">
        <v>39</v>
      </c>
    </row>
    <row r="68" spans="1:6" s="272" customFormat="1" ht="12" customHeight="1">
      <c r="A68" s="264">
        <v>8</v>
      </c>
      <c r="B68" s="267"/>
      <c r="C68" s="268" t="s">
        <v>36</v>
      </c>
      <c r="D68" s="269">
        <v>0</v>
      </c>
      <c r="E68" s="270" t="s">
        <v>39</v>
      </c>
      <c r="F68" s="271" t="s">
        <v>39</v>
      </c>
    </row>
    <row r="69" spans="1:6" s="272" customFormat="1" ht="12" customHeight="1">
      <c r="A69" s="264">
        <v>9</v>
      </c>
      <c r="B69" s="267"/>
      <c r="C69" s="268" t="s">
        <v>32</v>
      </c>
      <c r="D69" s="269">
        <v>0</v>
      </c>
      <c r="E69" s="270" t="s">
        <v>39</v>
      </c>
      <c r="F69" s="271" t="s">
        <v>39</v>
      </c>
    </row>
    <row r="70" spans="1:6" s="272" customFormat="1" ht="12" customHeight="1">
      <c r="A70" s="264">
        <v>10</v>
      </c>
      <c r="B70" s="267"/>
      <c r="C70" s="268" t="s">
        <v>34</v>
      </c>
      <c r="D70" s="269">
        <v>0</v>
      </c>
      <c r="E70" s="270" t="s">
        <v>39</v>
      </c>
      <c r="F70" s="271" t="s">
        <v>39</v>
      </c>
    </row>
    <row r="71" spans="1:6" s="292" customFormat="1" ht="6" customHeight="1">
      <c r="A71" s="288"/>
      <c r="B71" s="288"/>
      <c r="C71" s="289"/>
      <c r="D71" s="290"/>
      <c r="E71" s="291"/>
      <c r="F71" s="291"/>
    </row>
    <row r="72" spans="1:6" s="294" customFormat="1" ht="6" customHeight="1">
      <c r="A72" s="293"/>
      <c r="B72" s="293"/>
      <c r="C72" s="293"/>
      <c r="D72" s="293"/>
      <c r="E72" s="293"/>
      <c r="F72" s="293"/>
    </row>
    <row r="73" spans="1:6" s="296" customFormat="1" ht="11.1" customHeight="1">
      <c r="A73" s="293" t="s">
        <v>393</v>
      </c>
      <c r="B73" s="295"/>
      <c r="C73" s="293"/>
      <c r="D73" s="293"/>
      <c r="E73" s="293"/>
      <c r="F73" s="293"/>
    </row>
    <row r="74" spans="1:6" s="296" customFormat="1" ht="11.1" customHeight="1">
      <c r="A74" s="297"/>
      <c r="B74" s="295"/>
      <c r="C74" s="293"/>
      <c r="D74" s="293"/>
      <c r="E74" s="293"/>
      <c r="F74" s="293"/>
    </row>
    <row r="75" spans="2:6" s="294" customFormat="1" ht="15">
      <c r="B75" s="293"/>
      <c r="C75" s="293"/>
      <c r="D75" s="293"/>
      <c r="E75" s="293"/>
      <c r="F75" s="293"/>
    </row>
    <row r="76" spans="1:6" s="294" customFormat="1" ht="15">
      <c r="A76" s="298"/>
      <c r="B76" s="293"/>
      <c r="C76" s="293"/>
      <c r="D76" s="293"/>
      <c r="E76" s="293"/>
      <c r="F76" s="293"/>
    </row>
    <row r="77" s="294" customFormat="1" ht="15"/>
    <row r="78" s="294" customFormat="1" ht="15"/>
    <row r="79" s="294" customFormat="1" ht="15"/>
    <row r="80" s="294" customFormat="1" ht="15"/>
    <row r="81" s="294" customFormat="1" ht="15"/>
    <row r="82" s="294" customFormat="1" ht="15"/>
    <row r="83" s="294" customFormat="1" ht="15"/>
    <row r="84" s="294" customFormat="1" ht="15"/>
    <row r="85" s="294" customFormat="1" ht="15"/>
    <row r="86" s="294" customFormat="1" ht="15"/>
    <row r="87" s="294" customFormat="1" ht="15"/>
    <row r="88" s="294" customFormat="1" ht="15"/>
    <row r="89" s="294" customFormat="1" ht="15"/>
    <row r="90" s="294" customFormat="1" ht="15"/>
    <row r="91" s="294" customFormat="1" ht="15"/>
    <row r="92" s="294" customFormat="1" ht="15"/>
    <row r="93" s="294" customFormat="1" ht="15"/>
    <row r="94" s="294" customFormat="1" ht="15"/>
    <row r="95" s="294" customFormat="1" ht="15"/>
    <row r="96" s="294" customFormat="1" ht="15"/>
    <row r="97" s="294" customFormat="1" ht="15"/>
    <row r="98" s="294" customFormat="1" ht="15"/>
    <row r="99" s="294" customFormat="1" ht="15"/>
    <row r="100" s="294" customFormat="1" ht="15"/>
    <row r="101" s="294" customFormat="1" ht="15"/>
    <row r="102" s="294" customFormat="1" ht="15"/>
    <row r="103" s="294" customFormat="1" ht="15"/>
    <row r="104" s="294" customFormat="1" ht="15"/>
    <row r="105" s="294" customFormat="1" ht="15"/>
    <row r="106" s="294" customFormat="1" ht="15"/>
    <row r="107" s="294" customFormat="1" ht="15"/>
    <row r="108" s="294" customFormat="1" ht="15"/>
    <row r="109" s="294" customFormat="1" ht="15"/>
    <row r="110" s="294" customFormat="1" ht="15"/>
    <row r="111" s="294" customFormat="1" ht="15"/>
    <row r="112" s="294" customFormat="1" ht="15"/>
    <row r="113" s="294" customFormat="1" ht="15"/>
    <row r="114" s="294" customFormat="1" ht="15"/>
    <row r="115" s="294" customFormat="1" ht="15"/>
    <row r="116" s="294" customFormat="1" ht="15"/>
    <row r="117" s="294" customFormat="1" ht="15"/>
    <row r="118" s="294" customFormat="1" ht="15"/>
    <row r="119" s="294" customFormat="1" ht="15"/>
    <row r="120" s="294" customFormat="1" ht="15"/>
    <row r="121" s="294" customFormat="1" ht="15"/>
    <row r="122" s="294" customFormat="1" ht="15"/>
    <row r="123" s="294" customFormat="1" ht="15"/>
    <row r="124" s="294" customFormat="1" ht="15"/>
    <row r="125" s="294" customFormat="1" ht="15"/>
    <row r="126" s="294" customFormat="1" ht="15"/>
    <row r="127" s="294" customFormat="1" ht="15"/>
    <row r="128" s="294" customFormat="1" ht="15"/>
    <row r="129" s="294" customFormat="1" ht="15"/>
    <row r="130" s="294" customFormat="1" ht="15"/>
    <row r="131" s="294" customFormat="1" ht="15"/>
    <row r="132" s="294" customFormat="1" ht="15"/>
    <row r="133" s="294" customFormat="1" ht="15"/>
    <row r="134" s="294" customFormat="1" ht="15"/>
    <row r="135" s="294" customFormat="1" ht="15"/>
    <row r="136" s="294" customFormat="1" ht="15"/>
    <row r="137" s="294" customFormat="1" ht="15"/>
    <row r="138" s="294" customFormat="1" ht="15"/>
    <row r="139" s="294" customFormat="1" ht="15"/>
    <row r="140" s="294" customFormat="1" ht="15"/>
    <row r="141" s="294" customFormat="1" ht="15"/>
    <row r="142" s="294" customFormat="1" ht="15"/>
    <row r="143" s="294" customFormat="1" ht="15"/>
    <row r="144" s="294" customFormat="1" ht="15"/>
    <row r="145" s="294" customFormat="1" ht="15"/>
    <row r="146" s="294" customFormat="1" ht="15"/>
    <row r="147" s="294" customFormat="1" ht="15"/>
    <row r="148" s="294" customFormat="1" ht="15"/>
    <row r="149" s="294" customFormat="1" ht="15"/>
    <row r="150" s="294" customFormat="1" ht="15"/>
    <row r="151" s="294" customFormat="1" ht="15"/>
    <row r="152" s="294" customFormat="1" ht="15"/>
    <row r="153" s="294" customFormat="1" ht="15"/>
    <row r="154" s="294" customFormat="1" ht="15"/>
    <row r="155" s="294" customFormat="1" ht="15"/>
    <row r="156" s="294" customFormat="1" ht="15"/>
    <row r="157" s="294" customFormat="1" ht="15"/>
    <row r="158" s="294" customFormat="1" ht="15"/>
    <row r="159" s="294" customFormat="1" ht="15"/>
    <row r="160" s="294" customFormat="1" ht="15"/>
    <row r="161" s="294" customFormat="1" ht="15"/>
    <row r="162" s="294" customFormat="1" ht="15"/>
    <row r="163" s="294" customFormat="1" ht="15"/>
    <row r="164" s="294" customFormat="1" ht="15"/>
    <row r="165" s="294" customFormat="1" ht="15"/>
    <row r="166" s="294" customFormat="1" ht="15"/>
    <row r="167" s="294" customFormat="1" ht="15"/>
    <row r="168" s="294" customFormat="1" ht="15"/>
    <row r="169" s="294" customFormat="1" ht="15"/>
    <row r="170" s="294" customFormat="1" ht="15"/>
    <row r="171" s="294" customFormat="1" ht="15"/>
    <row r="172" s="294" customFormat="1" ht="15"/>
    <row r="173" s="294" customFormat="1" ht="15"/>
    <row r="174" s="294" customFormat="1" ht="15"/>
    <row r="175" s="294" customFormat="1" ht="15"/>
    <row r="176" s="294" customFormat="1" ht="15"/>
    <row r="177" s="294" customFormat="1" ht="15"/>
    <row r="178" s="294" customFormat="1" ht="15"/>
    <row r="179" s="294" customFormat="1" ht="15"/>
    <row r="180" s="294" customFormat="1" ht="15"/>
    <row r="181" s="294" customFormat="1" ht="15"/>
    <row r="182" s="294" customFormat="1" ht="15"/>
    <row r="183" s="294" customFormat="1" ht="15"/>
    <row r="184" s="294" customFormat="1" ht="15"/>
    <row r="185" s="294" customFormat="1" ht="15"/>
    <row r="186" s="294" customFormat="1" ht="15"/>
    <row r="187" s="294" customFormat="1" ht="15"/>
    <row r="188" s="294" customFormat="1" ht="15"/>
    <row r="189" s="294" customFormat="1" ht="15"/>
    <row r="190" s="294" customFormat="1" ht="15"/>
    <row r="191" s="294" customFormat="1" ht="15"/>
    <row r="192" s="294" customFormat="1" ht="15"/>
    <row r="193" s="294" customFormat="1" ht="15"/>
    <row r="194" s="294" customFormat="1" ht="15"/>
    <row r="195" s="294" customFormat="1" ht="15"/>
    <row r="196" s="294" customFormat="1" ht="15"/>
    <row r="197" s="294" customFormat="1" ht="15"/>
    <row r="198" s="294" customFormat="1" ht="15"/>
    <row r="199" s="294" customFormat="1" ht="15"/>
    <row r="200" s="294" customFormat="1" ht="15"/>
    <row r="201" s="294" customFormat="1" ht="15"/>
    <row r="202" s="294" customFormat="1" ht="15"/>
    <row r="203" s="294" customFormat="1" ht="15"/>
    <row r="204" s="294" customFormat="1" ht="15"/>
    <row r="205" s="294" customFormat="1" ht="15"/>
    <row r="206" s="294" customFormat="1" ht="15"/>
    <row r="207" s="294" customFormat="1" ht="15"/>
    <row r="208" s="294" customFormat="1" ht="15"/>
    <row r="209" s="294" customFormat="1" ht="15"/>
    <row r="210" s="294" customFormat="1" ht="15"/>
    <row r="211" s="294" customFormat="1" ht="15"/>
    <row r="212" s="294" customFormat="1" ht="15"/>
    <row r="213" s="294" customFormat="1" ht="15"/>
    <row r="214" s="294" customFormat="1" ht="15"/>
    <row r="215" s="294" customFormat="1" ht="15"/>
    <row r="216" s="294" customFormat="1" ht="15"/>
    <row r="217" s="294" customFormat="1" ht="15"/>
    <row r="218" s="294" customFormat="1" ht="15"/>
    <row r="219" s="294" customFormat="1" ht="15"/>
    <row r="220" s="294" customFormat="1" ht="15"/>
    <row r="221" s="294" customFormat="1" ht="15"/>
    <row r="222" s="294" customFormat="1" ht="15"/>
    <row r="223" s="294" customFormat="1" ht="15"/>
    <row r="224" s="294" customFormat="1" ht="15"/>
    <row r="225" s="294" customFormat="1" ht="15"/>
    <row r="226" s="294" customFormat="1" ht="15"/>
    <row r="227" s="294" customFormat="1" ht="15"/>
    <row r="228" s="294" customFormat="1" ht="15"/>
    <row r="229" s="294" customFormat="1" ht="15"/>
    <row r="230" s="294" customFormat="1" ht="15"/>
    <row r="231" s="294" customFormat="1" ht="15"/>
    <row r="232" s="294" customFormat="1" ht="15"/>
    <row r="233" s="294" customFormat="1" ht="15"/>
    <row r="234" s="294" customFormat="1" ht="15"/>
    <row r="235" s="294" customFormat="1" ht="15"/>
    <row r="236" s="294" customFormat="1" ht="15"/>
    <row r="237" s="294" customFormat="1" ht="15"/>
    <row r="238" s="294" customFormat="1" ht="15"/>
    <row r="239" s="294" customFormat="1" ht="15"/>
    <row r="240" s="294" customFormat="1" ht="15"/>
    <row r="241" s="294" customFormat="1" ht="15"/>
    <row r="242" s="294" customFormat="1" ht="15"/>
    <row r="243" s="294" customFormat="1" ht="15"/>
    <row r="244" s="294" customFormat="1" ht="15"/>
    <row r="245" s="294" customFormat="1" ht="15"/>
    <row r="246" s="294" customFormat="1" ht="15"/>
    <row r="247" s="294" customFormat="1" ht="15"/>
    <row r="248" s="294" customFormat="1" ht="15"/>
    <row r="249" s="294" customFormat="1" ht="15"/>
    <row r="250" s="294" customFormat="1" ht="15"/>
    <row r="251" s="294" customFormat="1" ht="15"/>
    <row r="252" s="294" customFormat="1" ht="15"/>
    <row r="253" s="294" customFormat="1" ht="15"/>
    <row r="254" s="294" customFormat="1" ht="15"/>
    <row r="255" s="294" customFormat="1" ht="15"/>
    <row r="256" s="294" customFormat="1" ht="15"/>
    <row r="257" s="294" customFormat="1" ht="15"/>
    <row r="258" s="294" customFormat="1" ht="15"/>
    <row r="259" s="294" customFormat="1" ht="15"/>
    <row r="260" s="294" customFormat="1" ht="15"/>
    <row r="261" s="294" customFormat="1" ht="15"/>
    <row r="262" s="294" customFormat="1" ht="15"/>
    <row r="263" s="294" customFormat="1" ht="15"/>
    <row r="264" s="294" customFormat="1" ht="15"/>
    <row r="265" s="294" customFormat="1" ht="15"/>
    <row r="266" s="294" customFormat="1" ht="15"/>
    <row r="267" s="294" customFormat="1" ht="15"/>
    <row r="268" s="294" customFormat="1" ht="15"/>
    <row r="269" s="294" customFormat="1" ht="15"/>
    <row r="270" s="294" customFormat="1" ht="15"/>
    <row r="271" s="294" customFormat="1" ht="15"/>
    <row r="272" s="294" customFormat="1" ht="15"/>
    <row r="273" s="294" customFormat="1" ht="15"/>
    <row r="274" s="294" customFormat="1" ht="15"/>
    <row r="275" s="294" customFormat="1" ht="15"/>
    <row r="276" s="294" customFormat="1" ht="15"/>
    <row r="277" s="294" customFormat="1" ht="15"/>
    <row r="278" s="294" customFormat="1" ht="15"/>
    <row r="279" s="294" customFormat="1" ht="15"/>
    <row r="280" s="294" customFormat="1" ht="15"/>
    <row r="281" s="294" customFormat="1" ht="15"/>
    <row r="282" s="294" customFormat="1" ht="15"/>
    <row r="283" s="294" customFormat="1" ht="15"/>
    <row r="284" s="294" customFormat="1" ht="15"/>
    <row r="285" s="294" customFormat="1" ht="15"/>
    <row r="286" s="294" customFormat="1" ht="15"/>
    <row r="287" s="294" customFormat="1" ht="15"/>
    <row r="288" s="294" customFormat="1" ht="15"/>
    <row r="289" s="294" customFormat="1" ht="15"/>
    <row r="290" s="294" customFormat="1" ht="15"/>
    <row r="291" s="294" customFormat="1" ht="15"/>
    <row r="292" s="294" customFormat="1" ht="15"/>
    <row r="293" s="294" customFormat="1" ht="15"/>
    <row r="294" s="294" customFormat="1" ht="15"/>
    <row r="295" s="294" customFormat="1" ht="15"/>
    <row r="296" s="294" customFormat="1" ht="15"/>
    <row r="297" s="294" customFormat="1" ht="15"/>
    <row r="298" s="294" customFormat="1" ht="15"/>
    <row r="299" s="294" customFormat="1" ht="15"/>
    <row r="300" s="294" customFormat="1" ht="15"/>
    <row r="301" s="294" customFormat="1" ht="15"/>
    <row r="302" s="294" customFormat="1" ht="15"/>
    <row r="303" s="294" customFormat="1" ht="15"/>
    <row r="304" s="294" customFormat="1" ht="15"/>
    <row r="305" s="294" customFormat="1" ht="15"/>
    <row r="306" s="294" customFormat="1" ht="15"/>
    <row r="307" s="294" customFormat="1" ht="15"/>
    <row r="308" s="294" customFormat="1" ht="15"/>
    <row r="309" s="294" customFormat="1" ht="15"/>
    <row r="310" s="294" customFormat="1" ht="15"/>
    <row r="311" s="294" customFormat="1" ht="15"/>
    <row r="312" s="294" customFormat="1" ht="15"/>
    <row r="313" s="294" customFormat="1" ht="15"/>
    <row r="314" s="294" customFormat="1" ht="15"/>
    <row r="315" s="294" customFormat="1" ht="15"/>
    <row r="316" s="294" customFormat="1" ht="15"/>
    <row r="317" s="294" customFormat="1" ht="15"/>
    <row r="318" s="294" customFormat="1" ht="15"/>
    <row r="319" s="294" customFormat="1" ht="15"/>
    <row r="320" s="294" customFormat="1" ht="15"/>
    <row r="321" s="294" customFormat="1" ht="15"/>
    <row r="322" s="294" customFormat="1" ht="15"/>
    <row r="323" s="294" customFormat="1" ht="15"/>
    <row r="324" s="294" customFormat="1" ht="15"/>
    <row r="325" s="294" customFormat="1" ht="15"/>
    <row r="326" s="294" customFormat="1" ht="15"/>
    <row r="327" s="294" customFormat="1" ht="15"/>
    <row r="328" s="294" customFormat="1" ht="15"/>
    <row r="329" s="294" customFormat="1" ht="15"/>
    <row r="330" s="294" customFormat="1" ht="15"/>
    <row r="331" s="294" customFormat="1" ht="15"/>
    <row r="332" s="294" customFormat="1" ht="15"/>
    <row r="333" s="294" customFormat="1" ht="15"/>
    <row r="334" s="294" customFormat="1" ht="15"/>
    <row r="335" s="294" customFormat="1" ht="15"/>
    <row r="336" s="294" customFormat="1" ht="15"/>
    <row r="337" s="294" customFormat="1" ht="15"/>
    <row r="338" s="294" customFormat="1" ht="15"/>
    <row r="339" s="294" customFormat="1" ht="15"/>
    <row r="340" s="294" customFormat="1" ht="15"/>
    <row r="341" s="294" customFormat="1" ht="15"/>
    <row r="342" s="294" customFormat="1" ht="15"/>
    <row r="343" s="294" customFormat="1" ht="15"/>
    <row r="344" s="294" customFormat="1" ht="15"/>
    <row r="345" s="294" customFormat="1" ht="15"/>
    <row r="346" s="294" customFormat="1" ht="15"/>
    <row r="347" s="294" customFormat="1" ht="15"/>
    <row r="348" s="294" customFormat="1" ht="15"/>
    <row r="349" s="294" customFormat="1" ht="15"/>
    <row r="350" s="294" customFormat="1" ht="15"/>
    <row r="351" s="294" customFormat="1" ht="15"/>
    <row r="352" s="294" customFormat="1" ht="15"/>
    <row r="353" s="294" customFormat="1" ht="15"/>
    <row r="354" s="294" customFormat="1" ht="15"/>
    <row r="355" s="294" customFormat="1" ht="15"/>
    <row r="356" s="294" customFormat="1" ht="15"/>
    <row r="357" s="294" customFormat="1" ht="15"/>
    <row r="358" s="294" customFormat="1" ht="15"/>
    <row r="359" s="294" customFormat="1" ht="15"/>
    <row r="360" s="294" customFormat="1" ht="15"/>
    <row r="361" s="294" customFormat="1" ht="15"/>
    <row r="362" s="294" customFormat="1" ht="15"/>
    <row r="363" s="294" customFormat="1" ht="15"/>
    <row r="364" s="294" customFormat="1" ht="15"/>
    <row r="365" s="294" customFormat="1" ht="15"/>
    <row r="366" s="294" customFormat="1" ht="15"/>
    <row r="367" s="294" customFormat="1" ht="15"/>
    <row r="368" s="294" customFormat="1" ht="15"/>
    <row r="369" s="294" customFormat="1" ht="15"/>
    <row r="370" s="294" customFormat="1" ht="15"/>
    <row r="371" s="294" customFormat="1" ht="15"/>
    <row r="372" s="294" customFormat="1" ht="15"/>
    <row r="373" s="294" customFormat="1" ht="15"/>
    <row r="374" s="294" customFormat="1" ht="15"/>
    <row r="375" s="294" customFormat="1" ht="15"/>
    <row r="376" s="294" customFormat="1" ht="15"/>
    <row r="377" s="294" customFormat="1" ht="15"/>
    <row r="378" s="294" customFormat="1" ht="15"/>
    <row r="379" s="294" customFormat="1" ht="15"/>
    <row r="380" s="294" customFormat="1" ht="15"/>
    <row r="381" s="294" customFormat="1" ht="15"/>
    <row r="382" s="294" customFormat="1" ht="15"/>
    <row r="383" s="294" customFormat="1" ht="15"/>
    <row r="384" s="294" customFormat="1" ht="15"/>
    <row r="385" s="294" customFormat="1" ht="15"/>
    <row r="386" s="294" customFormat="1" ht="15"/>
    <row r="387" s="294" customFormat="1" ht="15"/>
    <row r="388" s="294" customFormat="1" ht="15"/>
    <row r="389" s="294" customFormat="1" ht="15"/>
    <row r="390" s="294" customFormat="1" ht="15"/>
    <row r="391" s="294" customFormat="1" ht="15"/>
    <row r="392" s="294" customFormat="1" ht="15"/>
    <row r="393" s="294" customFormat="1" ht="15"/>
    <row r="394" s="294" customFormat="1" ht="15"/>
    <row r="395" s="294" customFormat="1" ht="15"/>
    <row r="396" s="294" customFormat="1" ht="15"/>
    <row r="397" s="294" customFormat="1" ht="15"/>
    <row r="398" s="294" customFormat="1" ht="15"/>
    <row r="399" s="294" customFormat="1" ht="15"/>
    <row r="400" s="294" customFormat="1" ht="15"/>
    <row r="401" s="294" customFormat="1" ht="15"/>
    <row r="402" s="294" customFormat="1" ht="15"/>
    <row r="403" s="294" customFormat="1" ht="15"/>
    <row r="404" s="294" customFormat="1" ht="15"/>
    <row r="405" s="294" customFormat="1" ht="15"/>
    <row r="406" s="294" customFormat="1" ht="15"/>
    <row r="407" s="294" customFormat="1" ht="15"/>
    <row r="408" s="294" customFormat="1" ht="15"/>
    <row r="409" s="294" customFormat="1" ht="15"/>
    <row r="410" s="294" customFormat="1" ht="15"/>
    <row r="411" s="294" customFormat="1" ht="15"/>
    <row r="412" s="294" customFormat="1" ht="15"/>
    <row r="413" s="294" customFormat="1" ht="15"/>
    <row r="414" s="294" customFormat="1" ht="15"/>
    <row r="415" s="294" customFormat="1" ht="15"/>
    <row r="416" s="294" customFormat="1" ht="15"/>
    <row r="417" s="294" customFormat="1" ht="15"/>
    <row r="418" s="294" customFormat="1" ht="15"/>
    <row r="419" s="294" customFormat="1" ht="15"/>
    <row r="420" s="294" customFormat="1" ht="15"/>
    <row r="421" s="294" customFormat="1" ht="15"/>
    <row r="422" s="294" customFormat="1" ht="15"/>
    <row r="423" s="294" customFormat="1" ht="15"/>
    <row r="424" s="294" customFormat="1" ht="15"/>
    <row r="425" s="294" customFormat="1" ht="15"/>
    <row r="426" s="294" customFormat="1" ht="15"/>
    <row r="427" s="294" customFormat="1" ht="15"/>
    <row r="428" s="294" customFormat="1" ht="15"/>
    <row r="429" s="294" customFormat="1" ht="15"/>
    <row r="430" s="294" customFormat="1" ht="15"/>
    <row r="431" s="294" customFormat="1" ht="15"/>
    <row r="432" s="294" customFormat="1" ht="15"/>
    <row r="433" s="294" customFormat="1" ht="15"/>
    <row r="434" s="294" customFormat="1" ht="15"/>
    <row r="435" s="294" customFormat="1" ht="15"/>
    <row r="436" s="294" customFormat="1" ht="15"/>
    <row r="437" s="294" customFormat="1" ht="15"/>
  </sheetData>
  <mergeCells count="16">
    <mergeCell ref="A7:C8"/>
    <mergeCell ref="D7:D8"/>
    <mergeCell ref="E7:E8"/>
    <mergeCell ref="F7:F8"/>
    <mergeCell ref="A24:C25"/>
    <mergeCell ref="D24:D25"/>
    <mergeCell ref="E24:E25"/>
    <mergeCell ref="F24:F25"/>
    <mergeCell ref="A41:C42"/>
    <mergeCell ref="D41:D42"/>
    <mergeCell ref="E41:E42"/>
    <mergeCell ref="F41:F42"/>
    <mergeCell ref="A58:C59"/>
    <mergeCell ref="D58:D59"/>
    <mergeCell ref="E58:E59"/>
    <mergeCell ref="F58:F59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61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showGridLines="0" workbookViewId="0" topLeftCell="A1"/>
  </sheetViews>
  <sheetFormatPr defaultColWidth="11.421875" defaultRowHeight="15"/>
  <cols>
    <col min="1" max="1" width="6.7109375" style="350" customWidth="1"/>
    <col min="2" max="2" width="0.85546875" style="350" customWidth="1"/>
    <col min="3" max="3" width="26.8515625" style="350" customWidth="1"/>
    <col min="4" max="6" width="18.7109375" style="350" customWidth="1"/>
    <col min="7" max="7" width="11.8515625" style="350" customWidth="1"/>
    <col min="8" max="16384" width="11.421875" style="350" customWidth="1"/>
  </cols>
  <sheetData>
    <row r="1" spans="1:6" s="301" customFormat="1" ht="15" customHeight="1">
      <c r="A1" s="1202" t="s">
        <v>1040</v>
      </c>
      <c r="B1" s="300"/>
      <c r="C1" s="300"/>
      <c r="D1" s="300"/>
      <c r="E1" s="300"/>
      <c r="F1" s="300"/>
    </row>
    <row r="2" spans="1:6" s="303" customFormat="1" ht="19.5" customHeight="1">
      <c r="A2" s="302" t="s">
        <v>394</v>
      </c>
      <c r="B2" s="302"/>
      <c r="C2" s="302"/>
      <c r="D2" s="302"/>
      <c r="E2" s="302"/>
      <c r="F2" s="302"/>
    </row>
    <row r="3" spans="1:6" s="300" customFormat="1" ht="20.1" customHeight="1">
      <c r="A3" s="304">
        <v>44104</v>
      </c>
      <c r="B3" s="304"/>
      <c r="C3" s="304"/>
      <c r="D3" s="304"/>
      <c r="E3" s="304"/>
      <c r="F3" s="304"/>
    </row>
    <row r="4" spans="1:6" s="306" customFormat="1" ht="20.1" customHeight="1">
      <c r="A4" s="305" t="s">
        <v>69</v>
      </c>
      <c r="B4" s="305"/>
      <c r="C4" s="305"/>
      <c r="D4" s="305"/>
      <c r="E4" s="305"/>
      <c r="F4" s="305"/>
    </row>
    <row r="5" s="307" customFormat="1" ht="4.5" customHeight="1"/>
    <row r="6" spans="1:6" s="307" customFormat="1" ht="15" customHeight="1">
      <c r="A6" s="308" t="s">
        <v>70</v>
      </c>
      <c r="B6" s="308"/>
      <c r="C6" s="308"/>
      <c r="D6" s="308"/>
      <c r="E6" s="308"/>
      <c r="F6" s="308"/>
    </row>
    <row r="7" s="309" customFormat="1" ht="6.95" customHeight="1" thickBot="1"/>
    <row r="8" spans="1:6" s="310" customFormat="1" ht="12.2" customHeight="1">
      <c r="A8" s="1477" t="s">
        <v>1</v>
      </c>
      <c r="B8" s="1477"/>
      <c r="C8" s="1471"/>
      <c r="D8" s="1471" t="s">
        <v>364</v>
      </c>
      <c r="E8" s="1475" t="s">
        <v>388</v>
      </c>
      <c r="F8" s="1478" t="s">
        <v>395</v>
      </c>
    </row>
    <row r="9" spans="1:6" s="310" customFormat="1" ht="12.2" customHeight="1">
      <c r="A9" s="1472"/>
      <c r="B9" s="1472"/>
      <c r="C9" s="1472"/>
      <c r="D9" s="1472"/>
      <c r="E9" s="1476" t="s">
        <v>376</v>
      </c>
      <c r="F9" s="1479" t="s">
        <v>377</v>
      </c>
    </row>
    <row r="10" spans="1:6" s="310" customFormat="1" ht="4.5" customHeight="1">
      <c r="A10" s="311"/>
      <c r="B10" s="311"/>
      <c r="C10" s="312"/>
      <c r="D10" s="313"/>
      <c r="E10" s="314"/>
      <c r="F10" s="314"/>
    </row>
    <row r="11" spans="1:6" s="320" customFormat="1" ht="12" customHeight="1">
      <c r="A11" s="315">
        <v>1</v>
      </c>
      <c r="B11" s="316"/>
      <c r="C11" s="297" t="s">
        <v>28</v>
      </c>
      <c r="D11" s="317">
        <v>3066.302</v>
      </c>
      <c r="E11" s="318">
        <v>100</v>
      </c>
      <c r="F11" s="319">
        <v>100</v>
      </c>
    </row>
    <row r="12" spans="1:6" s="320" customFormat="1" ht="12" customHeight="1">
      <c r="A12" s="315">
        <v>2</v>
      </c>
      <c r="B12" s="316"/>
      <c r="C12" s="297" t="s">
        <v>30</v>
      </c>
      <c r="D12" s="317">
        <v>0</v>
      </c>
      <c r="E12" s="318" t="s">
        <v>39</v>
      </c>
      <c r="F12" s="319" t="s">
        <v>39</v>
      </c>
    </row>
    <row r="13" spans="1:6" s="320" customFormat="1" ht="12" customHeight="1">
      <c r="A13" s="315">
        <v>3</v>
      </c>
      <c r="B13" s="316"/>
      <c r="C13" s="297" t="s">
        <v>29</v>
      </c>
      <c r="D13" s="317">
        <v>0</v>
      </c>
      <c r="E13" s="318" t="s">
        <v>39</v>
      </c>
      <c r="F13" s="319" t="s">
        <v>39</v>
      </c>
    </row>
    <row r="14" spans="1:6" s="320" customFormat="1" ht="12" customHeight="1">
      <c r="A14" s="315">
        <v>4</v>
      </c>
      <c r="B14" s="316"/>
      <c r="C14" s="297" t="s">
        <v>37</v>
      </c>
      <c r="D14" s="317">
        <v>0</v>
      </c>
      <c r="E14" s="318" t="s">
        <v>39</v>
      </c>
      <c r="F14" s="319" t="s">
        <v>39</v>
      </c>
    </row>
    <row r="15" spans="1:6" s="320" customFormat="1" ht="12" customHeight="1">
      <c r="A15" s="315">
        <v>5</v>
      </c>
      <c r="B15" s="316"/>
      <c r="C15" s="297" t="s">
        <v>35</v>
      </c>
      <c r="D15" s="317">
        <v>0</v>
      </c>
      <c r="E15" s="318" t="s">
        <v>39</v>
      </c>
      <c r="F15" s="319" t="s">
        <v>39</v>
      </c>
    </row>
    <row r="16" spans="1:6" s="320" customFormat="1" ht="12" customHeight="1">
      <c r="A16" s="315">
        <v>6</v>
      </c>
      <c r="B16" s="316"/>
      <c r="C16" s="297" t="s">
        <v>33</v>
      </c>
      <c r="D16" s="317">
        <v>0</v>
      </c>
      <c r="E16" s="318" t="s">
        <v>39</v>
      </c>
      <c r="F16" s="319" t="s">
        <v>39</v>
      </c>
    </row>
    <row r="17" spans="1:6" s="320" customFormat="1" ht="12" customHeight="1">
      <c r="A17" s="315">
        <v>7</v>
      </c>
      <c r="B17" s="316"/>
      <c r="C17" s="297" t="s">
        <v>31</v>
      </c>
      <c r="D17" s="317">
        <v>0</v>
      </c>
      <c r="E17" s="318" t="s">
        <v>39</v>
      </c>
      <c r="F17" s="319" t="s">
        <v>39</v>
      </c>
    </row>
    <row r="18" spans="1:6" s="320" customFormat="1" ht="12" customHeight="1">
      <c r="A18" s="315">
        <v>8</v>
      </c>
      <c r="B18" s="316"/>
      <c r="C18" s="297" t="s">
        <v>36</v>
      </c>
      <c r="D18" s="317">
        <v>0</v>
      </c>
      <c r="E18" s="318" t="s">
        <v>39</v>
      </c>
      <c r="F18" s="319" t="s">
        <v>39</v>
      </c>
    </row>
    <row r="19" spans="1:6" s="320" customFormat="1" ht="12" customHeight="1">
      <c r="A19" s="315">
        <v>9</v>
      </c>
      <c r="B19" s="316"/>
      <c r="C19" s="297" t="s">
        <v>32</v>
      </c>
      <c r="D19" s="317">
        <v>0</v>
      </c>
      <c r="E19" s="318" t="s">
        <v>39</v>
      </c>
      <c r="F19" s="319" t="s">
        <v>39</v>
      </c>
    </row>
    <row r="20" spans="1:6" s="320" customFormat="1" ht="12" customHeight="1">
      <c r="A20" s="315">
        <v>10</v>
      </c>
      <c r="B20" s="316"/>
      <c r="C20" s="297" t="s">
        <v>34</v>
      </c>
      <c r="D20" s="317">
        <v>0</v>
      </c>
      <c r="E20" s="318" t="s">
        <v>39</v>
      </c>
      <c r="F20" s="319" t="s">
        <v>39</v>
      </c>
    </row>
    <row r="21" spans="1:6" s="325" customFormat="1" ht="7.5" customHeight="1">
      <c r="A21" s="321"/>
      <c r="B21" s="321"/>
      <c r="C21" s="322"/>
      <c r="D21" s="323"/>
      <c r="E21" s="324"/>
      <c r="F21" s="324"/>
    </row>
    <row r="22" s="326" customFormat="1" ht="7.5" customHeight="1">
      <c r="D22" s="327"/>
    </row>
    <row r="23" spans="1:6" s="329" customFormat="1" ht="13.5" customHeight="1">
      <c r="A23" s="328" t="s">
        <v>90</v>
      </c>
      <c r="B23" s="328"/>
      <c r="C23" s="328"/>
      <c r="D23" s="328"/>
      <c r="E23" s="328"/>
      <c r="F23" s="328"/>
    </row>
    <row r="24" s="326" customFormat="1" ht="6.95" customHeight="1" thickBot="1"/>
    <row r="25" spans="1:6" s="330" customFormat="1" ht="12.2" customHeight="1">
      <c r="A25" s="1470" t="s">
        <v>1</v>
      </c>
      <c r="B25" s="1470"/>
      <c r="C25" s="1471"/>
      <c r="D25" s="1473" t="s">
        <v>364</v>
      </c>
      <c r="E25" s="1475" t="s">
        <v>388</v>
      </c>
      <c r="F25" s="1475" t="s">
        <v>389</v>
      </c>
    </row>
    <row r="26" spans="1:6" s="331" customFormat="1" ht="12.2" customHeight="1">
      <c r="A26" s="1472"/>
      <c r="B26" s="1472"/>
      <c r="C26" s="1472"/>
      <c r="D26" s="1474"/>
      <c r="E26" s="1476" t="s">
        <v>376</v>
      </c>
      <c r="F26" s="1476" t="s">
        <v>377</v>
      </c>
    </row>
    <row r="27" spans="1:6" s="331" customFormat="1" ht="4.5" customHeight="1">
      <c r="A27" s="332"/>
      <c r="B27" s="332"/>
      <c r="C27" s="332"/>
      <c r="D27" s="315"/>
      <c r="E27" s="333"/>
      <c r="F27" s="333"/>
    </row>
    <row r="28" spans="1:7" s="331" customFormat="1" ht="12" customHeight="1">
      <c r="A28" s="315">
        <v>1</v>
      </c>
      <c r="B28" s="316"/>
      <c r="C28" s="297" t="s">
        <v>28</v>
      </c>
      <c r="D28" s="317">
        <v>391081.624</v>
      </c>
      <c r="E28" s="318">
        <v>39.36382889411412</v>
      </c>
      <c r="F28" s="319">
        <v>39.36382889411412</v>
      </c>
      <c r="G28" s="334"/>
    </row>
    <row r="29" spans="1:7" s="331" customFormat="1" ht="12" customHeight="1">
      <c r="A29" s="315">
        <v>2</v>
      </c>
      <c r="B29" s="316"/>
      <c r="C29" s="297" t="s">
        <v>30</v>
      </c>
      <c r="D29" s="317">
        <v>229791.265</v>
      </c>
      <c r="E29" s="318">
        <v>23.129350707672305</v>
      </c>
      <c r="F29" s="319">
        <v>62.49317960178642</v>
      </c>
      <c r="G29" s="334"/>
    </row>
    <row r="30" spans="1:7" s="331" customFormat="1" ht="12" customHeight="1">
      <c r="A30" s="315">
        <v>3</v>
      </c>
      <c r="B30" s="316"/>
      <c r="C30" s="297" t="s">
        <v>29</v>
      </c>
      <c r="D30" s="317">
        <v>221118.977</v>
      </c>
      <c r="E30" s="318">
        <v>22.256452468524973</v>
      </c>
      <c r="F30" s="319">
        <v>84.74963207031139</v>
      </c>
      <c r="G30" s="334"/>
    </row>
    <row r="31" spans="1:7" s="331" customFormat="1" ht="12" customHeight="1">
      <c r="A31" s="315">
        <v>4</v>
      </c>
      <c r="B31" s="316"/>
      <c r="C31" s="297" t="s">
        <v>37</v>
      </c>
      <c r="D31" s="317">
        <v>113324.801</v>
      </c>
      <c r="E31" s="318">
        <v>11.406565285265186</v>
      </c>
      <c r="F31" s="319">
        <v>96.15619735557658</v>
      </c>
      <c r="G31" s="334"/>
    </row>
    <row r="32" spans="1:7" s="331" customFormat="1" ht="12" customHeight="1">
      <c r="A32" s="315">
        <v>5</v>
      </c>
      <c r="B32" s="316"/>
      <c r="C32" s="297" t="s">
        <v>36</v>
      </c>
      <c r="D32" s="317">
        <v>25388.061</v>
      </c>
      <c r="E32" s="318">
        <v>2.555403342493361</v>
      </c>
      <c r="F32" s="319">
        <v>98.71160069806994</v>
      </c>
      <c r="G32" s="334"/>
    </row>
    <row r="33" spans="1:7" s="331" customFormat="1" ht="12" customHeight="1">
      <c r="A33" s="315">
        <v>6</v>
      </c>
      <c r="B33" s="316"/>
      <c r="C33" s="297" t="s">
        <v>32</v>
      </c>
      <c r="D33" s="317">
        <v>12800.312</v>
      </c>
      <c r="E33" s="318">
        <v>1.2883993019300637</v>
      </c>
      <c r="F33" s="319">
        <v>100.00000000000001</v>
      </c>
      <c r="G33" s="334"/>
    </row>
    <row r="34" spans="1:7" s="331" customFormat="1" ht="12" customHeight="1">
      <c r="A34" s="315">
        <v>7</v>
      </c>
      <c r="B34" s="316"/>
      <c r="C34" s="297" t="s">
        <v>35</v>
      </c>
      <c r="D34" s="317">
        <v>0</v>
      </c>
      <c r="E34" s="318" t="s">
        <v>39</v>
      </c>
      <c r="F34" s="319" t="s">
        <v>39</v>
      </c>
      <c r="G34" s="334"/>
    </row>
    <row r="35" spans="1:7" s="331" customFormat="1" ht="12" customHeight="1">
      <c r="A35" s="315">
        <v>8</v>
      </c>
      <c r="B35" s="316"/>
      <c r="C35" s="297" t="s">
        <v>33</v>
      </c>
      <c r="D35" s="317">
        <v>0</v>
      </c>
      <c r="E35" s="318" t="s">
        <v>39</v>
      </c>
      <c r="F35" s="319" t="s">
        <v>39</v>
      </c>
      <c r="G35" s="334"/>
    </row>
    <row r="36" spans="1:7" s="331" customFormat="1" ht="12" customHeight="1">
      <c r="A36" s="315">
        <v>9</v>
      </c>
      <c r="B36" s="316"/>
      <c r="C36" s="297" t="s">
        <v>31</v>
      </c>
      <c r="D36" s="317">
        <v>0</v>
      </c>
      <c r="E36" s="318" t="s">
        <v>39</v>
      </c>
      <c r="F36" s="319" t="s">
        <v>39</v>
      </c>
      <c r="G36" s="334"/>
    </row>
    <row r="37" spans="1:7" s="331" customFormat="1" ht="12" customHeight="1">
      <c r="A37" s="315">
        <v>10</v>
      </c>
      <c r="B37" s="316"/>
      <c r="C37" s="297" t="s">
        <v>34</v>
      </c>
      <c r="D37" s="317">
        <v>0</v>
      </c>
      <c r="E37" s="318" t="s">
        <v>39</v>
      </c>
      <c r="F37" s="319" t="s">
        <v>39</v>
      </c>
      <c r="G37" s="334"/>
    </row>
    <row r="38" spans="1:6" s="335" customFormat="1" ht="5.25" customHeight="1">
      <c r="A38" s="321"/>
      <c r="B38" s="321"/>
      <c r="C38" s="322"/>
      <c r="D38" s="323"/>
      <c r="E38" s="324"/>
      <c r="F38" s="324"/>
    </row>
    <row r="39" spans="4:6" s="326" customFormat="1" ht="7.5" customHeight="1">
      <c r="D39" s="336"/>
      <c r="E39" s="336"/>
      <c r="F39" s="337"/>
    </row>
    <row r="40" spans="1:6" s="329" customFormat="1" ht="14.25" customHeight="1">
      <c r="A40" s="328" t="s">
        <v>72</v>
      </c>
      <c r="B40" s="328"/>
      <c r="C40" s="328"/>
      <c r="D40" s="328"/>
      <c r="E40" s="328"/>
      <c r="F40" s="328"/>
    </row>
    <row r="41" s="326" customFormat="1" ht="6.95" customHeight="1" thickBot="1"/>
    <row r="42" spans="1:6" s="330" customFormat="1" ht="12.2" customHeight="1">
      <c r="A42" s="1470" t="s">
        <v>1</v>
      </c>
      <c r="B42" s="1470"/>
      <c r="C42" s="1471"/>
      <c r="D42" s="1473" t="s">
        <v>364</v>
      </c>
      <c r="E42" s="1475" t="s">
        <v>388</v>
      </c>
      <c r="F42" s="1475" t="s">
        <v>389</v>
      </c>
    </row>
    <row r="43" spans="1:6" s="331" customFormat="1" ht="12.2" customHeight="1">
      <c r="A43" s="1472"/>
      <c r="B43" s="1472"/>
      <c r="C43" s="1472"/>
      <c r="D43" s="1474"/>
      <c r="E43" s="1476" t="s">
        <v>376</v>
      </c>
      <c r="F43" s="1476" t="s">
        <v>377</v>
      </c>
    </row>
    <row r="44" spans="1:6" s="331" customFormat="1" ht="4.5" customHeight="1">
      <c r="A44" s="320"/>
      <c r="B44" s="320"/>
      <c r="C44" s="332"/>
      <c r="D44" s="315"/>
      <c r="E44" s="333"/>
      <c r="F44" s="333"/>
    </row>
    <row r="45" spans="1:6" s="331" customFormat="1" ht="12" customHeight="1">
      <c r="A45" s="315">
        <v>1</v>
      </c>
      <c r="B45" s="316"/>
      <c r="C45" s="297" t="s">
        <v>28</v>
      </c>
      <c r="D45" s="317">
        <v>2099547.64</v>
      </c>
      <c r="E45" s="318">
        <v>27.748847131280634</v>
      </c>
      <c r="F45" s="319">
        <v>27.748847131280634</v>
      </c>
    </row>
    <row r="46" spans="1:7" s="331" customFormat="1" ht="12" customHeight="1">
      <c r="A46" s="315">
        <v>2</v>
      </c>
      <c r="B46" s="316"/>
      <c r="C46" s="297" t="s">
        <v>29</v>
      </c>
      <c r="D46" s="317">
        <v>1756354.851</v>
      </c>
      <c r="E46" s="318">
        <v>23.213010907760193</v>
      </c>
      <c r="F46" s="319">
        <v>50.96185803904083</v>
      </c>
      <c r="G46" s="338"/>
    </row>
    <row r="47" spans="1:7" s="331" customFormat="1" ht="12" customHeight="1">
      <c r="A47" s="315">
        <v>3</v>
      </c>
      <c r="B47" s="316"/>
      <c r="C47" s="297" t="s">
        <v>30</v>
      </c>
      <c r="D47" s="317">
        <v>1290115.831</v>
      </c>
      <c r="E47" s="318">
        <v>17.050923872374753</v>
      </c>
      <c r="F47" s="319">
        <v>68.01278191141557</v>
      </c>
      <c r="G47" s="338"/>
    </row>
    <row r="48" spans="1:7" s="331" customFormat="1" ht="12" customHeight="1">
      <c r="A48" s="315">
        <v>4</v>
      </c>
      <c r="B48" s="316"/>
      <c r="C48" s="297" t="s">
        <v>33</v>
      </c>
      <c r="D48" s="317">
        <v>654335.517</v>
      </c>
      <c r="E48" s="318">
        <v>8.648080133014023</v>
      </c>
      <c r="F48" s="319">
        <v>76.66086204442959</v>
      </c>
      <c r="G48" s="338"/>
    </row>
    <row r="49" spans="1:7" s="331" customFormat="1" ht="12" customHeight="1">
      <c r="A49" s="315">
        <v>5</v>
      </c>
      <c r="B49" s="316"/>
      <c r="C49" s="297" t="s">
        <v>37</v>
      </c>
      <c r="D49" s="317">
        <v>616434.674</v>
      </c>
      <c r="E49" s="318">
        <v>8.147160468931684</v>
      </c>
      <c r="F49" s="319">
        <v>84.80802251336128</v>
      </c>
      <c r="G49" s="338"/>
    </row>
    <row r="50" spans="1:7" s="331" customFormat="1" ht="12" customHeight="1">
      <c r="A50" s="315">
        <v>6</v>
      </c>
      <c r="B50" s="316"/>
      <c r="C50" s="297" t="s">
        <v>31</v>
      </c>
      <c r="D50" s="317">
        <v>511984.94</v>
      </c>
      <c r="E50" s="318">
        <v>6.766691816327581</v>
      </c>
      <c r="F50" s="319">
        <v>91.57471432968886</v>
      </c>
      <c r="G50" s="338"/>
    </row>
    <row r="51" spans="1:7" s="331" customFormat="1" ht="12" customHeight="1">
      <c r="A51" s="315">
        <v>7</v>
      </c>
      <c r="B51" s="316"/>
      <c r="C51" s="297" t="s">
        <v>36</v>
      </c>
      <c r="D51" s="317">
        <v>408360.558</v>
      </c>
      <c r="E51" s="318">
        <v>5.39713149751937</v>
      </c>
      <c r="F51" s="319">
        <v>96.97184582720823</v>
      </c>
      <c r="G51" s="338"/>
    </row>
    <row r="52" spans="1:7" s="331" customFormat="1" ht="12" customHeight="1">
      <c r="A52" s="315">
        <v>8</v>
      </c>
      <c r="B52" s="316"/>
      <c r="C52" s="297" t="s">
        <v>32</v>
      </c>
      <c r="D52" s="317">
        <v>229117.769</v>
      </c>
      <c r="E52" s="318">
        <v>3.0281541727917487</v>
      </c>
      <c r="F52" s="319">
        <v>99.99999999999997</v>
      </c>
      <c r="G52" s="338"/>
    </row>
    <row r="53" spans="1:7" s="331" customFormat="1" ht="12" customHeight="1">
      <c r="A53" s="315">
        <v>9</v>
      </c>
      <c r="B53" s="316"/>
      <c r="C53" s="297" t="s">
        <v>35</v>
      </c>
      <c r="D53" s="317">
        <v>0</v>
      </c>
      <c r="E53" s="318" t="s">
        <v>39</v>
      </c>
      <c r="F53" s="319" t="s">
        <v>39</v>
      </c>
      <c r="G53" s="338"/>
    </row>
    <row r="54" spans="1:7" s="331" customFormat="1" ht="12" customHeight="1">
      <c r="A54" s="315">
        <v>10</v>
      </c>
      <c r="B54" s="316"/>
      <c r="C54" s="297" t="s">
        <v>34</v>
      </c>
      <c r="D54" s="317">
        <v>0</v>
      </c>
      <c r="E54" s="318" t="s">
        <v>39</v>
      </c>
      <c r="F54" s="319" t="s">
        <v>39</v>
      </c>
      <c r="G54" s="338"/>
    </row>
    <row r="55" spans="1:6" s="335" customFormat="1" ht="6" customHeight="1">
      <c r="A55" s="321"/>
      <c r="B55" s="321"/>
      <c r="C55" s="322"/>
      <c r="D55" s="323"/>
      <c r="E55" s="324"/>
      <c r="F55" s="339"/>
    </row>
    <row r="56" spans="1:6" s="342" customFormat="1" ht="8.25" customHeight="1">
      <c r="A56" s="340"/>
      <c r="B56" s="340"/>
      <c r="C56" s="331"/>
      <c r="D56" s="341"/>
      <c r="E56" s="331"/>
      <c r="F56" s="331"/>
    </row>
    <row r="57" spans="1:6" s="342" customFormat="1" ht="11.1" customHeight="1">
      <c r="A57" s="343" t="s">
        <v>396</v>
      </c>
      <c r="B57" s="343"/>
      <c r="C57" s="331"/>
      <c r="D57" s="331"/>
      <c r="E57" s="331"/>
      <c r="F57" s="331"/>
    </row>
    <row r="58" spans="1:6" s="342" customFormat="1" ht="11.1" customHeight="1">
      <c r="A58" s="297"/>
      <c r="B58" s="331"/>
      <c r="C58" s="331"/>
      <c r="D58" s="341"/>
      <c r="E58" s="331"/>
      <c r="F58" s="331"/>
    </row>
    <row r="59" spans="2:6" s="344" customFormat="1" ht="13.5">
      <c r="B59" s="345"/>
      <c r="C59" s="297"/>
      <c r="D59" s="346"/>
      <c r="E59" s="347"/>
      <c r="F59" s="347"/>
    </row>
    <row r="60" s="344" customFormat="1" ht="15">
      <c r="C60" s="297"/>
    </row>
    <row r="61" spans="1:6" s="344" customFormat="1" ht="15">
      <c r="A61" s="348"/>
      <c r="B61" s="348"/>
      <c r="C61" s="348"/>
      <c r="D61" s="349"/>
      <c r="E61" s="349"/>
      <c r="F61" s="349"/>
    </row>
    <row r="62" spans="1:6" s="344" customFormat="1" ht="15">
      <c r="A62" s="348"/>
      <c r="B62" s="348"/>
      <c r="C62" s="348"/>
      <c r="D62" s="349"/>
      <c r="E62" s="349"/>
      <c r="F62" s="349"/>
    </row>
    <row r="63" s="344" customFormat="1" ht="15"/>
    <row r="64" s="344" customFormat="1" ht="15"/>
    <row r="65" s="344" customFormat="1" ht="15"/>
    <row r="66" s="344" customFormat="1" ht="15"/>
    <row r="67" s="344" customFormat="1" ht="15"/>
    <row r="68" s="344" customFormat="1" ht="15"/>
    <row r="69" s="344" customFormat="1" ht="15"/>
    <row r="70" s="344" customFormat="1" ht="15"/>
    <row r="71" s="344" customFormat="1" ht="15"/>
    <row r="72" s="344" customFormat="1" ht="15"/>
    <row r="73" s="344" customFormat="1" ht="15"/>
    <row r="74" s="344" customFormat="1" ht="15"/>
    <row r="75" s="344" customFormat="1" ht="15"/>
    <row r="76" s="344" customFormat="1" ht="15"/>
    <row r="77" s="344" customFormat="1" ht="15"/>
    <row r="78" s="344" customFormat="1" ht="15"/>
    <row r="79" s="344" customFormat="1" ht="15"/>
    <row r="80" s="344" customFormat="1" ht="15"/>
    <row r="81" s="344" customFormat="1" ht="15"/>
    <row r="82" s="344" customFormat="1" ht="15"/>
    <row r="83" s="344" customFormat="1" ht="15"/>
    <row r="84" s="344" customFormat="1" ht="15"/>
    <row r="85" s="344" customFormat="1" ht="15"/>
    <row r="86" s="344" customFormat="1" ht="15"/>
    <row r="87" s="344" customFormat="1" ht="15"/>
    <row r="88" s="344" customFormat="1" ht="15"/>
    <row r="89" s="344" customFormat="1" ht="15"/>
    <row r="90" s="344" customFormat="1" ht="15"/>
    <row r="91" s="344" customFormat="1" ht="15"/>
    <row r="92" s="344" customFormat="1" ht="15"/>
    <row r="93" s="344" customFormat="1" ht="15"/>
    <row r="94" s="344" customFormat="1" ht="15"/>
    <row r="95" s="344" customFormat="1" ht="15"/>
    <row r="96" s="344" customFormat="1" ht="15"/>
    <row r="97" s="344" customFormat="1" ht="15"/>
    <row r="98" s="344" customFormat="1" ht="15"/>
    <row r="99" s="344" customFormat="1" ht="15"/>
    <row r="100" s="344" customFormat="1" ht="15"/>
    <row r="101" s="344" customFormat="1" ht="15"/>
    <row r="102" s="344" customFormat="1" ht="15"/>
    <row r="103" s="344" customFormat="1" ht="15"/>
    <row r="104" s="344" customFormat="1" ht="15"/>
    <row r="105" s="344" customFormat="1" ht="15"/>
    <row r="106" s="344" customFormat="1" ht="15"/>
    <row r="107" s="344" customFormat="1" ht="15"/>
    <row r="108" s="344" customFormat="1" ht="15"/>
    <row r="109" s="344" customFormat="1" ht="15"/>
    <row r="110" s="344" customFormat="1" ht="15"/>
    <row r="111" s="344" customFormat="1" ht="15"/>
    <row r="112" s="344" customFormat="1" ht="15"/>
    <row r="113" s="344" customFormat="1" ht="15"/>
    <row r="114" s="344" customFormat="1" ht="15"/>
    <row r="115" s="344" customFormat="1" ht="15"/>
    <row r="116" s="344" customFormat="1" ht="15"/>
    <row r="117" s="344" customFormat="1" ht="15"/>
    <row r="118" s="344" customFormat="1" ht="15"/>
    <row r="119" s="344" customFormat="1" ht="15"/>
    <row r="120" s="344" customFormat="1" ht="15"/>
    <row r="121" s="344" customFormat="1" ht="15"/>
    <row r="122" s="344" customFormat="1" ht="15"/>
    <row r="123" s="344" customFormat="1" ht="15"/>
    <row r="124" s="344" customFormat="1" ht="15"/>
    <row r="125" s="344" customFormat="1" ht="15"/>
    <row r="126" s="344" customFormat="1" ht="15"/>
    <row r="127" s="344" customFormat="1" ht="15"/>
    <row r="128" s="344" customFormat="1" ht="15"/>
    <row r="129" s="344" customFormat="1" ht="15"/>
    <row r="130" s="344" customFormat="1" ht="15"/>
    <row r="131" s="344" customFormat="1" ht="15"/>
    <row r="132" s="344" customFormat="1" ht="15"/>
    <row r="133" s="344" customFormat="1" ht="15"/>
    <row r="134" s="344" customFormat="1" ht="15"/>
    <row r="135" s="344" customFormat="1" ht="15"/>
    <row r="136" s="344" customFormat="1" ht="15"/>
    <row r="137" s="344" customFormat="1" ht="15"/>
    <row r="138" s="344" customFormat="1" ht="15"/>
    <row r="139" s="344" customFormat="1" ht="15"/>
    <row r="140" s="344" customFormat="1" ht="15"/>
    <row r="141" s="344" customFormat="1" ht="15"/>
    <row r="142" s="344" customFormat="1" ht="15"/>
    <row r="143" s="344" customFormat="1" ht="15"/>
    <row r="144" s="344" customFormat="1" ht="15"/>
    <row r="145" s="344" customFormat="1" ht="15"/>
    <row r="146" s="344" customFormat="1" ht="15"/>
    <row r="147" s="344" customFormat="1" ht="15"/>
    <row r="148" s="344" customFormat="1" ht="15"/>
    <row r="149" s="344" customFormat="1" ht="15"/>
    <row r="150" s="344" customFormat="1" ht="15"/>
    <row r="151" s="344" customFormat="1" ht="15"/>
    <row r="152" s="344" customFormat="1" ht="15"/>
    <row r="153" s="344" customFormat="1" ht="15"/>
    <row r="154" s="344" customFormat="1" ht="15"/>
    <row r="155" s="344" customFormat="1" ht="15"/>
    <row r="156" s="344" customFormat="1" ht="15"/>
    <row r="157" s="344" customFormat="1" ht="15"/>
    <row r="158" s="344" customFormat="1" ht="15"/>
    <row r="159" s="344" customFormat="1" ht="15"/>
    <row r="160" s="344" customFormat="1" ht="15"/>
    <row r="161" s="344" customFormat="1" ht="15"/>
    <row r="162" s="344" customFormat="1" ht="15"/>
    <row r="163" s="344" customFormat="1" ht="15"/>
    <row r="164" s="344" customFormat="1" ht="15"/>
    <row r="165" s="344" customFormat="1" ht="15"/>
    <row r="166" s="344" customFormat="1" ht="15"/>
    <row r="167" s="344" customFormat="1" ht="15"/>
    <row r="168" s="344" customFormat="1" ht="15"/>
    <row r="169" s="344" customFormat="1" ht="15"/>
    <row r="170" s="344" customFormat="1" ht="15"/>
    <row r="171" s="344" customFormat="1" ht="15"/>
    <row r="172" s="344" customFormat="1" ht="15"/>
    <row r="173" s="344" customFormat="1" ht="15"/>
    <row r="174" s="344" customFormat="1" ht="15"/>
    <row r="175" s="344" customFormat="1" ht="15"/>
    <row r="176" s="344" customFormat="1" ht="15"/>
    <row r="177" s="344" customFormat="1" ht="15"/>
    <row r="178" s="344" customFormat="1" ht="15"/>
    <row r="179" s="344" customFormat="1" ht="15"/>
    <row r="180" s="344" customFormat="1" ht="15"/>
    <row r="181" s="344" customFormat="1" ht="15"/>
    <row r="182" s="344" customFormat="1" ht="15"/>
    <row r="183" s="344" customFormat="1" ht="15"/>
    <row r="184" s="344" customFormat="1" ht="15"/>
    <row r="185" s="344" customFormat="1" ht="15"/>
    <row r="186" s="344" customFormat="1" ht="15"/>
    <row r="187" s="344" customFormat="1" ht="15"/>
    <row r="188" s="344" customFormat="1" ht="15"/>
    <row r="189" s="344" customFormat="1" ht="15"/>
    <row r="190" s="344" customFormat="1" ht="15"/>
    <row r="191" s="344" customFormat="1" ht="15"/>
    <row r="192" s="344" customFormat="1" ht="15"/>
    <row r="193" s="344" customFormat="1" ht="15"/>
    <row r="194" s="344" customFormat="1" ht="15"/>
    <row r="195" s="344" customFormat="1" ht="15"/>
    <row r="196" s="344" customFormat="1" ht="15"/>
    <row r="197" s="344" customFormat="1" ht="15"/>
    <row r="198" s="344" customFormat="1" ht="15"/>
    <row r="199" s="344" customFormat="1" ht="15"/>
    <row r="200" s="344" customFormat="1" ht="15"/>
    <row r="201" s="344" customFormat="1" ht="15"/>
    <row r="202" s="344" customFormat="1" ht="15"/>
    <row r="203" s="344" customFormat="1" ht="15"/>
    <row r="204" s="344" customFormat="1" ht="15"/>
    <row r="205" s="344" customFormat="1" ht="15"/>
    <row r="206" s="344" customFormat="1" ht="15"/>
    <row r="207" s="344" customFormat="1" ht="15"/>
    <row r="208" s="344" customFormat="1" ht="15"/>
    <row r="209" s="344" customFormat="1" ht="15"/>
    <row r="210" s="344" customFormat="1" ht="15"/>
    <row r="211" s="344" customFormat="1" ht="15"/>
    <row r="212" s="344" customFormat="1" ht="15"/>
    <row r="213" s="344" customFormat="1" ht="15"/>
    <row r="214" s="344" customFormat="1" ht="15"/>
    <row r="215" s="344" customFormat="1" ht="15"/>
    <row r="216" s="344" customFormat="1" ht="15"/>
    <row r="217" s="344" customFormat="1" ht="15"/>
    <row r="218" s="344" customFormat="1" ht="15"/>
    <row r="219" s="344" customFormat="1" ht="15"/>
    <row r="220" s="344" customFormat="1" ht="15"/>
    <row r="221" s="344" customFormat="1" ht="15"/>
    <row r="222" s="344" customFormat="1" ht="15"/>
    <row r="223" s="344" customFormat="1" ht="15"/>
    <row r="224" s="344" customFormat="1" ht="15"/>
    <row r="225" s="344" customFormat="1" ht="15"/>
    <row r="226" s="344" customFormat="1" ht="15"/>
    <row r="227" s="344" customFormat="1" ht="15"/>
    <row r="228" s="344" customFormat="1" ht="15"/>
    <row r="229" s="344" customFormat="1" ht="15"/>
    <row r="230" s="344" customFormat="1" ht="15"/>
    <row r="231" s="344" customFormat="1" ht="15"/>
    <row r="232" s="344" customFormat="1" ht="15"/>
    <row r="233" s="344" customFormat="1" ht="15"/>
    <row r="234" s="344" customFormat="1" ht="15"/>
    <row r="235" s="344" customFormat="1" ht="15"/>
    <row r="236" s="344" customFormat="1" ht="15"/>
    <row r="237" s="344" customFormat="1" ht="15"/>
    <row r="238" s="344" customFormat="1" ht="15"/>
    <row r="239" s="344" customFormat="1" ht="15"/>
    <row r="240" s="344" customFormat="1" ht="15"/>
    <row r="241" s="344" customFormat="1" ht="15"/>
    <row r="242" s="344" customFormat="1" ht="15"/>
    <row r="243" s="344" customFormat="1" ht="15"/>
    <row r="244" s="344" customFormat="1" ht="15"/>
    <row r="245" s="344" customFormat="1" ht="15"/>
    <row r="246" s="344" customFormat="1" ht="15"/>
    <row r="247" s="344" customFormat="1" ht="15"/>
    <row r="248" s="344" customFormat="1" ht="15"/>
    <row r="249" s="344" customFormat="1" ht="15"/>
    <row r="250" s="344" customFormat="1" ht="15"/>
    <row r="251" s="344" customFormat="1" ht="15"/>
    <row r="252" s="344" customFormat="1" ht="15"/>
    <row r="253" s="344" customFormat="1" ht="15"/>
    <row r="254" s="344" customFormat="1" ht="15"/>
    <row r="255" s="344" customFormat="1" ht="15"/>
    <row r="256" s="344" customFormat="1" ht="15"/>
    <row r="257" s="344" customFormat="1" ht="15"/>
    <row r="258" s="344" customFormat="1" ht="15"/>
    <row r="259" s="344" customFormat="1" ht="15"/>
    <row r="260" s="344" customFormat="1" ht="15"/>
    <row r="261" s="344" customFormat="1" ht="15"/>
    <row r="262" s="344" customFormat="1" ht="15"/>
    <row r="263" s="344" customFormat="1" ht="15"/>
    <row r="264" s="344" customFormat="1" ht="15"/>
    <row r="265" s="344" customFormat="1" ht="15"/>
    <row r="266" s="344" customFormat="1" ht="15"/>
    <row r="267" s="344" customFormat="1" ht="15"/>
    <row r="268" s="344" customFormat="1" ht="15"/>
    <row r="269" s="344" customFormat="1" ht="15"/>
    <row r="270" s="344" customFormat="1" ht="15"/>
    <row r="271" s="344" customFormat="1" ht="15"/>
    <row r="272" s="344" customFormat="1" ht="15"/>
    <row r="273" s="344" customFormat="1" ht="15"/>
    <row r="274" s="344" customFormat="1" ht="15"/>
    <row r="275" s="344" customFormat="1" ht="15"/>
    <row r="276" s="344" customFormat="1" ht="15"/>
    <row r="277" s="344" customFormat="1" ht="15"/>
    <row r="278" s="344" customFormat="1" ht="15"/>
    <row r="279" s="344" customFormat="1" ht="15"/>
    <row r="280" s="344" customFormat="1" ht="15"/>
    <row r="281" s="344" customFormat="1" ht="15"/>
    <row r="282" s="344" customFormat="1" ht="15"/>
    <row r="283" s="344" customFormat="1" ht="15"/>
    <row r="284" s="344" customFormat="1" ht="15"/>
    <row r="285" s="344" customFormat="1" ht="15"/>
    <row r="286" s="344" customFormat="1" ht="15"/>
    <row r="287" s="344" customFormat="1" ht="15"/>
    <row r="288" s="344" customFormat="1" ht="15"/>
    <row r="289" s="344" customFormat="1" ht="15"/>
    <row r="290" s="344" customFormat="1" ht="15"/>
    <row r="291" s="344" customFormat="1" ht="15"/>
    <row r="292" s="344" customFormat="1" ht="15"/>
    <row r="293" s="344" customFormat="1" ht="15"/>
    <row r="294" s="344" customFormat="1" ht="15"/>
    <row r="295" s="344" customFormat="1" ht="15"/>
    <row r="296" s="344" customFormat="1" ht="15"/>
    <row r="297" s="344" customFormat="1" ht="15"/>
    <row r="298" s="344" customFormat="1" ht="15"/>
    <row r="299" s="344" customFormat="1" ht="15"/>
    <row r="300" s="344" customFormat="1" ht="15"/>
    <row r="301" s="344" customFormat="1" ht="15"/>
    <row r="302" s="344" customFormat="1" ht="15"/>
    <row r="303" s="344" customFormat="1" ht="15"/>
    <row r="304" s="344" customFormat="1" ht="15"/>
    <row r="305" s="344" customFormat="1" ht="15"/>
    <row r="306" s="344" customFormat="1" ht="15"/>
    <row r="307" s="344" customFormat="1" ht="15"/>
    <row r="308" s="344" customFormat="1" ht="15"/>
    <row r="309" s="344" customFormat="1" ht="15"/>
    <row r="310" s="344" customFormat="1" ht="15"/>
    <row r="311" s="344" customFormat="1" ht="15"/>
    <row r="312" s="344" customFormat="1" ht="15"/>
    <row r="313" s="344" customFormat="1" ht="15"/>
    <row r="314" s="344" customFormat="1" ht="15"/>
    <row r="315" s="344" customFormat="1" ht="15"/>
    <row r="316" s="344" customFormat="1" ht="15"/>
    <row r="317" s="344" customFormat="1" ht="15"/>
    <row r="318" s="344" customFormat="1" ht="15"/>
    <row r="319" s="344" customFormat="1" ht="15"/>
    <row r="320" s="344" customFormat="1" ht="15"/>
    <row r="321" s="344" customFormat="1" ht="15"/>
    <row r="322" s="344" customFormat="1" ht="15"/>
    <row r="323" s="344" customFormat="1" ht="15"/>
    <row r="324" s="344" customFormat="1" ht="15"/>
    <row r="325" s="344" customFormat="1" ht="15"/>
    <row r="326" s="344" customFormat="1" ht="15"/>
    <row r="327" s="344" customFormat="1" ht="15"/>
    <row r="328" s="344" customFormat="1" ht="15"/>
    <row r="329" s="344" customFormat="1" ht="15"/>
    <row r="330" s="344" customFormat="1" ht="15"/>
    <row r="331" s="344" customFormat="1" ht="15"/>
    <row r="332" s="344" customFormat="1" ht="15"/>
    <row r="333" s="344" customFormat="1" ht="15"/>
    <row r="334" s="344" customFormat="1" ht="15"/>
    <row r="335" s="344" customFormat="1" ht="15"/>
    <row r="336" s="344" customFormat="1" ht="15"/>
    <row r="337" s="344" customFormat="1" ht="15"/>
    <row r="338" s="344" customFormat="1" ht="15"/>
    <row r="339" s="344" customFormat="1" ht="15"/>
    <row r="340" s="344" customFormat="1" ht="15"/>
    <row r="341" s="344" customFormat="1" ht="15"/>
    <row r="342" s="344" customFormat="1" ht="15"/>
    <row r="343" s="344" customFormat="1" ht="15"/>
    <row r="344" s="344" customFormat="1" ht="15"/>
    <row r="345" s="344" customFormat="1" ht="15"/>
    <row r="346" s="344" customFormat="1" ht="15"/>
    <row r="347" s="344" customFormat="1" ht="15"/>
    <row r="348" s="344" customFormat="1" ht="15"/>
    <row r="349" s="344" customFormat="1" ht="15"/>
    <row r="350" s="344" customFormat="1" ht="15"/>
    <row r="351" s="344" customFormat="1" ht="15"/>
    <row r="352" s="344" customFormat="1" ht="15"/>
    <row r="353" s="344" customFormat="1" ht="15"/>
    <row r="354" s="344" customFormat="1" ht="15"/>
    <row r="355" s="344" customFormat="1" ht="15"/>
    <row r="356" s="344" customFormat="1" ht="15"/>
    <row r="357" s="344" customFormat="1" ht="15"/>
    <row r="358" s="344" customFormat="1" ht="15"/>
    <row r="359" s="344" customFormat="1" ht="15"/>
    <row r="360" s="344" customFormat="1" ht="15"/>
    <row r="361" s="344" customFormat="1" ht="15"/>
    <row r="362" s="344" customFormat="1" ht="15"/>
    <row r="363" s="344" customFormat="1" ht="15"/>
    <row r="364" s="344" customFormat="1" ht="15"/>
    <row r="365" s="344" customFormat="1" ht="15"/>
    <row r="366" s="344" customFormat="1" ht="15"/>
    <row r="367" s="344" customFormat="1" ht="15"/>
    <row r="368" s="344" customFormat="1" ht="15"/>
    <row r="369" s="344" customFormat="1" ht="15"/>
    <row r="370" s="344" customFormat="1" ht="15"/>
    <row r="371" s="344" customFormat="1" ht="15"/>
    <row r="372" s="344" customFormat="1" ht="15"/>
    <row r="373" s="344" customFormat="1" ht="15"/>
    <row r="374" s="344" customFormat="1" ht="15"/>
    <row r="375" s="344" customFormat="1" ht="15"/>
    <row r="376" s="344" customFormat="1" ht="15"/>
    <row r="377" s="344" customFormat="1" ht="15"/>
    <row r="378" s="344" customFormat="1" ht="15"/>
    <row r="379" s="344" customFormat="1" ht="15"/>
    <row r="380" s="344" customFormat="1" ht="15"/>
    <row r="381" s="344" customFormat="1" ht="15"/>
    <row r="382" s="344" customFormat="1" ht="15"/>
    <row r="383" s="344" customFormat="1" ht="15"/>
    <row r="384" s="344" customFormat="1" ht="15"/>
    <row r="385" s="344" customFormat="1" ht="15"/>
    <row r="386" s="344" customFormat="1" ht="15"/>
    <row r="387" s="344" customFormat="1" ht="15"/>
    <row r="388" s="344" customFormat="1" ht="15"/>
    <row r="389" s="344" customFormat="1" ht="15"/>
    <row r="390" s="344" customFormat="1" ht="15"/>
    <row r="391" s="344" customFormat="1" ht="15"/>
    <row r="392" s="344" customFormat="1" ht="15"/>
    <row r="393" s="344" customFormat="1" ht="15"/>
    <row r="394" s="344" customFormat="1" ht="15"/>
    <row r="395" s="344" customFormat="1" ht="15"/>
    <row r="396" s="344" customFormat="1" ht="15"/>
    <row r="397" s="344" customFormat="1" ht="15"/>
    <row r="398" s="344" customFormat="1" ht="15"/>
    <row r="399" s="344" customFormat="1" ht="15"/>
    <row r="400" s="344" customFormat="1" ht="15"/>
    <row r="401" s="344" customFormat="1" ht="15"/>
    <row r="402" s="344" customFormat="1" ht="15"/>
    <row r="403" s="344" customFormat="1" ht="15"/>
    <row r="404" s="344" customFormat="1" ht="15"/>
    <row r="405" s="344" customFormat="1" ht="15"/>
    <row r="406" s="344" customFormat="1" ht="15"/>
    <row r="407" s="344" customFormat="1" ht="15"/>
    <row r="408" s="344" customFormat="1" ht="15"/>
    <row r="409" s="344" customFormat="1" ht="15"/>
    <row r="410" s="344" customFormat="1" ht="15"/>
    <row r="411" s="344" customFormat="1" ht="15"/>
    <row r="412" s="344" customFormat="1" ht="15"/>
    <row r="413" s="344" customFormat="1" ht="15"/>
    <row r="414" s="344" customFormat="1" ht="15"/>
    <row r="415" s="344" customFormat="1" ht="15"/>
    <row r="416" s="344" customFormat="1" ht="15"/>
    <row r="417" s="344" customFormat="1" ht="15"/>
    <row r="418" s="344" customFormat="1" ht="15"/>
    <row r="419" s="344" customFormat="1" ht="15"/>
    <row r="420" s="344" customFormat="1" ht="15"/>
    <row r="421" s="344" customFormat="1" ht="15"/>
    <row r="422" s="344" customFormat="1" ht="15"/>
    <row r="423" s="344" customFormat="1" ht="15"/>
    <row r="424" s="344" customFormat="1" ht="15"/>
    <row r="425" s="344" customFormat="1" ht="15"/>
    <row r="426" s="344" customFormat="1" ht="15"/>
    <row r="427" s="344" customFormat="1" ht="15"/>
    <row r="428" s="344" customFormat="1" ht="15"/>
    <row r="429" s="344" customFormat="1" ht="15"/>
    <row r="430" s="344" customFormat="1" ht="15"/>
    <row r="431" s="344" customFormat="1" ht="15"/>
    <row r="432" s="344" customFormat="1" ht="15"/>
    <row r="433" s="344" customFormat="1" ht="15"/>
    <row r="434" s="344" customFormat="1" ht="15"/>
    <row r="435" s="344" customFormat="1" ht="15"/>
    <row r="436" s="344" customFormat="1" ht="15"/>
    <row r="437" s="344" customFormat="1" ht="15"/>
    <row r="438" s="344" customFormat="1" ht="15"/>
    <row r="439" s="344" customFormat="1" ht="15"/>
    <row r="440" s="344" customFormat="1" ht="15"/>
    <row r="441" s="344" customFormat="1" ht="15"/>
    <row r="442" s="344" customFormat="1" ht="15"/>
    <row r="443" s="344" customFormat="1" ht="15"/>
    <row r="444" s="344" customFormat="1" ht="15"/>
    <row r="445" s="344" customFormat="1" ht="15"/>
    <row r="446" s="344" customFormat="1" ht="15"/>
    <row r="447" s="344" customFormat="1" ht="15"/>
    <row r="448" s="344" customFormat="1" ht="15"/>
    <row r="449" s="344" customFormat="1" ht="15"/>
    <row r="450" s="344" customFormat="1" ht="15"/>
    <row r="451" s="344" customFormat="1" ht="15"/>
    <row r="452" s="344" customFormat="1" ht="15"/>
    <row r="453" s="344" customFormat="1" ht="15"/>
    <row r="454" s="344" customFormat="1" ht="15"/>
    <row r="455" s="344" customFormat="1" ht="15"/>
    <row r="456" s="344" customFormat="1" ht="15"/>
    <row r="457" s="344" customFormat="1" ht="15"/>
    <row r="458" s="344" customFormat="1" ht="15"/>
    <row r="459" s="344" customFormat="1" ht="15"/>
    <row r="460" s="344" customFormat="1" ht="15"/>
    <row r="461" s="344" customFormat="1" ht="15"/>
    <row r="462" s="344" customFormat="1" ht="15"/>
    <row r="463" s="344" customFormat="1" ht="15"/>
    <row r="464" s="344" customFormat="1" ht="15"/>
    <row r="465" s="344" customFormat="1" ht="15"/>
    <row r="466" s="344" customFormat="1" ht="15"/>
    <row r="467" s="344" customFormat="1" ht="15"/>
    <row r="468" s="344" customFormat="1" ht="15"/>
    <row r="469" s="344" customFormat="1" ht="15"/>
    <row r="470" s="344" customFormat="1" ht="15"/>
    <row r="471" s="344" customFormat="1" ht="15"/>
    <row r="472" s="344" customFormat="1" ht="15"/>
    <row r="473" s="344" customFormat="1" ht="15"/>
    <row r="474" s="344" customFormat="1" ht="15"/>
    <row r="475" s="344" customFormat="1" ht="15"/>
    <row r="476" s="344" customFormat="1" ht="15"/>
    <row r="477" s="344" customFormat="1" ht="15"/>
    <row r="478" s="344" customFormat="1" ht="15"/>
    <row r="479" s="344" customFormat="1" ht="15"/>
    <row r="480" s="344" customFormat="1" ht="15"/>
    <row r="481" s="344" customFormat="1" ht="15"/>
    <row r="482" s="344" customFormat="1" ht="15"/>
    <row r="483" s="344" customFormat="1" ht="15"/>
    <row r="484" s="344" customFormat="1" ht="15"/>
    <row r="485" s="344" customFormat="1" ht="15"/>
    <row r="486" s="344" customFormat="1" ht="15"/>
    <row r="487" s="344" customFormat="1" ht="15"/>
    <row r="488" s="344" customFormat="1" ht="15"/>
    <row r="489" s="344" customFormat="1" ht="15"/>
    <row r="490" s="344" customFormat="1" ht="15"/>
    <row r="491" s="344" customFormat="1" ht="15"/>
    <row r="492" s="344" customFormat="1" ht="15"/>
    <row r="493" s="344" customFormat="1" ht="15"/>
    <row r="494" s="344" customFormat="1" ht="15"/>
    <row r="495" s="344" customFormat="1" ht="15"/>
    <row r="496" s="344" customFormat="1" ht="15"/>
    <row r="497" s="344" customFormat="1" ht="15"/>
    <row r="498" s="344" customFormat="1" ht="15"/>
    <row r="499" s="344" customFormat="1" ht="15"/>
    <row r="500" s="344" customFormat="1" ht="15"/>
    <row r="501" s="344" customFormat="1" ht="15"/>
    <row r="502" s="344" customFormat="1" ht="15"/>
    <row r="503" s="344" customFormat="1" ht="15"/>
    <row r="504" s="344" customFormat="1" ht="15"/>
    <row r="505" s="344" customFormat="1" ht="15"/>
    <row r="506" s="344" customFormat="1" ht="15"/>
    <row r="507" s="344" customFormat="1" ht="15"/>
    <row r="508" s="344" customFormat="1" ht="15"/>
    <row r="509" s="344" customFormat="1" ht="15"/>
    <row r="510" s="344" customFormat="1" ht="15"/>
    <row r="511" s="344" customFormat="1" ht="15"/>
    <row r="512" s="344" customFormat="1" ht="15"/>
    <row r="513" s="344" customFormat="1" ht="15"/>
    <row r="514" s="344" customFormat="1" ht="15"/>
    <row r="515" s="344" customFormat="1" ht="15"/>
    <row r="516" s="344" customFormat="1" ht="15"/>
    <row r="517" s="344" customFormat="1" ht="15"/>
    <row r="518" s="344" customFormat="1" ht="15"/>
    <row r="519" s="344" customFormat="1" ht="15"/>
    <row r="520" s="344" customFormat="1" ht="15"/>
    <row r="521" s="344" customFormat="1" ht="15"/>
    <row r="522" s="344" customFormat="1" ht="15"/>
    <row r="523" s="344" customFormat="1" ht="15"/>
    <row r="524" s="344" customFormat="1" ht="15"/>
    <row r="525" s="344" customFormat="1" ht="15"/>
    <row r="526" s="344" customFormat="1" ht="15"/>
    <row r="527" s="344" customFormat="1" ht="15"/>
    <row r="528" s="344" customFormat="1" ht="15"/>
    <row r="529" s="344" customFormat="1" ht="15"/>
    <row r="530" s="344" customFormat="1" ht="15"/>
    <row r="531" s="344" customFormat="1" ht="15"/>
    <row r="532" s="344" customFormat="1" ht="15"/>
    <row r="533" s="344" customFormat="1" ht="15"/>
  </sheetData>
  <mergeCells count="12">
    <mergeCell ref="A42:C43"/>
    <mergeCell ref="D42:D43"/>
    <mergeCell ref="E42:E43"/>
    <mergeCell ref="F42:F43"/>
    <mergeCell ref="A8:C9"/>
    <mergeCell ref="D8:D9"/>
    <mergeCell ref="E8:E9"/>
    <mergeCell ref="F8:F9"/>
    <mergeCell ref="A25:C26"/>
    <mergeCell ref="D25:D26"/>
    <mergeCell ref="E25:E26"/>
    <mergeCell ref="F25:F26"/>
  </mergeCells>
  <hyperlinks>
    <hyperlink ref="A1" location="Índice!A1" display="Volver al Índice"/>
  </hyperlinks>
  <printOptions horizontalCentered="1" verticalCentered="1"/>
  <pageMargins left="1.1811023622047245" right="1.1811023622047245" top="0.8661417322834646" bottom="0.8661417322834646" header="0.4330708661417323" footer="0.4330708661417323"/>
  <pageSetup fitToHeight="0" fitToWidth="0" horizontalDpi="600" verticalDpi="600" orientation="portrait" paperSize="9" scale="8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showGridLines="0" workbookViewId="0" topLeftCell="A1"/>
  </sheetViews>
  <sheetFormatPr defaultColWidth="11.421875" defaultRowHeight="15"/>
  <cols>
    <col min="1" max="1" width="27.140625" style="5" customWidth="1"/>
    <col min="2" max="15" width="5.28125" style="5" bestFit="1" customWidth="1"/>
    <col min="16" max="16" width="5.8515625" style="5" bestFit="1" customWidth="1"/>
    <col min="17" max="26" width="5.28125" style="5" bestFit="1" customWidth="1"/>
    <col min="27" max="27" width="6.7109375" style="6" bestFit="1" customWidth="1"/>
    <col min="28" max="256" width="10.8515625" style="5" customWidth="1"/>
    <col min="257" max="257" width="27.140625" style="5" customWidth="1"/>
    <col min="258" max="271" width="5.28125" style="5" bestFit="1" customWidth="1"/>
    <col min="272" max="272" width="5.8515625" style="5" bestFit="1" customWidth="1"/>
    <col min="273" max="282" width="5.28125" style="5" bestFit="1" customWidth="1"/>
    <col min="283" max="283" width="6.7109375" style="5" bestFit="1" customWidth="1"/>
    <col min="284" max="512" width="10.8515625" style="5" customWidth="1"/>
    <col min="513" max="513" width="27.140625" style="5" customWidth="1"/>
    <col min="514" max="527" width="5.28125" style="5" bestFit="1" customWidth="1"/>
    <col min="528" max="528" width="5.8515625" style="5" bestFit="1" customWidth="1"/>
    <col min="529" max="538" width="5.28125" style="5" bestFit="1" customWidth="1"/>
    <col min="539" max="539" width="6.7109375" style="5" bestFit="1" customWidth="1"/>
    <col min="540" max="768" width="10.8515625" style="5" customWidth="1"/>
    <col min="769" max="769" width="27.140625" style="5" customWidth="1"/>
    <col min="770" max="783" width="5.28125" style="5" bestFit="1" customWidth="1"/>
    <col min="784" max="784" width="5.8515625" style="5" bestFit="1" customWidth="1"/>
    <col min="785" max="794" width="5.28125" style="5" bestFit="1" customWidth="1"/>
    <col min="795" max="795" width="6.7109375" style="5" bestFit="1" customWidth="1"/>
    <col min="796" max="1024" width="10.8515625" style="5" customWidth="1"/>
    <col min="1025" max="1025" width="27.140625" style="5" customWidth="1"/>
    <col min="1026" max="1039" width="5.28125" style="5" bestFit="1" customWidth="1"/>
    <col min="1040" max="1040" width="5.8515625" style="5" bestFit="1" customWidth="1"/>
    <col min="1041" max="1050" width="5.28125" style="5" bestFit="1" customWidth="1"/>
    <col min="1051" max="1051" width="6.7109375" style="5" bestFit="1" customWidth="1"/>
    <col min="1052" max="1280" width="10.8515625" style="5" customWidth="1"/>
    <col min="1281" max="1281" width="27.140625" style="5" customWidth="1"/>
    <col min="1282" max="1295" width="5.28125" style="5" bestFit="1" customWidth="1"/>
    <col min="1296" max="1296" width="5.8515625" style="5" bestFit="1" customWidth="1"/>
    <col min="1297" max="1306" width="5.28125" style="5" bestFit="1" customWidth="1"/>
    <col min="1307" max="1307" width="6.7109375" style="5" bestFit="1" customWidth="1"/>
    <col min="1308" max="1536" width="10.8515625" style="5" customWidth="1"/>
    <col min="1537" max="1537" width="27.140625" style="5" customWidth="1"/>
    <col min="1538" max="1551" width="5.28125" style="5" bestFit="1" customWidth="1"/>
    <col min="1552" max="1552" width="5.8515625" style="5" bestFit="1" customWidth="1"/>
    <col min="1553" max="1562" width="5.28125" style="5" bestFit="1" customWidth="1"/>
    <col min="1563" max="1563" width="6.7109375" style="5" bestFit="1" customWidth="1"/>
    <col min="1564" max="1792" width="10.8515625" style="5" customWidth="1"/>
    <col min="1793" max="1793" width="27.140625" style="5" customWidth="1"/>
    <col min="1794" max="1807" width="5.28125" style="5" bestFit="1" customWidth="1"/>
    <col min="1808" max="1808" width="5.8515625" style="5" bestFit="1" customWidth="1"/>
    <col min="1809" max="1818" width="5.28125" style="5" bestFit="1" customWidth="1"/>
    <col min="1819" max="1819" width="6.7109375" style="5" bestFit="1" customWidth="1"/>
    <col min="1820" max="2048" width="10.8515625" style="5" customWidth="1"/>
    <col min="2049" max="2049" width="27.140625" style="5" customWidth="1"/>
    <col min="2050" max="2063" width="5.28125" style="5" bestFit="1" customWidth="1"/>
    <col min="2064" max="2064" width="5.8515625" style="5" bestFit="1" customWidth="1"/>
    <col min="2065" max="2074" width="5.28125" style="5" bestFit="1" customWidth="1"/>
    <col min="2075" max="2075" width="6.7109375" style="5" bestFit="1" customWidth="1"/>
    <col min="2076" max="2304" width="10.8515625" style="5" customWidth="1"/>
    <col min="2305" max="2305" width="27.140625" style="5" customWidth="1"/>
    <col min="2306" max="2319" width="5.28125" style="5" bestFit="1" customWidth="1"/>
    <col min="2320" max="2320" width="5.8515625" style="5" bestFit="1" customWidth="1"/>
    <col min="2321" max="2330" width="5.28125" style="5" bestFit="1" customWidth="1"/>
    <col min="2331" max="2331" width="6.7109375" style="5" bestFit="1" customWidth="1"/>
    <col min="2332" max="2560" width="10.8515625" style="5" customWidth="1"/>
    <col min="2561" max="2561" width="27.140625" style="5" customWidth="1"/>
    <col min="2562" max="2575" width="5.28125" style="5" bestFit="1" customWidth="1"/>
    <col min="2576" max="2576" width="5.8515625" style="5" bestFit="1" customWidth="1"/>
    <col min="2577" max="2586" width="5.28125" style="5" bestFit="1" customWidth="1"/>
    <col min="2587" max="2587" width="6.7109375" style="5" bestFit="1" customWidth="1"/>
    <col min="2588" max="2816" width="10.8515625" style="5" customWidth="1"/>
    <col min="2817" max="2817" width="27.140625" style="5" customWidth="1"/>
    <col min="2818" max="2831" width="5.28125" style="5" bestFit="1" customWidth="1"/>
    <col min="2832" max="2832" width="5.8515625" style="5" bestFit="1" customWidth="1"/>
    <col min="2833" max="2842" width="5.28125" style="5" bestFit="1" customWidth="1"/>
    <col min="2843" max="2843" width="6.7109375" style="5" bestFit="1" customWidth="1"/>
    <col min="2844" max="3072" width="10.8515625" style="5" customWidth="1"/>
    <col min="3073" max="3073" width="27.140625" style="5" customWidth="1"/>
    <col min="3074" max="3087" width="5.28125" style="5" bestFit="1" customWidth="1"/>
    <col min="3088" max="3088" width="5.8515625" style="5" bestFit="1" customWidth="1"/>
    <col min="3089" max="3098" width="5.28125" style="5" bestFit="1" customWidth="1"/>
    <col min="3099" max="3099" width="6.7109375" style="5" bestFit="1" customWidth="1"/>
    <col min="3100" max="3328" width="10.8515625" style="5" customWidth="1"/>
    <col min="3329" max="3329" width="27.140625" style="5" customWidth="1"/>
    <col min="3330" max="3343" width="5.28125" style="5" bestFit="1" customWidth="1"/>
    <col min="3344" max="3344" width="5.8515625" style="5" bestFit="1" customWidth="1"/>
    <col min="3345" max="3354" width="5.28125" style="5" bestFit="1" customWidth="1"/>
    <col min="3355" max="3355" width="6.7109375" style="5" bestFit="1" customWidth="1"/>
    <col min="3356" max="3584" width="10.8515625" style="5" customWidth="1"/>
    <col min="3585" max="3585" width="27.140625" style="5" customWidth="1"/>
    <col min="3586" max="3599" width="5.28125" style="5" bestFit="1" customWidth="1"/>
    <col min="3600" max="3600" width="5.8515625" style="5" bestFit="1" customWidth="1"/>
    <col min="3601" max="3610" width="5.28125" style="5" bestFit="1" customWidth="1"/>
    <col min="3611" max="3611" width="6.7109375" style="5" bestFit="1" customWidth="1"/>
    <col min="3612" max="3840" width="10.8515625" style="5" customWidth="1"/>
    <col min="3841" max="3841" width="27.140625" style="5" customWidth="1"/>
    <col min="3842" max="3855" width="5.28125" style="5" bestFit="1" customWidth="1"/>
    <col min="3856" max="3856" width="5.8515625" style="5" bestFit="1" customWidth="1"/>
    <col min="3857" max="3866" width="5.28125" style="5" bestFit="1" customWidth="1"/>
    <col min="3867" max="3867" width="6.7109375" style="5" bestFit="1" customWidth="1"/>
    <col min="3868" max="4096" width="10.8515625" style="5" customWidth="1"/>
    <col min="4097" max="4097" width="27.140625" style="5" customWidth="1"/>
    <col min="4098" max="4111" width="5.28125" style="5" bestFit="1" customWidth="1"/>
    <col min="4112" max="4112" width="5.8515625" style="5" bestFit="1" customWidth="1"/>
    <col min="4113" max="4122" width="5.28125" style="5" bestFit="1" customWidth="1"/>
    <col min="4123" max="4123" width="6.7109375" style="5" bestFit="1" customWidth="1"/>
    <col min="4124" max="4352" width="10.8515625" style="5" customWidth="1"/>
    <col min="4353" max="4353" width="27.140625" style="5" customWidth="1"/>
    <col min="4354" max="4367" width="5.28125" style="5" bestFit="1" customWidth="1"/>
    <col min="4368" max="4368" width="5.8515625" style="5" bestFit="1" customWidth="1"/>
    <col min="4369" max="4378" width="5.28125" style="5" bestFit="1" customWidth="1"/>
    <col min="4379" max="4379" width="6.7109375" style="5" bestFit="1" customWidth="1"/>
    <col min="4380" max="4608" width="10.8515625" style="5" customWidth="1"/>
    <col min="4609" max="4609" width="27.140625" style="5" customWidth="1"/>
    <col min="4610" max="4623" width="5.28125" style="5" bestFit="1" customWidth="1"/>
    <col min="4624" max="4624" width="5.8515625" style="5" bestFit="1" customWidth="1"/>
    <col min="4625" max="4634" width="5.28125" style="5" bestFit="1" customWidth="1"/>
    <col min="4635" max="4635" width="6.7109375" style="5" bestFit="1" customWidth="1"/>
    <col min="4636" max="4864" width="10.8515625" style="5" customWidth="1"/>
    <col min="4865" max="4865" width="27.140625" style="5" customWidth="1"/>
    <col min="4866" max="4879" width="5.28125" style="5" bestFit="1" customWidth="1"/>
    <col min="4880" max="4880" width="5.8515625" style="5" bestFit="1" customWidth="1"/>
    <col min="4881" max="4890" width="5.28125" style="5" bestFit="1" customWidth="1"/>
    <col min="4891" max="4891" width="6.7109375" style="5" bestFit="1" customWidth="1"/>
    <col min="4892" max="5120" width="10.8515625" style="5" customWidth="1"/>
    <col min="5121" max="5121" width="27.140625" style="5" customWidth="1"/>
    <col min="5122" max="5135" width="5.28125" style="5" bestFit="1" customWidth="1"/>
    <col min="5136" max="5136" width="5.8515625" style="5" bestFit="1" customWidth="1"/>
    <col min="5137" max="5146" width="5.28125" style="5" bestFit="1" customWidth="1"/>
    <col min="5147" max="5147" width="6.7109375" style="5" bestFit="1" customWidth="1"/>
    <col min="5148" max="5376" width="10.8515625" style="5" customWidth="1"/>
    <col min="5377" max="5377" width="27.140625" style="5" customWidth="1"/>
    <col min="5378" max="5391" width="5.28125" style="5" bestFit="1" customWidth="1"/>
    <col min="5392" max="5392" width="5.8515625" style="5" bestFit="1" customWidth="1"/>
    <col min="5393" max="5402" width="5.28125" style="5" bestFit="1" customWidth="1"/>
    <col min="5403" max="5403" width="6.7109375" style="5" bestFit="1" customWidth="1"/>
    <col min="5404" max="5632" width="10.8515625" style="5" customWidth="1"/>
    <col min="5633" max="5633" width="27.140625" style="5" customWidth="1"/>
    <col min="5634" max="5647" width="5.28125" style="5" bestFit="1" customWidth="1"/>
    <col min="5648" max="5648" width="5.8515625" style="5" bestFit="1" customWidth="1"/>
    <col min="5649" max="5658" width="5.28125" style="5" bestFit="1" customWidth="1"/>
    <col min="5659" max="5659" width="6.7109375" style="5" bestFit="1" customWidth="1"/>
    <col min="5660" max="5888" width="10.8515625" style="5" customWidth="1"/>
    <col min="5889" max="5889" width="27.140625" style="5" customWidth="1"/>
    <col min="5890" max="5903" width="5.28125" style="5" bestFit="1" customWidth="1"/>
    <col min="5904" max="5904" width="5.8515625" style="5" bestFit="1" customWidth="1"/>
    <col min="5905" max="5914" width="5.28125" style="5" bestFit="1" customWidth="1"/>
    <col min="5915" max="5915" width="6.7109375" style="5" bestFit="1" customWidth="1"/>
    <col min="5916" max="6144" width="10.8515625" style="5" customWidth="1"/>
    <col min="6145" max="6145" width="27.140625" style="5" customWidth="1"/>
    <col min="6146" max="6159" width="5.28125" style="5" bestFit="1" customWidth="1"/>
    <col min="6160" max="6160" width="5.8515625" style="5" bestFit="1" customWidth="1"/>
    <col min="6161" max="6170" width="5.28125" style="5" bestFit="1" customWidth="1"/>
    <col min="6171" max="6171" width="6.7109375" style="5" bestFit="1" customWidth="1"/>
    <col min="6172" max="6400" width="10.8515625" style="5" customWidth="1"/>
    <col min="6401" max="6401" width="27.140625" style="5" customWidth="1"/>
    <col min="6402" max="6415" width="5.28125" style="5" bestFit="1" customWidth="1"/>
    <col min="6416" max="6416" width="5.8515625" style="5" bestFit="1" customWidth="1"/>
    <col min="6417" max="6426" width="5.28125" style="5" bestFit="1" customWidth="1"/>
    <col min="6427" max="6427" width="6.7109375" style="5" bestFit="1" customWidth="1"/>
    <col min="6428" max="6656" width="10.8515625" style="5" customWidth="1"/>
    <col min="6657" max="6657" width="27.140625" style="5" customWidth="1"/>
    <col min="6658" max="6671" width="5.28125" style="5" bestFit="1" customWidth="1"/>
    <col min="6672" max="6672" width="5.8515625" style="5" bestFit="1" customWidth="1"/>
    <col min="6673" max="6682" width="5.28125" style="5" bestFit="1" customWidth="1"/>
    <col min="6683" max="6683" width="6.7109375" style="5" bestFit="1" customWidth="1"/>
    <col min="6684" max="6912" width="10.8515625" style="5" customWidth="1"/>
    <col min="6913" max="6913" width="27.140625" style="5" customWidth="1"/>
    <col min="6914" max="6927" width="5.28125" style="5" bestFit="1" customWidth="1"/>
    <col min="6928" max="6928" width="5.8515625" style="5" bestFit="1" customWidth="1"/>
    <col min="6929" max="6938" width="5.28125" style="5" bestFit="1" customWidth="1"/>
    <col min="6939" max="6939" width="6.7109375" style="5" bestFit="1" customWidth="1"/>
    <col min="6940" max="7168" width="10.8515625" style="5" customWidth="1"/>
    <col min="7169" max="7169" width="27.140625" style="5" customWidth="1"/>
    <col min="7170" max="7183" width="5.28125" style="5" bestFit="1" customWidth="1"/>
    <col min="7184" max="7184" width="5.8515625" style="5" bestFit="1" customWidth="1"/>
    <col min="7185" max="7194" width="5.28125" style="5" bestFit="1" customWidth="1"/>
    <col min="7195" max="7195" width="6.7109375" style="5" bestFit="1" customWidth="1"/>
    <col min="7196" max="7424" width="10.8515625" style="5" customWidth="1"/>
    <col min="7425" max="7425" width="27.140625" style="5" customWidth="1"/>
    <col min="7426" max="7439" width="5.28125" style="5" bestFit="1" customWidth="1"/>
    <col min="7440" max="7440" width="5.8515625" style="5" bestFit="1" customWidth="1"/>
    <col min="7441" max="7450" width="5.28125" style="5" bestFit="1" customWidth="1"/>
    <col min="7451" max="7451" width="6.7109375" style="5" bestFit="1" customWidth="1"/>
    <col min="7452" max="7680" width="10.8515625" style="5" customWidth="1"/>
    <col min="7681" max="7681" width="27.140625" style="5" customWidth="1"/>
    <col min="7682" max="7695" width="5.28125" style="5" bestFit="1" customWidth="1"/>
    <col min="7696" max="7696" width="5.8515625" style="5" bestFit="1" customWidth="1"/>
    <col min="7697" max="7706" width="5.28125" style="5" bestFit="1" customWidth="1"/>
    <col min="7707" max="7707" width="6.7109375" style="5" bestFit="1" customWidth="1"/>
    <col min="7708" max="7936" width="10.8515625" style="5" customWidth="1"/>
    <col min="7937" max="7937" width="27.140625" style="5" customWidth="1"/>
    <col min="7938" max="7951" width="5.28125" style="5" bestFit="1" customWidth="1"/>
    <col min="7952" max="7952" width="5.8515625" style="5" bestFit="1" customWidth="1"/>
    <col min="7953" max="7962" width="5.28125" style="5" bestFit="1" customWidth="1"/>
    <col min="7963" max="7963" width="6.7109375" style="5" bestFit="1" customWidth="1"/>
    <col min="7964" max="8192" width="10.8515625" style="5" customWidth="1"/>
    <col min="8193" max="8193" width="27.140625" style="5" customWidth="1"/>
    <col min="8194" max="8207" width="5.28125" style="5" bestFit="1" customWidth="1"/>
    <col min="8208" max="8208" width="5.8515625" style="5" bestFit="1" customWidth="1"/>
    <col min="8209" max="8218" width="5.28125" style="5" bestFit="1" customWidth="1"/>
    <col min="8219" max="8219" width="6.7109375" style="5" bestFit="1" customWidth="1"/>
    <col min="8220" max="8448" width="10.8515625" style="5" customWidth="1"/>
    <col min="8449" max="8449" width="27.140625" style="5" customWidth="1"/>
    <col min="8450" max="8463" width="5.28125" style="5" bestFit="1" customWidth="1"/>
    <col min="8464" max="8464" width="5.8515625" style="5" bestFit="1" customWidth="1"/>
    <col min="8465" max="8474" width="5.28125" style="5" bestFit="1" customWidth="1"/>
    <col min="8475" max="8475" width="6.7109375" style="5" bestFit="1" customWidth="1"/>
    <col min="8476" max="8704" width="10.8515625" style="5" customWidth="1"/>
    <col min="8705" max="8705" width="27.140625" style="5" customWidth="1"/>
    <col min="8706" max="8719" width="5.28125" style="5" bestFit="1" customWidth="1"/>
    <col min="8720" max="8720" width="5.8515625" style="5" bestFit="1" customWidth="1"/>
    <col min="8721" max="8730" width="5.28125" style="5" bestFit="1" customWidth="1"/>
    <col min="8731" max="8731" width="6.7109375" style="5" bestFit="1" customWidth="1"/>
    <col min="8732" max="8960" width="10.8515625" style="5" customWidth="1"/>
    <col min="8961" max="8961" width="27.140625" style="5" customWidth="1"/>
    <col min="8962" max="8975" width="5.28125" style="5" bestFit="1" customWidth="1"/>
    <col min="8976" max="8976" width="5.8515625" style="5" bestFit="1" customWidth="1"/>
    <col min="8977" max="8986" width="5.28125" style="5" bestFit="1" customWidth="1"/>
    <col min="8987" max="8987" width="6.7109375" style="5" bestFit="1" customWidth="1"/>
    <col min="8988" max="9216" width="10.8515625" style="5" customWidth="1"/>
    <col min="9217" max="9217" width="27.140625" style="5" customWidth="1"/>
    <col min="9218" max="9231" width="5.28125" style="5" bestFit="1" customWidth="1"/>
    <col min="9232" max="9232" width="5.8515625" style="5" bestFit="1" customWidth="1"/>
    <col min="9233" max="9242" width="5.28125" style="5" bestFit="1" customWidth="1"/>
    <col min="9243" max="9243" width="6.7109375" style="5" bestFit="1" customWidth="1"/>
    <col min="9244" max="9472" width="10.8515625" style="5" customWidth="1"/>
    <col min="9473" max="9473" width="27.140625" style="5" customWidth="1"/>
    <col min="9474" max="9487" width="5.28125" style="5" bestFit="1" customWidth="1"/>
    <col min="9488" max="9488" width="5.8515625" style="5" bestFit="1" customWidth="1"/>
    <col min="9489" max="9498" width="5.28125" style="5" bestFit="1" customWidth="1"/>
    <col min="9499" max="9499" width="6.7109375" style="5" bestFit="1" customWidth="1"/>
    <col min="9500" max="9728" width="10.8515625" style="5" customWidth="1"/>
    <col min="9729" max="9729" width="27.140625" style="5" customWidth="1"/>
    <col min="9730" max="9743" width="5.28125" style="5" bestFit="1" customWidth="1"/>
    <col min="9744" max="9744" width="5.8515625" style="5" bestFit="1" customWidth="1"/>
    <col min="9745" max="9754" width="5.28125" style="5" bestFit="1" customWidth="1"/>
    <col min="9755" max="9755" width="6.7109375" style="5" bestFit="1" customWidth="1"/>
    <col min="9756" max="9984" width="10.8515625" style="5" customWidth="1"/>
    <col min="9985" max="9985" width="27.140625" style="5" customWidth="1"/>
    <col min="9986" max="9999" width="5.28125" style="5" bestFit="1" customWidth="1"/>
    <col min="10000" max="10000" width="5.8515625" style="5" bestFit="1" customWidth="1"/>
    <col min="10001" max="10010" width="5.28125" style="5" bestFit="1" customWidth="1"/>
    <col min="10011" max="10011" width="6.7109375" style="5" bestFit="1" customWidth="1"/>
    <col min="10012" max="10240" width="10.8515625" style="5" customWidth="1"/>
    <col min="10241" max="10241" width="27.140625" style="5" customWidth="1"/>
    <col min="10242" max="10255" width="5.28125" style="5" bestFit="1" customWidth="1"/>
    <col min="10256" max="10256" width="5.8515625" style="5" bestFit="1" customWidth="1"/>
    <col min="10257" max="10266" width="5.28125" style="5" bestFit="1" customWidth="1"/>
    <col min="10267" max="10267" width="6.7109375" style="5" bestFit="1" customWidth="1"/>
    <col min="10268" max="10496" width="10.8515625" style="5" customWidth="1"/>
    <col min="10497" max="10497" width="27.140625" style="5" customWidth="1"/>
    <col min="10498" max="10511" width="5.28125" style="5" bestFit="1" customWidth="1"/>
    <col min="10512" max="10512" width="5.8515625" style="5" bestFit="1" customWidth="1"/>
    <col min="10513" max="10522" width="5.28125" style="5" bestFit="1" customWidth="1"/>
    <col min="10523" max="10523" width="6.7109375" style="5" bestFit="1" customWidth="1"/>
    <col min="10524" max="10752" width="10.8515625" style="5" customWidth="1"/>
    <col min="10753" max="10753" width="27.140625" style="5" customWidth="1"/>
    <col min="10754" max="10767" width="5.28125" style="5" bestFit="1" customWidth="1"/>
    <col min="10768" max="10768" width="5.8515625" style="5" bestFit="1" customWidth="1"/>
    <col min="10769" max="10778" width="5.28125" style="5" bestFit="1" customWidth="1"/>
    <col min="10779" max="10779" width="6.7109375" style="5" bestFit="1" customWidth="1"/>
    <col min="10780" max="11008" width="10.8515625" style="5" customWidth="1"/>
    <col min="11009" max="11009" width="27.140625" style="5" customWidth="1"/>
    <col min="11010" max="11023" width="5.28125" style="5" bestFit="1" customWidth="1"/>
    <col min="11024" max="11024" width="5.8515625" style="5" bestFit="1" customWidth="1"/>
    <col min="11025" max="11034" width="5.28125" style="5" bestFit="1" customWidth="1"/>
    <col min="11035" max="11035" width="6.7109375" style="5" bestFit="1" customWidth="1"/>
    <col min="11036" max="11264" width="10.8515625" style="5" customWidth="1"/>
    <col min="11265" max="11265" width="27.140625" style="5" customWidth="1"/>
    <col min="11266" max="11279" width="5.28125" style="5" bestFit="1" customWidth="1"/>
    <col min="11280" max="11280" width="5.8515625" style="5" bestFit="1" customWidth="1"/>
    <col min="11281" max="11290" width="5.28125" style="5" bestFit="1" customWidth="1"/>
    <col min="11291" max="11291" width="6.7109375" style="5" bestFit="1" customWidth="1"/>
    <col min="11292" max="11520" width="10.8515625" style="5" customWidth="1"/>
    <col min="11521" max="11521" width="27.140625" style="5" customWidth="1"/>
    <col min="11522" max="11535" width="5.28125" style="5" bestFit="1" customWidth="1"/>
    <col min="11536" max="11536" width="5.8515625" style="5" bestFit="1" customWidth="1"/>
    <col min="11537" max="11546" width="5.28125" style="5" bestFit="1" customWidth="1"/>
    <col min="11547" max="11547" width="6.7109375" style="5" bestFit="1" customWidth="1"/>
    <col min="11548" max="11776" width="10.8515625" style="5" customWidth="1"/>
    <col min="11777" max="11777" width="27.140625" style="5" customWidth="1"/>
    <col min="11778" max="11791" width="5.28125" style="5" bestFit="1" customWidth="1"/>
    <col min="11792" max="11792" width="5.8515625" style="5" bestFit="1" customWidth="1"/>
    <col min="11793" max="11802" width="5.28125" style="5" bestFit="1" customWidth="1"/>
    <col min="11803" max="11803" width="6.7109375" style="5" bestFit="1" customWidth="1"/>
    <col min="11804" max="12032" width="10.8515625" style="5" customWidth="1"/>
    <col min="12033" max="12033" width="27.140625" style="5" customWidth="1"/>
    <col min="12034" max="12047" width="5.28125" style="5" bestFit="1" customWidth="1"/>
    <col min="12048" max="12048" width="5.8515625" style="5" bestFit="1" customWidth="1"/>
    <col min="12049" max="12058" width="5.28125" style="5" bestFit="1" customWidth="1"/>
    <col min="12059" max="12059" width="6.7109375" style="5" bestFit="1" customWidth="1"/>
    <col min="12060" max="12288" width="10.8515625" style="5" customWidth="1"/>
    <col min="12289" max="12289" width="27.140625" style="5" customWidth="1"/>
    <col min="12290" max="12303" width="5.28125" style="5" bestFit="1" customWidth="1"/>
    <col min="12304" max="12304" width="5.8515625" style="5" bestFit="1" customWidth="1"/>
    <col min="12305" max="12314" width="5.28125" style="5" bestFit="1" customWidth="1"/>
    <col min="12315" max="12315" width="6.7109375" style="5" bestFit="1" customWidth="1"/>
    <col min="12316" max="12544" width="10.8515625" style="5" customWidth="1"/>
    <col min="12545" max="12545" width="27.140625" style="5" customWidth="1"/>
    <col min="12546" max="12559" width="5.28125" style="5" bestFit="1" customWidth="1"/>
    <col min="12560" max="12560" width="5.8515625" style="5" bestFit="1" customWidth="1"/>
    <col min="12561" max="12570" width="5.28125" style="5" bestFit="1" customWidth="1"/>
    <col min="12571" max="12571" width="6.7109375" style="5" bestFit="1" customWidth="1"/>
    <col min="12572" max="12800" width="10.8515625" style="5" customWidth="1"/>
    <col min="12801" max="12801" width="27.140625" style="5" customWidth="1"/>
    <col min="12802" max="12815" width="5.28125" style="5" bestFit="1" customWidth="1"/>
    <col min="12816" max="12816" width="5.8515625" style="5" bestFit="1" customWidth="1"/>
    <col min="12817" max="12826" width="5.28125" style="5" bestFit="1" customWidth="1"/>
    <col min="12827" max="12827" width="6.7109375" style="5" bestFit="1" customWidth="1"/>
    <col min="12828" max="13056" width="10.8515625" style="5" customWidth="1"/>
    <col min="13057" max="13057" width="27.140625" style="5" customWidth="1"/>
    <col min="13058" max="13071" width="5.28125" style="5" bestFit="1" customWidth="1"/>
    <col min="13072" max="13072" width="5.8515625" style="5" bestFit="1" customWidth="1"/>
    <col min="13073" max="13082" width="5.28125" style="5" bestFit="1" customWidth="1"/>
    <col min="13083" max="13083" width="6.7109375" style="5" bestFit="1" customWidth="1"/>
    <col min="13084" max="13312" width="10.8515625" style="5" customWidth="1"/>
    <col min="13313" max="13313" width="27.140625" style="5" customWidth="1"/>
    <col min="13314" max="13327" width="5.28125" style="5" bestFit="1" customWidth="1"/>
    <col min="13328" max="13328" width="5.8515625" style="5" bestFit="1" customWidth="1"/>
    <col min="13329" max="13338" width="5.28125" style="5" bestFit="1" customWidth="1"/>
    <col min="13339" max="13339" width="6.7109375" style="5" bestFit="1" customWidth="1"/>
    <col min="13340" max="13568" width="10.8515625" style="5" customWidth="1"/>
    <col min="13569" max="13569" width="27.140625" style="5" customWidth="1"/>
    <col min="13570" max="13583" width="5.28125" style="5" bestFit="1" customWidth="1"/>
    <col min="13584" max="13584" width="5.8515625" style="5" bestFit="1" customWidth="1"/>
    <col min="13585" max="13594" width="5.28125" style="5" bestFit="1" customWidth="1"/>
    <col min="13595" max="13595" width="6.7109375" style="5" bestFit="1" customWidth="1"/>
    <col min="13596" max="13824" width="10.8515625" style="5" customWidth="1"/>
    <col min="13825" max="13825" width="27.140625" style="5" customWidth="1"/>
    <col min="13826" max="13839" width="5.28125" style="5" bestFit="1" customWidth="1"/>
    <col min="13840" max="13840" width="5.8515625" style="5" bestFit="1" customWidth="1"/>
    <col min="13841" max="13850" width="5.28125" style="5" bestFit="1" customWidth="1"/>
    <col min="13851" max="13851" width="6.7109375" style="5" bestFit="1" customWidth="1"/>
    <col min="13852" max="14080" width="10.8515625" style="5" customWidth="1"/>
    <col min="14081" max="14081" width="27.140625" style="5" customWidth="1"/>
    <col min="14082" max="14095" width="5.28125" style="5" bestFit="1" customWidth="1"/>
    <col min="14096" max="14096" width="5.8515625" style="5" bestFit="1" customWidth="1"/>
    <col min="14097" max="14106" width="5.28125" style="5" bestFit="1" customWidth="1"/>
    <col min="14107" max="14107" width="6.7109375" style="5" bestFit="1" customWidth="1"/>
    <col min="14108" max="14336" width="10.8515625" style="5" customWidth="1"/>
    <col min="14337" max="14337" width="27.140625" style="5" customWidth="1"/>
    <col min="14338" max="14351" width="5.28125" style="5" bestFit="1" customWidth="1"/>
    <col min="14352" max="14352" width="5.8515625" style="5" bestFit="1" customWidth="1"/>
    <col min="14353" max="14362" width="5.28125" style="5" bestFit="1" customWidth="1"/>
    <col min="14363" max="14363" width="6.7109375" style="5" bestFit="1" customWidth="1"/>
    <col min="14364" max="14592" width="10.8515625" style="5" customWidth="1"/>
    <col min="14593" max="14593" width="27.140625" style="5" customWidth="1"/>
    <col min="14594" max="14607" width="5.28125" style="5" bestFit="1" customWidth="1"/>
    <col min="14608" max="14608" width="5.8515625" style="5" bestFit="1" customWidth="1"/>
    <col min="14609" max="14618" width="5.28125" style="5" bestFit="1" customWidth="1"/>
    <col min="14619" max="14619" width="6.7109375" style="5" bestFit="1" customWidth="1"/>
    <col min="14620" max="14848" width="10.8515625" style="5" customWidth="1"/>
    <col min="14849" max="14849" width="27.140625" style="5" customWidth="1"/>
    <col min="14850" max="14863" width="5.28125" style="5" bestFit="1" customWidth="1"/>
    <col min="14864" max="14864" width="5.8515625" style="5" bestFit="1" customWidth="1"/>
    <col min="14865" max="14874" width="5.28125" style="5" bestFit="1" customWidth="1"/>
    <col min="14875" max="14875" width="6.7109375" style="5" bestFit="1" customWidth="1"/>
    <col min="14876" max="15104" width="10.8515625" style="5" customWidth="1"/>
    <col min="15105" max="15105" width="27.140625" style="5" customWidth="1"/>
    <col min="15106" max="15119" width="5.28125" style="5" bestFit="1" customWidth="1"/>
    <col min="15120" max="15120" width="5.8515625" style="5" bestFit="1" customWidth="1"/>
    <col min="15121" max="15130" width="5.28125" style="5" bestFit="1" customWidth="1"/>
    <col min="15131" max="15131" width="6.7109375" style="5" bestFit="1" customWidth="1"/>
    <col min="15132" max="15360" width="10.8515625" style="5" customWidth="1"/>
    <col min="15361" max="15361" width="27.140625" style="5" customWidth="1"/>
    <col min="15362" max="15375" width="5.28125" style="5" bestFit="1" customWidth="1"/>
    <col min="15376" max="15376" width="5.8515625" style="5" bestFit="1" customWidth="1"/>
    <col min="15377" max="15386" width="5.28125" style="5" bestFit="1" customWidth="1"/>
    <col min="15387" max="15387" width="6.7109375" style="5" bestFit="1" customWidth="1"/>
    <col min="15388" max="15616" width="10.8515625" style="5" customWidth="1"/>
    <col min="15617" max="15617" width="27.140625" style="5" customWidth="1"/>
    <col min="15618" max="15631" width="5.28125" style="5" bestFit="1" customWidth="1"/>
    <col min="15632" max="15632" width="5.8515625" style="5" bestFit="1" customWidth="1"/>
    <col min="15633" max="15642" width="5.28125" style="5" bestFit="1" customWidth="1"/>
    <col min="15643" max="15643" width="6.7109375" style="5" bestFit="1" customWidth="1"/>
    <col min="15644" max="15872" width="10.8515625" style="5" customWidth="1"/>
    <col min="15873" max="15873" width="27.140625" style="5" customWidth="1"/>
    <col min="15874" max="15887" width="5.28125" style="5" bestFit="1" customWidth="1"/>
    <col min="15888" max="15888" width="5.8515625" style="5" bestFit="1" customWidth="1"/>
    <col min="15889" max="15898" width="5.28125" style="5" bestFit="1" customWidth="1"/>
    <col min="15899" max="15899" width="6.7109375" style="5" bestFit="1" customWidth="1"/>
    <col min="15900" max="16128" width="10.8515625" style="5" customWidth="1"/>
    <col min="16129" max="16129" width="27.140625" style="5" customWidth="1"/>
    <col min="16130" max="16143" width="5.28125" style="5" bestFit="1" customWidth="1"/>
    <col min="16144" max="16144" width="5.8515625" style="5" bestFit="1" customWidth="1"/>
    <col min="16145" max="16154" width="5.28125" style="5" bestFit="1" customWidth="1"/>
    <col min="16155" max="16155" width="6.7109375" style="5" bestFit="1" customWidth="1"/>
    <col min="16156" max="16384" width="10.8515625" style="5" customWidth="1"/>
  </cols>
  <sheetData>
    <row r="1" spans="1:27" s="2" customFormat="1" ht="20.1" customHeight="1">
      <c r="A1" s="1202" t="s">
        <v>1040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3" customFormat="1" ht="24" customHeight="1">
      <c r="A2" s="1335" t="s">
        <v>0</v>
      </c>
      <c r="B2" s="1335"/>
      <c r="C2" s="1335"/>
      <c r="D2" s="1335"/>
      <c r="E2" s="1335"/>
      <c r="F2" s="1335"/>
      <c r="G2" s="1335"/>
      <c r="H2" s="1335"/>
      <c r="I2" s="1335"/>
      <c r="J2" s="1335"/>
      <c r="K2" s="1335"/>
      <c r="L2" s="1335"/>
      <c r="M2" s="1335"/>
      <c r="N2" s="1335"/>
      <c r="O2" s="1335"/>
      <c r="P2" s="1335"/>
      <c r="Q2" s="1335"/>
      <c r="R2" s="1335"/>
      <c r="S2" s="1335"/>
      <c r="T2" s="1335"/>
      <c r="U2" s="1335"/>
      <c r="V2" s="1335"/>
      <c r="W2" s="1335"/>
      <c r="X2" s="1335"/>
      <c r="Y2" s="1335"/>
      <c r="Z2" s="1335"/>
      <c r="AA2" s="1335"/>
    </row>
    <row r="3" spans="1:27" s="4" customFormat="1" ht="20.1" customHeight="1">
      <c r="A3" s="1480">
        <v>44104</v>
      </c>
      <c r="B3" s="1480"/>
      <c r="C3" s="1480"/>
      <c r="D3" s="1480"/>
      <c r="E3" s="1480"/>
      <c r="F3" s="1480"/>
      <c r="G3" s="1480"/>
      <c r="H3" s="1480"/>
      <c r="I3" s="1480"/>
      <c r="J3" s="1480"/>
      <c r="K3" s="1480"/>
      <c r="L3" s="1480"/>
      <c r="M3" s="1480"/>
      <c r="N3" s="1480"/>
      <c r="O3" s="1480"/>
      <c r="P3" s="1480"/>
      <c r="Q3" s="1480"/>
      <c r="R3" s="1480"/>
      <c r="S3" s="1480"/>
      <c r="T3" s="1480"/>
      <c r="U3" s="1480"/>
      <c r="V3" s="1480"/>
      <c r="W3" s="1480"/>
      <c r="X3" s="1480"/>
      <c r="Y3" s="1480"/>
      <c r="Z3" s="1480"/>
      <c r="AA3" s="1480"/>
    </row>
    <row r="4" ht="7.5" customHeight="1"/>
    <row r="5" spans="1:27" s="7" customFormat="1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s="7" customFormat="1" ht="95.1" customHeight="1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10" t="s">
        <v>27</v>
      </c>
    </row>
    <row r="7" spans="1:27" s="7" customFormat="1" ht="3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"/>
    </row>
    <row r="8" spans="1:27" s="7" customFormat="1" ht="10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9" spans="1:28" s="20" customFormat="1" ht="20.1" customHeight="1">
      <c r="A9" s="16" t="s">
        <v>28</v>
      </c>
      <c r="B9" s="17">
        <v>0</v>
      </c>
      <c r="C9" s="17">
        <v>4</v>
      </c>
      <c r="D9" s="17">
        <v>3</v>
      </c>
      <c r="E9" s="17">
        <v>12</v>
      </c>
      <c r="F9" s="17">
        <v>3</v>
      </c>
      <c r="G9" s="17">
        <v>4</v>
      </c>
      <c r="H9" s="17">
        <v>6</v>
      </c>
      <c r="I9" s="17">
        <v>6</v>
      </c>
      <c r="J9" s="17">
        <v>1</v>
      </c>
      <c r="K9" s="17">
        <v>5</v>
      </c>
      <c r="L9" s="17">
        <v>10</v>
      </c>
      <c r="M9" s="17">
        <v>10</v>
      </c>
      <c r="N9" s="17">
        <v>15</v>
      </c>
      <c r="O9" s="17">
        <v>11</v>
      </c>
      <c r="P9" s="17">
        <v>76</v>
      </c>
      <c r="Q9" s="17">
        <v>3</v>
      </c>
      <c r="R9" s="17">
        <v>2</v>
      </c>
      <c r="S9" s="17">
        <v>2</v>
      </c>
      <c r="T9" s="17">
        <v>1</v>
      </c>
      <c r="U9" s="17">
        <v>14</v>
      </c>
      <c r="V9" s="17">
        <v>6</v>
      </c>
      <c r="W9" s="17">
        <v>4</v>
      </c>
      <c r="X9" s="17">
        <v>3</v>
      </c>
      <c r="Y9" s="17">
        <v>3</v>
      </c>
      <c r="Z9" s="17">
        <v>3</v>
      </c>
      <c r="AA9" s="18">
        <v>207</v>
      </c>
      <c r="AB9" s="19"/>
    </row>
    <row r="10" spans="1:28" s="20" customFormat="1" ht="20.1" customHeight="1">
      <c r="A10" s="16" t="s">
        <v>29</v>
      </c>
      <c r="B10" s="17">
        <v>0</v>
      </c>
      <c r="C10" s="17">
        <v>5</v>
      </c>
      <c r="D10" s="17">
        <v>0</v>
      </c>
      <c r="E10" s="17">
        <v>16</v>
      </c>
      <c r="F10" s="17">
        <v>1</v>
      </c>
      <c r="G10" s="17">
        <v>3</v>
      </c>
      <c r="H10" s="17">
        <v>4</v>
      </c>
      <c r="I10" s="17">
        <v>2</v>
      </c>
      <c r="J10" s="17">
        <v>0</v>
      </c>
      <c r="K10" s="17">
        <v>2</v>
      </c>
      <c r="L10" s="17">
        <v>4</v>
      </c>
      <c r="M10" s="17">
        <v>4</v>
      </c>
      <c r="N10" s="17">
        <v>9</v>
      </c>
      <c r="O10" s="17">
        <v>6</v>
      </c>
      <c r="P10" s="17">
        <v>33</v>
      </c>
      <c r="Q10" s="17">
        <v>1</v>
      </c>
      <c r="R10" s="17">
        <v>0</v>
      </c>
      <c r="S10" s="17">
        <v>1</v>
      </c>
      <c r="T10" s="17">
        <v>0</v>
      </c>
      <c r="U10" s="17">
        <v>10</v>
      </c>
      <c r="V10" s="17">
        <v>2</v>
      </c>
      <c r="W10" s="17">
        <v>2</v>
      </c>
      <c r="X10" s="17">
        <v>2</v>
      </c>
      <c r="Y10" s="17">
        <v>1</v>
      </c>
      <c r="Z10" s="17">
        <v>1</v>
      </c>
      <c r="AA10" s="18">
        <v>109</v>
      </c>
      <c r="AB10" s="19"/>
    </row>
    <row r="11" spans="1:28" s="20" customFormat="1" ht="20.1" customHeight="1">
      <c r="A11" s="16" t="s">
        <v>30</v>
      </c>
      <c r="B11" s="17">
        <v>1</v>
      </c>
      <c r="C11" s="17">
        <v>4</v>
      </c>
      <c r="D11" s="17">
        <v>2</v>
      </c>
      <c r="E11" s="17">
        <v>13</v>
      </c>
      <c r="F11" s="17">
        <v>1</v>
      </c>
      <c r="G11" s="17">
        <v>7</v>
      </c>
      <c r="H11" s="17">
        <v>1</v>
      </c>
      <c r="I11" s="17">
        <v>5</v>
      </c>
      <c r="J11" s="17">
        <v>2</v>
      </c>
      <c r="K11" s="17">
        <v>2</v>
      </c>
      <c r="L11" s="17">
        <v>1</v>
      </c>
      <c r="M11" s="17">
        <v>13</v>
      </c>
      <c r="N11" s="17">
        <v>9</v>
      </c>
      <c r="O11" s="17">
        <v>2</v>
      </c>
      <c r="P11" s="17">
        <v>21</v>
      </c>
      <c r="Q11" s="17">
        <v>1</v>
      </c>
      <c r="R11" s="17">
        <v>1</v>
      </c>
      <c r="S11" s="17">
        <v>3</v>
      </c>
      <c r="T11" s="17">
        <v>5</v>
      </c>
      <c r="U11" s="17">
        <v>10</v>
      </c>
      <c r="V11" s="17">
        <v>2</v>
      </c>
      <c r="W11" s="17">
        <v>2</v>
      </c>
      <c r="X11" s="17">
        <v>6</v>
      </c>
      <c r="Y11" s="17">
        <v>1</v>
      </c>
      <c r="Z11" s="17">
        <v>3</v>
      </c>
      <c r="AA11" s="18">
        <v>118</v>
      </c>
      <c r="AB11" s="19"/>
    </row>
    <row r="12" spans="1:28" s="20" customFormat="1" ht="20.1" customHeight="1">
      <c r="A12" s="16" t="s">
        <v>31</v>
      </c>
      <c r="B12" s="17">
        <v>1</v>
      </c>
      <c r="C12" s="17">
        <v>6</v>
      </c>
      <c r="D12" s="17">
        <v>3</v>
      </c>
      <c r="E12" s="17">
        <v>7</v>
      </c>
      <c r="F12" s="17">
        <v>3</v>
      </c>
      <c r="G12" s="17">
        <v>10</v>
      </c>
      <c r="H12" s="17">
        <v>2</v>
      </c>
      <c r="I12" s="17">
        <v>4</v>
      </c>
      <c r="J12" s="17">
        <v>1</v>
      </c>
      <c r="K12" s="17">
        <v>6</v>
      </c>
      <c r="L12" s="17">
        <v>8</v>
      </c>
      <c r="M12" s="17">
        <v>11</v>
      </c>
      <c r="N12" s="17">
        <v>12</v>
      </c>
      <c r="O12" s="17">
        <v>7</v>
      </c>
      <c r="P12" s="17">
        <v>43</v>
      </c>
      <c r="Q12" s="17">
        <v>6</v>
      </c>
      <c r="R12" s="17">
        <v>3</v>
      </c>
      <c r="S12" s="17">
        <v>2</v>
      </c>
      <c r="T12" s="17">
        <v>2</v>
      </c>
      <c r="U12" s="17">
        <v>16</v>
      </c>
      <c r="V12" s="17">
        <v>4</v>
      </c>
      <c r="W12" s="17">
        <v>8</v>
      </c>
      <c r="X12" s="17">
        <v>1</v>
      </c>
      <c r="Y12" s="17">
        <v>4</v>
      </c>
      <c r="Z12" s="17">
        <v>3</v>
      </c>
      <c r="AA12" s="18">
        <v>173</v>
      </c>
      <c r="AB12" s="19"/>
    </row>
    <row r="13" spans="1:28" s="20" customFormat="1" ht="20.1" customHeight="1">
      <c r="A13" s="16" t="s">
        <v>32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2</v>
      </c>
      <c r="M13" s="17">
        <v>8</v>
      </c>
      <c r="N13" s="17">
        <v>0</v>
      </c>
      <c r="O13" s="17">
        <v>0</v>
      </c>
      <c r="P13" s="17">
        <v>21</v>
      </c>
      <c r="Q13" s="17">
        <v>0</v>
      </c>
      <c r="R13" s="17">
        <v>0</v>
      </c>
      <c r="S13" s="17">
        <v>0</v>
      </c>
      <c r="T13" s="17">
        <v>1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8">
        <v>32</v>
      </c>
      <c r="AB13" s="19"/>
    </row>
    <row r="14" spans="1:28" s="21" customFormat="1" ht="20.1" customHeight="1">
      <c r="A14" s="16" t="s">
        <v>33</v>
      </c>
      <c r="B14" s="17">
        <v>0</v>
      </c>
      <c r="C14" s="17">
        <v>1</v>
      </c>
      <c r="D14" s="17">
        <v>0</v>
      </c>
      <c r="E14" s="17">
        <v>6</v>
      </c>
      <c r="F14" s="17">
        <v>0</v>
      </c>
      <c r="G14" s="17">
        <v>3</v>
      </c>
      <c r="H14" s="17">
        <v>3</v>
      </c>
      <c r="I14" s="17">
        <v>4</v>
      </c>
      <c r="J14" s="17">
        <v>0</v>
      </c>
      <c r="K14" s="17">
        <v>2</v>
      </c>
      <c r="L14" s="17">
        <v>3</v>
      </c>
      <c r="M14" s="17">
        <v>2</v>
      </c>
      <c r="N14" s="17">
        <v>3</v>
      </c>
      <c r="O14" s="17">
        <v>2</v>
      </c>
      <c r="P14" s="17">
        <v>49</v>
      </c>
      <c r="Q14" s="17">
        <v>0</v>
      </c>
      <c r="R14" s="17">
        <v>0</v>
      </c>
      <c r="S14" s="17">
        <v>2</v>
      </c>
      <c r="T14" s="17">
        <v>0</v>
      </c>
      <c r="U14" s="17">
        <v>9</v>
      </c>
      <c r="V14" s="17">
        <v>2</v>
      </c>
      <c r="W14" s="17">
        <v>2</v>
      </c>
      <c r="X14" s="17">
        <v>1</v>
      </c>
      <c r="Y14" s="17">
        <v>1</v>
      </c>
      <c r="Z14" s="17">
        <v>1</v>
      </c>
      <c r="AA14" s="18">
        <v>96</v>
      </c>
      <c r="AB14" s="19"/>
    </row>
    <row r="15" spans="1:28" s="21" customFormat="1" ht="20.1" customHeight="1">
      <c r="A15" s="16" t="s">
        <v>34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1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8">
        <v>1</v>
      </c>
      <c r="AB15" s="19"/>
    </row>
    <row r="16" spans="1:28" s="21" customFormat="1" ht="20.1" customHeight="1">
      <c r="A16" s="16" t="s">
        <v>35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1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8">
        <v>1</v>
      </c>
      <c r="AB16" s="19"/>
    </row>
    <row r="17" spans="1:28" s="21" customFormat="1" ht="20.1" customHeight="1">
      <c r="A17" s="16" t="s">
        <v>36</v>
      </c>
      <c r="B17" s="17">
        <v>0</v>
      </c>
      <c r="C17" s="17">
        <v>0</v>
      </c>
      <c r="D17" s="17">
        <v>2</v>
      </c>
      <c r="E17" s="17">
        <v>7</v>
      </c>
      <c r="F17" s="17">
        <v>6</v>
      </c>
      <c r="G17" s="17">
        <v>0</v>
      </c>
      <c r="H17" s="17">
        <v>1</v>
      </c>
      <c r="I17" s="17">
        <v>1</v>
      </c>
      <c r="J17" s="17">
        <v>2</v>
      </c>
      <c r="K17" s="17">
        <v>2</v>
      </c>
      <c r="L17" s="17">
        <v>0</v>
      </c>
      <c r="M17" s="17">
        <v>4</v>
      </c>
      <c r="N17" s="17">
        <v>4</v>
      </c>
      <c r="O17" s="17">
        <v>0</v>
      </c>
      <c r="P17" s="17">
        <v>20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8">
        <v>49</v>
      </c>
      <c r="AB17" s="19"/>
    </row>
    <row r="18" spans="1:28" s="21" customFormat="1" ht="20.1" customHeight="1">
      <c r="A18" s="16" t="s">
        <v>37</v>
      </c>
      <c r="B18" s="17">
        <v>0</v>
      </c>
      <c r="C18" s="17">
        <v>1</v>
      </c>
      <c r="D18" s="17">
        <v>4</v>
      </c>
      <c r="E18" s="17">
        <v>9</v>
      </c>
      <c r="F18" s="17">
        <v>3</v>
      </c>
      <c r="G18" s="17">
        <v>9</v>
      </c>
      <c r="H18" s="17">
        <v>0</v>
      </c>
      <c r="I18" s="17">
        <v>17</v>
      </c>
      <c r="J18" s="17">
        <v>1</v>
      </c>
      <c r="K18" s="17">
        <v>0</v>
      </c>
      <c r="L18" s="17">
        <v>3</v>
      </c>
      <c r="M18" s="17">
        <v>1</v>
      </c>
      <c r="N18" s="17">
        <v>2</v>
      </c>
      <c r="O18" s="17">
        <v>1</v>
      </c>
      <c r="P18" s="17">
        <v>2</v>
      </c>
      <c r="Q18" s="17">
        <v>0</v>
      </c>
      <c r="R18" s="17">
        <v>0</v>
      </c>
      <c r="S18" s="17">
        <v>2</v>
      </c>
      <c r="T18" s="17">
        <v>0</v>
      </c>
      <c r="U18" s="17">
        <v>0</v>
      </c>
      <c r="V18" s="17">
        <v>11</v>
      </c>
      <c r="W18" s="17">
        <v>0</v>
      </c>
      <c r="X18" s="17">
        <v>3</v>
      </c>
      <c r="Y18" s="17">
        <v>0</v>
      </c>
      <c r="Z18" s="17">
        <v>0</v>
      </c>
      <c r="AA18" s="18">
        <v>69</v>
      </c>
      <c r="AB18" s="19"/>
    </row>
    <row r="19" spans="1:28" s="14" customFormat="1" ht="22.5" customHeight="1">
      <c r="A19" s="22" t="s">
        <v>38</v>
      </c>
      <c r="B19" s="18">
        <v>2</v>
      </c>
      <c r="C19" s="18">
        <v>21</v>
      </c>
      <c r="D19" s="18">
        <v>14</v>
      </c>
      <c r="E19" s="18">
        <v>70</v>
      </c>
      <c r="F19" s="18">
        <v>17</v>
      </c>
      <c r="G19" s="18">
        <v>36</v>
      </c>
      <c r="H19" s="18">
        <v>17</v>
      </c>
      <c r="I19" s="18">
        <v>39</v>
      </c>
      <c r="J19" s="18">
        <v>7</v>
      </c>
      <c r="K19" s="18">
        <v>19</v>
      </c>
      <c r="L19" s="18">
        <v>31</v>
      </c>
      <c r="M19" s="18">
        <v>53</v>
      </c>
      <c r="N19" s="18">
        <v>54</v>
      </c>
      <c r="O19" s="18">
        <v>29</v>
      </c>
      <c r="P19" s="18">
        <v>267</v>
      </c>
      <c r="Q19" s="18">
        <v>11</v>
      </c>
      <c r="R19" s="18">
        <v>6</v>
      </c>
      <c r="S19" s="18">
        <v>12</v>
      </c>
      <c r="T19" s="18">
        <v>9</v>
      </c>
      <c r="U19" s="18">
        <v>59</v>
      </c>
      <c r="V19" s="18">
        <v>27</v>
      </c>
      <c r="W19" s="18">
        <v>18</v>
      </c>
      <c r="X19" s="18">
        <v>16</v>
      </c>
      <c r="Y19" s="18">
        <v>10</v>
      </c>
      <c r="Z19" s="18">
        <v>11</v>
      </c>
      <c r="AA19" s="18">
        <v>855</v>
      </c>
      <c r="AB19" s="19"/>
    </row>
    <row r="20" spans="1:28" ht="6" customHeight="1" thickBot="1">
      <c r="A20" s="23"/>
      <c r="B20" s="23" t="s">
        <v>39</v>
      </c>
      <c r="C20" s="23" t="s">
        <v>39</v>
      </c>
      <c r="D20" s="23" t="s">
        <v>39</v>
      </c>
      <c r="E20" s="23" t="s">
        <v>39</v>
      </c>
      <c r="F20" s="23" t="s">
        <v>39</v>
      </c>
      <c r="G20" s="23" t="s">
        <v>39</v>
      </c>
      <c r="H20" s="23" t="s">
        <v>39</v>
      </c>
      <c r="I20" s="23" t="s">
        <v>39</v>
      </c>
      <c r="J20" s="23" t="s">
        <v>39</v>
      </c>
      <c r="K20" s="23" t="s">
        <v>39</v>
      </c>
      <c r="L20" s="23" t="s">
        <v>39</v>
      </c>
      <c r="M20" s="23" t="s">
        <v>39</v>
      </c>
      <c r="N20" s="23" t="s">
        <v>39</v>
      </c>
      <c r="O20" s="23" t="s">
        <v>39</v>
      </c>
      <c r="P20" s="23" t="s">
        <v>39</v>
      </c>
      <c r="Q20" s="23" t="s">
        <v>39</v>
      </c>
      <c r="R20" s="23" t="s">
        <v>39</v>
      </c>
      <c r="S20" s="23" t="s">
        <v>39</v>
      </c>
      <c r="T20" s="23" t="s">
        <v>39</v>
      </c>
      <c r="U20" s="23" t="s">
        <v>39</v>
      </c>
      <c r="V20" s="23" t="s">
        <v>39</v>
      </c>
      <c r="W20" s="23" t="s">
        <v>39</v>
      </c>
      <c r="X20" s="23" t="s">
        <v>39</v>
      </c>
      <c r="Y20" s="23" t="s">
        <v>39</v>
      </c>
      <c r="Z20" s="23" t="s">
        <v>39</v>
      </c>
      <c r="AA20" s="24"/>
      <c r="AB20" s="25"/>
    </row>
    <row r="21" spans="1:28" s="28" customFormat="1" ht="12" customHeight="1">
      <c r="A21" s="26" t="s">
        <v>40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5"/>
    </row>
    <row r="22" spans="1:28" ht="13.5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27"/>
      <c r="U22" s="27"/>
      <c r="V22" s="27"/>
      <c r="W22" s="27"/>
      <c r="X22" s="27"/>
      <c r="Y22" s="27"/>
      <c r="Z22" s="27"/>
      <c r="AA22" s="31"/>
      <c r="AB22" s="25"/>
    </row>
    <row r="23" spans="1:28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32"/>
      <c r="AA23" s="33"/>
      <c r="AB23" s="25"/>
    </row>
    <row r="24" spans="1:28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32"/>
      <c r="AA24" s="33"/>
      <c r="AB24" s="25"/>
    </row>
    <row r="25" spans="1:28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32"/>
      <c r="AA25" s="33"/>
      <c r="AB25" s="25"/>
    </row>
    <row r="26" ht="15">
      <c r="Z26" s="32"/>
    </row>
    <row r="27" ht="15">
      <c r="Z27" s="32"/>
    </row>
    <row r="28" ht="15">
      <c r="Z28" s="32"/>
    </row>
    <row r="29" ht="15">
      <c r="Z29" s="32"/>
    </row>
    <row r="30" ht="15">
      <c r="Z30" s="32"/>
    </row>
    <row r="31" ht="15">
      <c r="Z31" s="32"/>
    </row>
    <row r="32" ht="15">
      <c r="Z32" s="32"/>
    </row>
    <row r="33" ht="15">
      <c r="Z33" s="32"/>
    </row>
    <row r="34" ht="15">
      <c r="Z34" s="32"/>
    </row>
    <row r="35" ht="15">
      <c r="Z35" s="34"/>
    </row>
    <row r="36" ht="15">
      <c r="Z36" s="34"/>
    </row>
    <row r="37" ht="13.5">
      <c r="Z37" s="35"/>
    </row>
  </sheetData>
  <mergeCells count="2">
    <mergeCell ref="A2:AA2"/>
    <mergeCell ref="A3:AA3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87"/>
  <sheetViews>
    <sheetView showGridLines="0" workbookViewId="0" topLeftCell="A1"/>
  </sheetViews>
  <sheetFormatPr defaultColWidth="11.421875" defaultRowHeight="15"/>
  <cols>
    <col min="1" max="1" width="27.28125" style="157" customWidth="1"/>
    <col min="2" max="2" width="16.140625" style="136" bestFit="1" customWidth="1"/>
    <col min="3" max="3" width="14.8515625" style="136" bestFit="1" customWidth="1"/>
    <col min="4" max="4" width="24.140625" style="136" customWidth="1"/>
    <col min="5" max="5" width="10.7109375" style="158" customWidth="1"/>
    <col min="6" max="8" width="10.7109375" style="136" customWidth="1"/>
    <col min="9" max="9" width="13.8515625" style="136" bestFit="1" customWidth="1"/>
    <col min="10" max="10" width="10.7109375" style="136" customWidth="1"/>
    <col min="11" max="11" width="13.8515625" style="136" bestFit="1" customWidth="1"/>
    <col min="12" max="12" width="15.57421875" style="136" bestFit="1" customWidth="1"/>
    <col min="13" max="13" width="13.8515625" style="136" bestFit="1" customWidth="1"/>
    <col min="14" max="15" width="15.57421875" style="136" bestFit="1" customWidth="1"/>
    <col min="16" max="16" width="14.57421875" style="136" customWidth="1"/>
    <col min="17" max="17" width="13.8515625" style="136" bestFit="1" customWidth="1"/>
    <col min="18" max="18" width="16.8515625" style="136" bestFit="1" customWidth="1"/>
    <col min="19" max="256" width="10.8515625" style="136" customWidth="1"/>
    <col min="257" max="257" width="23.8515625" style="136" bestFit="1" customWidth="1"/>
    <col min="258" max="258" width="16.140625" style="136" bestFit="1" customWidth="1"/>
    <col min="259" max="259" width="14.8515625" style="136" bestFit="1" customWidth="1"/>
    <col min="260" max="260" width="24.140625" style="136" customWidth="1"/>
    <col min="261" max="264" width="10.7109375" style="136" customWidth="1"/>
    <col min="265" max="265" width="13.8515625" style="136" bestFit="1" customWidth="1"/>
    <col min="266" max="266" width="10.7109375" style="136" customWidth="1"/>
    <col min="267" max="267" width="13.8515625" style="136" bestFit="1" customWidth="1"/>
    <col min="268" max="268" width="15.57421875" style="136" bestFit="1" customWidth="1"/>
    <col min="269" max="269" width="13.8515625" style="136" bestFit="1" customWidth="1"/>
    <col min="270" max="271" width="15.57421875" style="136" bestFit="1" customWidth="1"/>
    <col min="272" max="272" width="14.57421875" style="136" customWidth="1"/>
    <col min="273" max="273" width="13.8515625" style="136" bestFit="1" customWidth="1"/>
    <col min="274" max="274" width="16.8515625" style="136" bestFit="1" customWidth="1"/>
    <col min="275" max="512" width="10.8515625" style="136" customWidth="1"/>
    <col min="513" max="513" width="23.8515625" style="136" bestFit="1" customWidth="1"/>
    <col min="514" max="514" width="16.140625" style="136" bestFit="1" customWidth="1"/>
    <col min="515" max="515" width="14.8515625" style="136" bestFit="1" customWidth="1"/>
    <col min="516" max="516" width="24.140625" style="136" customWidth="1"/>
    <col min="517" max="520" width="10.7109375" style="136" customWidth="1"/>
    <col min="521" max="521" width="13.8515625" style="136" bestFit="1" customWidth="1"/>
    <col min="522" max="522" width="10.7109375" style="136" customWidth="1"/>
    <col min="523" max="523" width="13.8515625" style="136" bestFit="1" customWidth="1"/>
    <col min="524" max="524" width="15.57421875" style="136" bestFit="1" customWidth="1"/>
    <col min="525" max="525" width="13.8515625" style="136" bestFit="1" customWidth="1"/>
    <col min="526" max="527" width="15.57421875" style="136" bestFit="1" customWidth="1"/>
    <col min="528" max="528" width="14.57421875" style="136" customWidth="1"/>
    <col min="529" max="529" width="13.8515625" style="136" bestFit="1" customWidth="1"/>
    <col min="530" max="530" width="16.8515625" style="136" bestFit="1" customWidth="1"/>
    <col min="531" max="768" width="10.8515625" style="136" customWidth="1"/>
    <col min="769" max="769" width="23.8515625" style="136" bestFit="1" customWidth="1"/>
    <col min="770" max="770" width="16.140625" style="136" bestFit="1" customWidth="1"/>
    <col min="771" max="771" width="14.8515625" style="136" bestFit="1" customWidth="1"/>
    <col min="772" max="772" width="24.140625" style="136" customWidth="1"/>
    <col min="773" max="776" width="10.7109375" style="136" customWidth="1"/>
    <col min="777" max="777" width="13.8515625" style="136" bestFit="1" customWidth="1"/>
    <col min="778" max="778" width="10.7109375" style="136" customWidth="1"/>
    <col min="779" max="779" width="13.8515625" style="136" bestFit="1" customWidth="1"/>
    <col min="780" max="780" width="15.57421875" style="136" bestFit="1" customWidth="1"/>
    <col min="781" max="781" width="13.8515625" style="136" bestFit="1" customWidth="1"/>
    <col min="782" max="783" width="15.57421875" style="136" bestFit="1" customWidth="1"/>
    <col min="784" max="784" width="14.57421875" style="136" customWidth="1"/>
    <col min="785" max="785" width="13.8515625" style="136" bestFit="1" customWidth="1"/>
    <col min="786" max="786" width="16.8515625" style="136" bestFit="1" customWidth="1"/>
    <col min="787" max="1024" width="10.8515625" style="136" customWidth="1"/>
    <col min="1025" max="1025" width="23.8515625" style="136" bestFit="1" customWidth="1"/>
    <col min="1026" max="1026" width="16.140625" style="136" bestFit="1" customWidth="1"/>
    <col min="1027" max="1027" width="14.8515625" style="136" bestFit="1" customWidth="1"/>
    <col min="1028" max="1028" width="24.140625" style="136" customWidth="1"/>
    <col min="1029" max="1032" width="10.7109375" style="136" customWidth="1"/>
    <col min="1033" max="1033" width="13.8515625" style="136" bestFit="1" customWidth="1"/>
    <col min="1034" max="1034" width="10.7109375" style="136" customWidth="1"/>
    <col min="1035" max="1035" width="13.8515625" style="136" bestFit="1" customWidth="1"/>
    <col min="1036" max="1036" width="15.57421875" style="136" bestFit="1" customWidth="1"/>
    <col min="1037" max="1037" width="13.8515625" style="136" bestFit="1" customWidth="1"/>
    <col min="1038" max="1039" width="15.57421875" style="136" bestFit="1" customWidth="1"/>
    <col min="1040" max="1040" width="14.57421875" style="136" customWidth="1"/>
    <col min="1041" max="1041" width="13.8515625" style="136" bestFit="1" customWidth="1"/>
    <col min="1042" max="1042" width="16.8515625" style="136" bestFit="1" customWidth="1"/>
    <col min="1043" max="1280" width="10.8515625" style="136" customWidth="1"/>
    <col min="1281" max="1281" width="23.8515625" style="136" bestFit="1" customWidth="1"/>
    <col min="1282" max="1282" width="16.140625" style="136" bestFit="1" customWidth="1"/>
    <col min="1283" max="1283" width="14.8515625" style="136" bestFit="1" customWidth="1"/>
    <col min="1284" max="1284" width="24.140625" style="136" customWidth="1"/>
    <col min="1285" max="1288" width="10.7109375" style="136" customWidth="1"/>
    <col min="1289" max="1289" width="13.8515625" style="136" bestFit="1" customWidth="1"/>
    <col min="1290" max="1290" width="10.7109375" style="136" customWidth="1"/>
    <col min="1291" max="1291" width="13.8515625" style="136" bestFit="1" customWidth="1"/>
    <col min="1292" max="1292" width="15.57421875" style="136" bestFit="1" customWidth="1"/>
    <col min="1293" max="1293" width="13.8515625" style="136" bestFit="1" customWidth="1"/>
    <col min="1294" max="1295" width="15.57421875" style="136" bestFit="1" customWidth="1"/>
    <col min="1296" max="1296" width="14.57421875" style="136" customWidth="1"/>
    <col min="1297" max="1297" width="13.8515625" style="136" bestFit="1" customWidth="1"/>
    <col min="1298" max="1298" width="16.8515625" style="136" bestFit="1" customWidth="1"/>
    <col min="1299" max="1536" width="10.8515625" style="136" customWidth="1"/>
    <col min="1537" max="1537" width="23.8515625" style="136" bestFit="1" customWidth="1"/>
    <col min="1538" max="1538" width="16.140625" style="136" bestFit="1" customWidth="1"/>
    <col min="1539" max="1539" width="14.8515625" style="136" bestFit="1" customWidth="1"/>
    <col min="1540" max="1540" width="24.140625" style="136" customWidth="1"/>
    <col min="1541" max="1544" width="10.7109375" style="136" customWidth="1"/>
    <col min="1545" max="1545" width="13.8515625" style="136" bestFit="1" customWidth="1"/>
    <col min="1546" max="1546" width="10.7109375" style="136" customWidth="1"/>
    <col min="1547" max="1547" width="13.8515625" style="136" bestFit="1" customWidth="1"/>
    <col min="1548" max="1548" width="15.57421875" style="136" bestFit="1" customWidth="1"/>
    <col min="1549" max="1549" width="13.8515625" style="136" bestFit="1" customWidth="1"/>
    <col min="1550" max="1551" width="15.57421875" style="136" bestFit="1" customWidth="1"/>
    <col min="1552" max="1552" width="14.57421875" style="136" customWidth="1"/>
    <col min="1553" max="1553" width="13.8515625" style="136" bestFit="1" customWidth="1"/>
    <col min="1554" max="1554" width="16.8515625" style="136" bestFit="1" customWidth="1"/>
    <col min="1555" max="1792" width="10.8515625" style="136" customWidth="1"/>
    <col min="1793" max="1793" width="23.8515625" style="136" bestFit="1" customWidth="1"/>
    <col min="1794" max="1794" width="16.140625" style="136" bestFit="1" customWidth="1"/>
    <col min="1795" max="1795" width="14.8515625" style="136" bestFit="1" customWidth="1"/>
    <col min="1796" max="1796" width="24.140625" style="136" customWidth="1"/>
    <col min="1797" max="1800" width="10.7109375" style="136" customWidth="1"/>
    <col min="1801" max="1801" width="13.8515625" style="136" bestFit="1" customWidth="1"/>
    <col min="1802" max="1802" width="10.7109375" style="136" customWidth="1"/>
    <col min="1803" max="1803" width="13.8515625" style="136" bestFit="1" customWidth="1"/>
    <col min="1804" max="1804" width="15.57421875" style="136" bestFit="1" customWidth="1"/>
    <col min="1805" max="1805" width="13.8515625" style="136" bestFit="1" customWidth="1"/>
    <col min="1806" max="1807" width="15.57421875" style="136" bestFit="1" customWidth="1"/>
    <col min="1808" max="1808" width="14.57421875" style="136" customWidth="1"/>
    <col min="1809" max="1809" width="13.8515625" style="136" bestFit="1" customWidth="1"/>
    <col min="1810" max="1810" width="16.8515625" style="136" bestFit="1" customWidth="1"/>
    <col min="1811" max="2048" width="10.8515625" style="136" customWidth="1"/>
    <col min="2049" max="2049" width="23.8515625" style="136" bestFit="1" customWidth="1"/>
    <col min="2050" max="2050" width="16.140625" style="136" bestFit="1" customWidth="1"/>
    <col min="2051" max="2051" width="14.8515625" style="136" bestFit="1" customWidth="1"/>
    <col min="2052" max="2052" width="24.140625" style="136" customWidth="1"/>
    <col min="2053" max="2056" width="10.7109375" style="136" customWidth="1"/>
    <col min="2057" max="2057" width="13.8515625" style="136" bestFit="1" customWidth="1"/>
    <col min="2058" max="2058" width="10.7109375" style="136" customWidth="1"/>
    <col min="2059" max="2059" width="13.8515625" style="136" bestFit="1" customWidth="1"/>
    <col min="2060" max="2060" width="15.57421875" style="136" bestFit="1" customWidth="1"/>
    <col min="2061" max="2061" width="13.8515625" style="136" bestFit="1" customWidth="1"/>
    <col min="2062" max="2063" width="15.57421875" style="136" bestFit="1" customWidth="1"/>
    <col min="2064" max="2064" width="14.57421875" style="136" customWidth="1"/>
    <col min="2065" max="2065" width="13.8515625" style="136" bestFit="1" customWidth="1"/>
    <col min="2066" max="2066" width="16.8515625" style="136" bestFit="1" customWidth="1"/>
    <col min="2067" max="2304" width="10.8515625" style="136" customWidth="1"/>
    <col min="2305" max="2305" width="23.8515625" style="136" bestFit="1" customWidth="1"/>
    <col min="2306" max="2306" width="16.140625" style="136" bestFit="1" customWidth="1"/>
    <col min="2307" max="2307" width="14.8515625" style="136" bestFit="1" customWidth="1"/>
    <col min="2308" max="2308" width="24.140625" style="136" customWidth="1"/>
    <col min="2309" max="2312" width="10.7109375" style="136" customWidth="1"/>
    <col min="2313" max="2313" width="13.8515625" style="136" bestFit="1" customWidth="1"/>
    <col min="2314" max="2314" width="10.7109375" style="136" customWidth="1"/>
    <col min="2315" max="2315" width="13.8515625" style="136" bestFit="1" customWidth="1"/>
    <col min="2316" max="2316" width="15.57421875" style="136" bestFit="1" customWidth="1"/>
    <col min="2317" max="2317" width="13.8515625" style="136" bestFit="1" customWidth="1"/>
    <col min="2318" max="2319" width="15.57421875" style="136" bestFit="1" customWidth="1"/>
    <col min="2320" max="2320" width="14.57421875" style="136" customWidth="1"/>
    <col min="2321" max="2321" width="13.8515625" style="136" bestFit="1" customWidth="1"/>
    <col min="2322" max="2322" width="16.8515625" style="136" bestFit="1" customWidth="1"/>
    <col min="2323" max="2560" width="10.8515625" style="136" customWidth="1"/>
    <col min="2561" max="2561" width="23.8515625" style="136" bestFit="1" customWidth="1"/>
    <col min="2562" max="2562" width="16.140625" style="136" bestFit="1" customWidth="1"/>
    <col min="2563" max="2563" width="14.8515625" style="136" bestFit="1" customWidth="1"/>
    <col min="2564" max="2564" width="24.140625" style="136" customWidth="1"/>
    <col min="2565" max="2568" width="10.7109375" style="136" customWidth="1"/>
    <col min="2569" max="2569" width="13.8515625" style="136" bestFit="1" customWidth="1"/>
    <col min="2570" max="2570" width="10.7109375" style="136" customWidth="1"/>
    <col min="2571" max="2571" width="13.8515625" style="136" bestFit="1" customWidth="1"/>
    <col min="2572" max="2572" width="15.57421875" style="136" bestFit="1" customWidth="1"/>
    <col min="2573" max="2573" width="13.8515625" style="136" bestFit="1" customWidth="1"/>
    <col min="2574" max="2575" width="15.57421875" style="136" bestFit="1" customWidth="1"/>
    <col min="2576" max="2576" width="14.57421875" style="136" customWidth="1"/>
    <col min="2577" max="2577" width="13.8515625" style="136" bestFit="1" customWidth="1"/>
    <col min="2578" max="2578" width="16.8515625" style="136" bestFit="1" customWidth="1"/>
    <col min="2579" max="2816" width="10.8515625" style="136" customWidth="1"/>
    <col min="2817" max="2817" width="23.8515625" style="136" bestFit="1" customWidth="1"/>
    <col min="2818" max="2818" width="16.140625" style="136" bestFit="1" customWidth="1"/>
    <col min="2819" max="2819" width="14.8515625" style="136" bestFit="1" customWidth="1"/>
    <col min="2820" max="2820" width="24.140625" style="136" customWidth="1"/>
    <col min="2821" max="2824" width="10.7109375" style="136" customWidth="1"/>
    <col min="2825" max="2825" width="13.8515625" style="136" bestFit="1" customWidth="1"/>
    <col min="2826" max="2826" width="10.7109375" style="136" customWidth="1"/>
    <col min="2827" max="2827" width="13.8515625" style="136" bestFit="1" customWidth="1"/>
    <col min="2828" max="2828" width="15.57421875" style="136" bestFit="1" customWidth="1"/>
    <col min="2829" max="2829" width="13.8515625" style="136" bestFit="1" customWidth="1"/>
    <col min="2830" max="2831" width="15.57421875" style="136" bestFit="1" customWidth="1"/>
    <col min="2832" max="2832" width="14.57421875" style="136" customWidth="1"/>
    <col min="2833" max="2833" width="13.8515625" style="136" bestFit="1" customWidth="1"/>
    <col min="2834" max="2834" width="16.8515625" style="136" bestFit="1" customWidth="1"/>
    <col min="2835" max="3072" width="10.8515625" style="136" customWidth="1"/>
    <col min="3073" max="3073" width="23.8515625" style="136" bestFit="1" customWidth="1"/>
    <col min="3074" max="3074" width="16.140625" style="136" bestFit="1" customWidth="1"/>
    <col min="3075" max="3075" width="14.8515625" style="136" bestFit="1" customWidth="1"/>
    <col min="3076" max="3076" width="24.140625" style="136" customWidth="1"/>
    <col min="3077" max="3080" width="10.7109375" style="136" customWidth="1"/>
    <col min="3081" max="3081" width="13.8515625" style="136" bestFit="1" customWidth="1"/>
    <col min="3082" max="3082" width="10.7109375" style="136" customWidth="1"/>
    <col min="3083" max="3083" width="13.8515625" style="136" bestFit="1" customWidth="1"/>
    <col min="3084" max="3084" width="15.57421875" style="136" bestFit="1" customWidth="1"/>
    <col min="3085" max="3085" width="13.8515625" style="136" bestFit="1" customWidth="1"/>
    <col min="3086" max="3087" width="15.57421875" style="136" bestFit="1" customWidth="1"/>
    <col min="3088" max="3088" width="14.57421875" style="136" customWidth="1"/>
    <col min="3089" max="3089" width="13.8515625" style="136" bestFit="1" customWidth="1"/>
    <col min="3090" max="3090" width="16.8515625" style="136" bestFit="1" customWidth="1"/>
    <col min="3091" max="3328" width="10.8515625" style="136" customWidth="1"/>
    <col min="3329" max="3329" width="23.8515625" style="136" bestFit="1" customWidth="1"/>
    <col min="3330" max="3330" width="16.140625" style="136" bestFit="1" customWidth="1"/>
    <col min="3331" max="3331" width="14.8515625" style="136" bestFit="1" customWidth="1"/>
    <col min="3332" max="3332" width="24.140625" style="136" customWidth="1"/>
    <col min="3333" max="3336" width="10.7109375" style="136" customWidth="1"/>
    <col min="3337" max="3337" width="13.8515625" style="136" bestFit="1" customWidth="1"/>
    <col min="3338" max="3338" width="10.7109375" style="136" customWidth="1"/>
    <col min="3339" max="3339" width="13.8515625" style="136" bestFit="1" customWidth="1"/>
    <col min="3340" max="3340" width="15.57421875" style="136" bestFit="1" customWidth="1"/>
    <col min="3341" max="3341" width="13.8515625" style="136" bestFit="1" customWidth="1"/>
    <col min="3342" max="3343" width="15.57421875" style="136" bestFit="1" customWidth="1"/>
    <col min="3344" max="3344" width="14.57421875" style="136" customWidth="1"/>
    <col min="3345" max="3345" width="13.8515625" style="136" bestFit="1" customWidth="1"/>
    <col min="3346" max="3346" width="16.8515625" style="136" bestFit="1" customWidth="1"/>
    <col min="3347" max="3584" width="10.8515625" style="136" customWidth="1"/>
    <col min="3585" max="3585" width="23.8515625" style="136" bestFit="1" customWidth="1"/>
    <col min="3586" max="3586" width="16.140625" style="136" bestFit="1" customWidth="1"/>
    <col min="3587" max="3587" width="14.8515625" style="136" bestFit="1" customWidth="1"/>
    <col min="3588" max="3588" width="24.140625" style="136" customWidth="1"/>
    <col min="3589" max="3592" width="10.7109375" style="136" customWidth="1"/>
    <col min="3593" max="3593" width="13.8515625" style="136" bestFit="1" customWidth="1"/>
    <col min="3594" max="3594" width="10.7109375" style="136" customWidth="1"/>
    <col min="3595" max="3595" width="13.8515625" style="136" bestFit="1" customWidth="1"/>
    <col min="3596" max="3596" width="15.57421875" style="136" bestFit="1" customWidth="1"/>
    <col min="3597" max="3597" width="13.8515625" style="136" bestFit="1" customWidth="1"/>
    <col min="3598" max="3599" width="15.57421875" style="136" bestFit="1" customWidth="1"/>
    <col min="3600" max="3600" width="14.57421875" style="136" customWidth="1"/>
    <col min="3601" max="3601" width="13.8515625" style="136" bestFit="1" customWidth="1"/>
    <col min="3602" max="3602" width="16.8515625" style="136" bestFit="1" customWidth="1"/>
    <col min="3603" max="3840" width="10.8515625" style="136" customWidth="1"/>
    <col min="3841" max="3841" width="23.8515625" style="136" bestFit="1" customWidth="1"/>
    <col min="3842" max="3842" width="16.140625" style="136" bestFit="1" customWidth="1"/>
    <col min="3843" max="3843" width="14.8515625" style="136" bestFit="1" customWidth="1"/>
    <col min="3844" max="3844" width="24.140625" style="136" customWidth="1"/>
    <col min="3845" max="3848" width="10.7109375" style="136" customWidth="1"/>
    <col min="3849" max="3849" width="13.8515625" style="136" bestFit="1" customWidth="1"/>
    <col min="3850" max="3850" width="10.7109375" style="136" customWidth="1"/>
    <col min="3851" max="3851" width="13.8515625" style="136" bestFit="1" customWidth="1"/>
    <col min="3852" max="3852" width="15.57421875" style="136" bestFit="1" customWidth="1"/>
    <col min="3853" max="3853" width="13.8515625" style="136" bestFit="1" customWidth="1"/>
    <col min="3854" max="3855" width="15.57421875" style="136" bestFit="1" customWidth="1"/>
    <col min="3856" max="3856" width="14.57421875" style="136" customWidth="1"/>
    <col min="3857" max="3857" width="13.8515625" style="136" bestFit="1" customWidth="1"/>
    <col min="3858" max="3858" width="16.8515625" style="136" bestFit="1" customWidth="1"/>
    <col min="3859" max="4096" width="10.8515625" style="136" customWidth="1"/>
    <col min="4097" max="4097" width="23.8515625" style="136" bestFit="1" customWidth="1"/>
    <col min="4098" max="4098" width="16.140625" style="136" bestFit="1" customWidth="1"/>
    <col min="4099" max="4099" width="14.8515625" style="136" bestFit="1" customWidth="1"/>
    <col min="4100" max="4100" width="24.140625" style="136" customWidth="1"/>
    <col min="4101" max="4104" width="10.7109375" style="136" customWidth="1"/>
    <col min="4105" max="4105" width="13.8515625" style="136" bestFit="1" customWidth="1"/>
    <col min="4106" max="4106" width="10.7109375" style="136" customWidth="1"/>
    <col min="4107" max="4107" width="13.8515625" style="136" bestFit="1" customWidth="1"/>
    <col min="4108" max="4108" width="15.57421875" style="136" bestFit="1" customWidth="1"/>
    <col min="4109" max="4109" width="13.8515625" style="136" bestFit="1" customWidth="1"/>
    <col min="4110" max="4111" width="15.57421875" style="136" bestFit="1" customWidth="1"/>
    <col min="4112" max="4112" width="14.57421875" style="136" customWidth="1"/>
    <col min="4113" max="4113" width="13.8515625" style="136" bestFit="1" customWidth="1"/>
    <col min="4114" max="4114" width="16.8515625" style="136" bestFit="1" customWidth="1"/>
    <col min="4115" max="4352" width="10.8515625" style="136" customWidth="1"/>
    <col min="4353" max="4353" width="23.8515625" style="136" bestFit="1" customWidth="1"/>
    <col min="4354" max="4354" width="16.140625" style="136" bestFit="1" customWidth="1"/>
    <col min="4355" max="4355" width="14.8515625" style="136" bestFit="1" customWidth="1"/>
    <col min="4356" max="4356" width="24.140625" style="136" customWidth="1"/>
    <col min="4357" max="4360" width="10.7109375" style="136" customWidth="1"/>
    <col min="4361" max="4361" width="13.8515625" style="136" bestFit="1" customWidth="1"/>
    <col min="4362" max="4362" width="10.7109375" style="136" customWidth="1"/>
    <col min="4363" max="4363" width="13.8515625" style="136" bestFit="1" customWidth="1"/>
    <col min="4364" max="4364" width="15.57421875" style="136" bestFit="1" customWidth="1"/>
    <col min="4365" max="4365" width="13.8515625" style="136" bestFit="1" customWidth="1"/>
    <col min="4366" max="4367" width="15.57421875" style="136" bestFit="1" customWidth="1"/>
    <col min="4368" max="4368" width="14.57421875" style="136" customWidth="1"/>
    <col min="4369" max="4369" width="13.8515625" style="136" bestFit="1" customWidth="1"/>
    <col min="4370" max="4370" width="16.8515625" style="136" bestFit="1" customWidth="1"/>
    <col min="4371" max="4608" width="10.8515625" style="136" customWidth="1"/>
    <col min="4609" max="4609" width="23.8515625" style="136" bestFit="1" customWidth="1"/>
    <col min="4610" max="4610" width="16.140625" style="136" bestFit="1" customWidth="1"/>
    <col min="4611" max="4611" width="14.8515625" style="136" bestFit="1" customWidth="1"/>
    <col min="4612" max="4612" width="24.140625" style="136" customWidth="1"/>
    <col min="4613" max="4616" width="10.7109375" style="136" customWidth="1"/>
    <col min="4617" max="4617" width="13.8515625" style="136" bestFit="1" customWidth="1"/>
    <col min="4618" max="4618" width="10.7109375" style="136" customWidth="1"/>
    <col min="4619" max="4619" width="13.8515625" style="136" bestFit="1" customWidth="1"/>
    <col min="4620" max="4620" width="15.57421875" style="136" bestFit="1" customWidth="1"/>
    <col min="4621" max="4621" width="13.8515625" style="136" bestFit="1" customWidth="1"/>
    <col min="4622" max="4623" width="15.57421875" style="136" bestFit="1" customWidth="1"/>
    <col min="4624" max="4624" width="14.57421875" style="136" customWidth="1"/>
    <col min="4625" max="4625" width="13.8515625" style="136" bestFit="1" customWidth="1"/>
    <col min="4626" max="4626" width="16.8515625" style="136" bestFit="1" customWidth="1"/>
    <col min="4627" max="4864" width="10.8515625" style="136" customWidth="1"/>
    <col min="4865" max="4865" width="23.8515625" style="136" bestFit="1" customWidth="1"/>
    <col min="4866" max="4866" width="16.140625" style="136" bestFit="1" customWidth="1"/>
    <col min="4867" max="4867" width="14.8515625" style="136" bestFit="1" customWidth="1"/>
    <col min="4868" max="4868" width="24.140625" style="136" customWidth="1"/>
    <col min="4869" max="4872" width="10.7109375" style="136" customWidth="1"/>
    <col min="4873" max="4873" width="13.8515625" style="136" bestFit="1" customWidth="1"/>
    <col min="4874" max="4874" width="10.7109375" style="136" customWidth="1"/>
    <col min="4875" max="4875" width="13.8515625" style="136" bestFit="1" customWidth="1"/>
    <col min="4876" max="4876" width="15.57421875" style="136" bestFit="1" customWidth="1"/>
    <col min="4877" max="4877" width="13.8515625" style="136" bestFit="1" customWidth="1"/>
    <col min="4878" max="4879" width="15.57421875" style="136" bestFit="1" customWidth="1"/>
    <col min="4880" max="4880" width="14.57421875" style="136" customWidth="1"/>
    <col min="4881" max="4881" width="13.8515625" style="136" bestFit="1" customWidth="1"/>
    <col min="4882" max="4882" width="16.8515625" style="136" bestFit="1" customWidth="1"/>
    <col min="4883" max="5120" width="10.8515625" style="136" customWidth="1"/>
    <col min="5121" max="5121" width="23.8515625" style="136" bestFit="1" customWidth="1"/>
    <col min="5122" max="5122" width="16.140625" style="136" bestFit="1" customWidth="1"/>
    <col min="5123" max="5123" width="14.8515625" style="136" bestFit="1" customWidth="1"/>
    <col min="5124" max="5124" width="24.140625" style="136" customWidth="1"/>
    <col min="5125" max="5128" width="10.7109375" style="136" customWidth="1"/>
    <col min="5129" max="5129" width="13.8515625" style="136" bestFit="1" customWidth="1"/>
    <col min="5130" max="5130" width="10.7109375" style="136" customWidth="1"/>
    <col min="5131" max="5131" width="13.8515625" style="136" bestFit="1" customWidth="1"/>
    <col min="5132" max="5132" width="15.57421875" style="136" bestFit="1" customWidth="1"/>
    <col min="5133" max="5133" width="13.8515625" style="136" bestFit="1" customWidth="1"/>
    <col min="5134" max="5135" width="15.57421875" style="136" bestFit="1" customWidth="1"/>
    <col min="5136" max="5136" width="14.57421875" style="136" customWidth="1"/>
    <col min="5137" max="5137" width="13.8515625" style="136" bestFit="1" customWidth="1"/>
    <col min="5138" max="5138" width="16.8515625" style="136" bestFit="1" customWidth="1"/>
    <col min="5139" max="5376" width="10.8515625" style="136" customWidth="1"/>
    <col min="5377" max="5377" width="23.8515625" style="136" bestFit="1" customWidth="1"/>
    <col min="5378" max="5378" width="16.140625" style="136" bestFit="1" customWidth="1"/>
    <col min="5379" max="5379" width="14.8515625" style="136" bestFit="1" customWidth="1"/>
    <col min="5380" max="5380" width="24.140625" style="136" customWidth="1"/>
    <col min="5381" max="5384" width="10.7109375" style="136" customWidth="1"/>
    <col min="5385" max="5385" width="13.8515625" style="136" bestFit="1" customWidth="1"/>
    <col min="5386" max="5386" width="10.7109375" style="136" customWidth="1"/>
    <col min="5387" max="5387" width="13.8515625" style="136" bestFit="1" customWidth="1"/>
    <col min="5388" max="5388" width="15.57421875" style="136" bestFit="1" customWidth="1"/>
    <col min="5389" max="5389" width="13.8515625" style="136" bestFit="1" customWidth="1"/>
    <col min="5390" max="5391" width="15.57421875" style="136" bestFit="1" customWidth="1"/>
    <col min="5392" max="5392" width="14.57421875" style="136" customWidth="1"/>
    <col min="5393" max="5393" width="13.8515625" style="136" bestFit="1" customWidth="1"/>
    <col min="5394" max="5394" width="16.8515625" style="136" bestFit="1" customWidth="1"/>
    <col min="5395" max="5632" width="10.8515625" style="136" customWidth="1"/>
    <col min="5633" max="5633" width="23.8515625" style="136" bestFit="1" customWidth="1"/>
    <col min="5634" max="5634" width="16.140625" style="136" bestFit="1" customWidth="1"/>
    <col min="5635" max="5635" width="14.8515625" style="136" bestFit="1" customWidth="1"/>
    <col min="5636" max="5636" width="24.140625" style="136" customWidth="1"/>
    <col min="5637" max="5640" width="10.7109375" style="136" customWidth="1"/>
    <col min="5641" max="5641" width="13.8515625" style="136" bestFit="1" customWidth="1"/>
    <col min="5642" max="5642" width="10.7109375" style="136" customWidth="1"/>
    <col min="5643" max="5643" width="13.8515625" style="136" bestFit="1" customWidth="1"/>
    <col min="5644" max="5644" width="15.57421875" style="136" bestFit="1" customWidth="1"/>
    <col min="5645" max="5645" width="13.8515625" style="136" bestFit="1" customWidth="1"/>
    <col min="5646" max="5647" width="15.57421875" style="136" bestFit="1" customWidth="1"/>
    <col min="5648" max="5648" width="14.57421875" style="136" customWidth="1"/>
    <col min="5649" max="5649" width="13.8515625" style="136" bestFit="1" customWidth="1"/>
    <col min="5650" max="5650" width="16.8515625" style="136" bestFit="1" customWidth="1"/>
    <col min="5651" max="5888" width="10.8515625" style="136" customWidth="1"/>
    <col min="5889" max="5889" width="23.8515625" style="136" bestFit="1" customWidth="1"/>
    <col min="5890" max="5890" width="16.140625" style="136" bestFit="1" customWidth="1"/>
    <col min="5891" max="5891" width="14.8515625" style="136" bestFit="1" customWidth="1"/>
    <col min="5892" max="5892" width="24.140625" style="136" customWidth="1"/>
    <col min="5893" max="5896" width="10.7109375" style="136" customWidth="1"/>
    <col min="5897" max="5897" width="13.8515625" style="136" bestFit="1" customWidth="1"/>
    <col min="5898" max="5898" width="10.7109375" style="136" customWidth="1"/>
    <col min="5899" max="5899" width="13.8515625" style="136" bestFit="1" customWidth="1"/>
    <col min="5900" max="5900" width="15.57421875" style="136" bestFit="1" customWidth="1"/>
    <col min="5901" max="5901" width="13.8515625" style="136" bestFit="1" customWidth="1"/>
    <col min="5902" max="5903" width="15.57421875" style="136" bestFit="1" customWidth="1"/>
    <col min="5904" max="5904" width="14.57421875" style="136" customWidth="1"/>
    <col min="5905" max="5905" width="13.8515625" style="136" bestFit="1" customWidth="1"/>
    <col min="5906" max="5906" width="16.8515625" style="136" bestFit="1" customWidth="1"/>
    <col min="5907" max="6144" width="10.8515625" style="136" customWidth="1"/>
    <col min="6145" max="6145" width="23.8515625" style="136" bestFit="1" customWidth="1"/>
    <col min="6146" max="6146" width="16.140625" style="136" bestFit="1" customWidth="1"/>
    <col min="6147" max="6147" width="14.8515625" style="136" bestFit="1" customWidth="1"/>
    <col min="6148" max="6148" width="24.140625" style="136" customWidth="1"/>
    <col min="6149" max="6152" width="10.7109375" style="136" customWidth="1"/>
    <col min="6153" max="6153" width="13.8515625" style="136" bestFit="1" customWidth="1"/>
    <col min="6154" max="6154" width="10.7109375" style="136" customWidth="1"/>
    <col min="6155" max="6155" width="13.8515625" style="136" bestFit="1" customWidth="1"/>
    <col min="6156" max="6156" width="15.57421875" style="136" bestFit="1" customWidth="1"/>
    <col min="6157" max="6157" width="13.8515625" style="136" bestFit="1" customWidth="1"/>
    <col min="6158" max="6159" width="15.57421875" style="136" bestFit="1" customWidth="1"/>
    <col min="6160" max="6160" width="14.57421875" style="136" customWidth="1"/>
    <col min="6161" max="6161" width="13.8515625" style="136" bestFit="1" customWidth="1"/>
    <col min="6162" max="6162" width="16.8515625" style="136" bestFit="1" customWidth="1"/>
    <col min="6163" max="6400" width="10.8515625" style="136" customWidth="1"/>
    <col min="6401" max="6401" width="23.8515625" style="136" bestFit="1" customWidth="1"/>
    <col min="6402" max="6402" width="16.140625" style="136" bestFit="1" customWidth="1"/>
    <col min="6403" max="6403" width="14.8515625" style="136" bestFit="1" customWidth="1"/>
    <col min="6404" max="6404" width="24.140625" style="136" customWidth="1"/>
    <col min="6405" max="6408" width="10.7109375" style="136" customWidth="1"/>
    <col min="6409" max="6409" width="13.8515625" style="136" bestFit="1" customWidth="1"/>
    <col min="6410" max="6410" width="10.7109375" style="136" customWidth="1"/>
    <col min="6411" max="6411" width="13.8515625" style="136" bestFit="1" customWidth="1"/>
    <col min="6412" max="6412" width="15.57421875" style="136" bestFit="1" customWidth="1"/>
    <col min="6413" max="6413" width="13.8515625" style="136" bestFit="1" customWidth="1"/>
    <col min="6414" max="6415" width="15.57421875" style="136" bestFit="1" customWidth="1"/>
    <col min="6416" max="6416" width="14.57421875" style="136" customWidth="1"/>
    <col min="6417" max="6417" width="13.8515625" style="136" bestFit="1" customWidth="1"/>
    <col min="6418" max="6418" width="16.8515625" style="136" bestFit="1" customWidth="1"/>
    <col min="6419" max="6656" width="10.8515625" style="136" customWidth="1"/>
    <col min="6657" max="6657" width="23.8515625" style="136" bestFit="1" customWidth="1"/>
    <col min="6658" max="6658" width="16.140625" style="136" bestFit="1" customWidth="1"/>
    <col min="6659" max="6659" width="14.8515625" style="136" bestFit="1" customWidth="1"/>
    <col min="6660" max="6660" width="24.140625" style="136" customWidth="1"/>
    <col min="6661" max="6664" width="10.7109375" style="136" customWidth="1"/>
    <col min="6665" max="6665" width="13.8515625" style="136" bestFit="1" customWidth="1"/>
    <col min="6666" max="6666" width="10.7109375" style="136" customWidth="1"/>
    <col min="6667" max="6667" width="13.8515625" style="136" bestFit="1" customWidth="1"/>
    <col min="6668" max="6668" width="15.57421875" style="136" bestFit="1" customWidth="1"/>
    <col min="6669" max="6669" width="13.8515625" style="136" bestFit="1" customWidth="1"/>
    <col min="6670" max="6671" width="15.57421875" style="136" bestFit="1" customWidth="1"/>
    <col min="6672" max="6672" width="14.57421875" style="136" customWidth="1"/>
    <col min="6673" max="6673" width="13.8515625" style="136" bestFit="1" customWidth="1"/>
    <col min="6674" max="6674" width="16.8515625" style="136" bestFit="1" customWidth="1"/>
    <col min="6675" max="6912" width="10.8515625" style="136" customWidth="1"/>
    <col min="6913" max="6913" width="23.8515625" style="136" bestFit="1" customWidth="1"/>
    <col min="6914" max="6914" width="16.140625" style="136" bestFit="1" customWidth="1"/>
    <col min="6915" max="6915" width="14.8515625" style="136" bestFit="1" customWidth="1"/>
    <col min="6916" max="6916" width="24.140625" style="136" customWidth="1"/>
    <col min="6917" max="6920" width="10.7109375" style="136" customWidth="1"/>
    <col min="6921" max="6921" width="13.8515625" style="136" bestFit="1" customWidth="1"/>
    <col min="6922" max="6922" width="10.7109375" style="136" customWidth="1"/>
    <col min="6923" max="6923" width="13.8515625" style="136" bestFit="1" customWidth="1"/>
    <col min="6924" max="6924" width="15.57421875" style="136" bestFit="1" customWidth="1"/>
    <col min="6925" max="6925" width="13.8515625" style="136" bestFit="1" customWidth="1"/>
    <col min="6926" max="6927" width="15.57421875" style="136" bestFit="1" customWidth="1"/>
    <col min="6928" max="6928" width="14.57421875" style="136" customWidth="1"/>
    <col min="6929" max="6929" width="13.8515625" style="136" bestFit="1" customWidth="1"/>
    <col min="6930" max="6930" width="16.8515625" style="136" bestFit="1" customWidth="1"/>
    <col min="6931" max="7168" width="10.8515625" style="136" customWidth="1"/>
    <col min="7169" max="7169" width="23.8515625" style="136" bestFit="1" customWidth="1"/>
    <col min="7170" max="7170" width="16.140625" style="136" bestFit="1" customWidth="1"/>
    <col min="7171" max="7171" width="14.8515625" style="136" bestFit="1" customWidth="1"/>
    <col min="7172" max="7172" width="24.140625" style="136" customWidth="1"/>
    <col min="7173" max="7176" width="10.7109375" style="136" customWidth="1"/>
    <col min="7177" max="7177" width="13.8515625" style="136" bestFit="1" customWidth="1"/>
    <col min="7178" max="7178" width="10.7109375" style="136" customWidth="1"/>
    <col min="7179" max="7179" width="13.8515625" style="136" bestFit="1" customWidth="1"/>
    <col min="7180" max="7180" width="15.57421875" style="136" bestFit="1" customWidth="1"/>
    <col min="7181" max="7181" width="13.8515625" style="136" bestFit="1" customWidth="1"/>
    <col min="7182" max="7183" width="15.57421875" style="136" bestFit="1" customWidth="1"/>
    <col min="7184" max="7184" width="14.57421875" style="136" customWidth="1"/>
    <col min="7185" max="7185" width="13.8515625" style="136" bestFit="1" customWidth="1"/>
    <col min="7186" max="7186" width="16.8515625" style="136" bestFit="1" customWidth="1"/>
    <col min="7187" max="7424" width="10.8515625" style="136" customWidth="1"/>
    <col min="7425" max="7425" width="23.8515625" style="136" bestFit="1" customWidth="1"/>
    <col min="7426" max="7426" width="16.140625" style="136" bestFit="1" customWidth="1"/>
    <col min="7427" max="7427" width="14.8515625" style="136" bestFit="1" customWidth="1"/>
    <col min="7428" max="7428" width="24.140625" style="136" customWidth="1"/>
    <col min="7429" max="7432" width="10.7109375" style="136" customWidth="1"/>
    <col min="7433" max="7433" width="13.8515625" style="136" bestFit="1" customWidth="1"/>
    <col min="7434" max="7434" width="10.7109375" style="136" customWidth="1"/>
    <col min="7435" max="7435" width="13.8515625" style="136" bestFit="1" customWidth="1"/>
    <col min="7436" max="7436" width="15.57421875" style="136" bestFit="1" customWidth="1"/>
    <col min="7437" max="7437" width="13.8515625" style="136" bestFit="1" customWidth="1"/>
    <col min="7438" max="7439" width="15.57421875" style="136" bestFit="1" customWidth="1"/>
    <col min="7440" max="7440" width="14.57421875" style="136" customWidth="1"/>
    <col min="7441" max="7441" width="13.8515625" style="136" bestFit="1" customWidth="1"/>
    <col min="7442" max="7442" width="16.8515625" style="136" bestFit="1" customWidth="1"/>
    <col min="7443" max="7680" width="10.8515625" style="136" customWidth="1"/>
    <col min="7681" max="7681" width="23.8515625" style="136" bestFit="1" customWidth="1"/>
    <col min="7682" max="7682" width="16.140625" style="136" bestFit="1" customWidth="1"/>
    <col min="7683" max="7683" width="14.8515625" style="136" bestFit="1" customWidth="1"/>
    <col min="7684" max="7684" width="24.140625" style="136" customWidth="1"/>
    <col min="7685" max="7688" width="10.7109375" style="136" customWidth="1"/>
    <col min="7689" max="7689" width="13.8515625" style="136" bestFit="1" customWidth="1"/>
    <col min="7690" max="7690" width="10.7109375" style="136" customWidth="1"/>
    <col min="7691" max="7691" width="13.8515625" style="136" bestFit="1" customWidth="1"/>
    <col min="7692" max="7692" width="15.57421875" style="136" bestFit="1" customWidth="1"/>
    <col min="7693" max="7693" width="13.8515625" style="136" bestFit="1" customWidth="1"/>
    <col min="7694" max="7695" width="15.57421875" style="136" bestFit="1" customWidth="1"/>
    <col min="7696" max="7696" width="14.57421875" style="136" customWidth="1"/>
    <col min="7697" max="7697" width="13.8515625" style="136" bestFit="1" customWidth="1"/>
    <col min="7698" max="7698" width="16.8515625" style="136" bestFit="1" customWidth="1"/>
    <col min="7699" max="7936" width="10.8515625" style="136" customWidth="1"/>
    <col min="7937" max="7937" width="23.8515625" style="136" bestFit="1" customWidth="1"/>
    <col min="7938" max="7938" width="16.140625" style="136" bestFit="1" customWidth="1"/>
    <col min="7939" max="7939" width="14.8515625" style="136" bestFit="1" customWidth="1"/>
    <col min="7940" max="7940" width="24.140625" style="136" customWidth="1"/>
    <col min="7941" max="7944" width="10.7109375" style="136" customWidth="1"/>
    <col min="7945" max="7945" width="13.8515625" style="136" bestFit="1" customWidth="1"/>
    <col min="7946" max="7946" width="10.7109375" style="136" customWidth="1"/>
    <col min="7947" max="7947" width="13.8515625" style="136" bestFit="1" customWidth="1"/>
    <col min="7948" max="7948" width="15.57421875" style="136" bestFit="1" customWidth="1"/>
    <col min="7949" max="7949" width="13.8515625" style="136" bestFit="1" customWidth="1"/>
    <col min="7950" max="7951" width="15.57421875" style="136" bestFit="1" customWidth="1"/>
    <col min="7952" max="7952" width="14.57421875" style="136" customWidth="1"/>
    <col min="7953" max="7953" width="13.8515625" style="136" bestFit="1" customWidth="1"/>
    <col min="7954" max="7954" width="16.8515625" style="136" bestFit="1" customWidth="1"/>
    <col min="7955" max="8192" width="10.8515625" style="136" customWidth="1"/>
    <col min="8193" max="8193" width="23.8515625" style="136" bestFit="1" customWidth="1"/>
    <col min="8194" max="8194" width="16.140625" style="136" bestFit="1" customWidth="1"/>
    <col min="8195" max="8195" width="14.8515625" style="136" bestFit="1" customWidth="1"/>
    <col min="8196" max="8196" width="24.140625" style="136" customWidth="1"/>
    <col min="8197" max="8200" width="10.7109375" style="136" customWidth="1"/>
    <col min="8201" max="8201" width="13.8515625" style="136" bestFit="1" customWidth="1"/>
    <col min="8202" max="8202" width="10.7109375" style="136" customWidth="1"/>
    <col min="8203" max="8203" width="13.8515625" style="136" bestFit="1" customWidth="1"/>
    <col min="8204" max="8204" width="15.57421875" style="136" bestFit="1" customWidth="1"/>
    <col min="8205" max="8205" width="13.8515625" style="136" bestFit="1" customWidth="1"/>
    <col min="8206" max="8207" width="15.57421875" style="136" bestFit="1" customWidth="1"/>
    <col min="8208" max="8208" width="14.57421875" style="136" customWidth="1"/>
    <col min="8209" max="8209" width="13.8515625" style="136" bestFit="1" customWidth="1"/>
    <col min="8210" max="8210" width="16.8515625" style="136" bestFit="1" customWidth="1"/>
    <col min="8211" max="8448" width="10.8515625" style="136" customWidth="1"/>
    <col min="8449" max="8449" width="23.8515625" style="136" bestFit="1" customWidth="1"/>
    <col min="8450" max="8450" width="16.140625" style="136" bestFit="1" customWidth="1"/>
    <col min="8451" max="8451" width="14.8515625" style="136" bestFit="1" customWidth="1"/>
    <col min="8452" max="8452" width="24.140625" style="136" customWidth="1"/>
    <col min="8453" max="8456" width="10.7109375" style="136" customWidth="1"/>
    <col min="8457" max="8457" width="13.8515625" style="136" bestFit="1" customWidth="1"/>
    <col min="8458" max="8458" width="10.7109375" style="136" customWidth="1"/>
    <col min="8459" max="8459" width="13.8515625" style="136" bestFit="1" customWidth="1"/>
    <col min="8460" max="8460" width="15.57421875" style="136" bestFit="1" customWidth="1"/>
    <col min="8461" max="8461" width="13.8515625" style="136" bestFit="1" customWidth="1"/>
    <col min="8462" max="8463" width="15.57421875" style="136" bestFit="1" customWidth="1"/>
    <col min="8464" max="8464" width="14.57421875" style="136" customWidth="1"/>
    <col min="8465" max="8465" width="13.8515625" style="136" bestFit="1" customWidth="1"/>
    <col min="8466" max="8466" width="16.8515625" style="136" bestFit="1" customWidth="1"/>
    <col min="8467" max="8704" width="10.8515625" style="136" customWidth="1"/>
    <col min="8705" max="8705" width="23.8515625" style="136" bestFit="1" customWidth="1"/>
    <col min="8706" max="8706" width="16.140625" style="136" bestFit="1" customWidth="1"/>
    <col min="8707" max="8707" width="14.8515625" style="136" bestFit="1" customWidth="1"/>
    <col min="8708" max="8708" width="24.140625" style="136" customWidth="1"/>
    <col min="8709" max="8712" width="10.7109375" style="136" customWidth="1"/>
    <col min="8713" max="8713" width="13.8515625" style="136" bestFit="1" customWidth="1"/>
    <col min="8714" max="8714" width="10.7109375" style="136" customWidth="1"/>
    <col min="8715" max="8715" width="13.8515625" style="136" bestFit="1" customWidth="1"/>
    <col min="8716" max="8716" width="15.57421875" style="136" bestFit="1" customWidth="1"/>
    <col min="8717" max="8717" width="13.8515625" style="136" bestFit="1" customWidth="1"/>
    <col min="8718" max="8719" width="15.57421875" style="136" bestFit="1" customWidth="1"/>
    <col min="8720" max="8720" width="14.57421875" style="136" customWidth="1"/>
    <col min="8721" max="8721" width="13.8515625" style="136" bestFit="1" customWidth="1"/>
    <col min="8722" max="8722" width="16.8515625" style="136" bestFit="1" customWidth="1"/>
    <col min="8723" max="8960" width="10.8515625" style="136" customWidth="1"/>
    <col min="8961" max="8961" width="23.8515625" style="136" bestFit="1" customWidth="1"/>
    <col min="8962" max="8962" width="16.140625" style="136" bestFit="1" customWidth="1"/>
    <col min="8963" max="8963" width="14.8515625" style="136" bestFit="1" customWidth="1"/>
    <col min="8964" max="8964" width="24.140625" style="136" customWidth="1"/>
    <col min="8965" max="8968" width="10.7109375" style="136" customWidth="1"/>
    <col min="8969" max="8969" width="13.8515625" style="136" bestFit="1" customWidth="1"/>
    <col min="8970" max="8970" width="10.7109375" style="136" customWidth="1"/>
    <col min="8971" max="8971" width="13.8515625" style="136" bestFit="1" customWidth="1"/>
    <col min="8972" max="8972" width="15.57421875" style="136" bestFit="1" customWidth="1"/>
    <col min="8973" max="8973" width="13.8515625" style="136" bestFit="1" customWidth="1"/>
    <col min="8974" max="8975" width="15.57421875" style="136" bestFit="1" customWidth="1"/>
    <col min="8976" max="8976" width="14.57421875" style="136" customWidth="1"/>
    <col min="8977" max="8977" width="13.8515625" style="136" bestFit="1" customWidth="1"/>
    <col min="8978" max="8978" width="16.8515625" style="136" bestFit="1" customWidth="1"/>
    <col min="8979" max="9216" width="10.8515625" style="136" customWidth="1"/>
    <col min="9217" max="9217" width="23.8515625" style="136" bestFit="1" customWidth="1"/>
    <col min="9218" max="9218" width="16.140625" style="136" bestFit="1" customWidth="1"/>
    <col min="9219" max="9219" width="14.8515625" style="136" bestFit="1" customWidth="1"/>
    <col min="9220" max="9220" width="24.140625" style="136" customWidth="1"/>
    <col min="9221" max="9224" width="10.7109375" style="136" customWidth="1"/>
    <col min="9225" max="9225" width="13.8515625" style="136" bestFit="1" customWidth="1"/>
    <col min="9226" max="9226" width="10.7109375" style="136" customWidth="1"/>
    <col min="9227" max="9227" width="13.8515625" style="136" bestFit="1" customWidth="1"/>
    <col min="9228" max="9228" width="15.57421875" style="136" bestFit="1" customWidth="1"/>
    <col min="9229" max="9229" width="13.8515625" style="136" bestFit="1" customWidth="1"/>
    <col min="9230" max="9231" width="15.57421875" style="136" bestFit="1" customWidth="1"/>
    <col min="9232" max="9232" width="14.57421875" style="136" customWidth="1"/>
    <col min="9233" max="9233" width="13.8515625" style="136" bestFit="1" customWidth="1"/>
    <col min="9234" max="9234" width="16.8515625" style="136" bestFit="1" customWidth="1"/>
    <col min="9235" max="9472" width="10.8515625" style="136" customWidth="1"/>
    <col min="9473" max="9473" width="23.8515625" style="136" bestFit="1" customWidth="1"/>
    <col min="9474" max="9474" width="16.140625" style="136" bestFit="1" customWidth="1"/>
    <col min="9475" max="9475" width="14.8515625" style="136" bestFit="1" customWidth="1"/>
    <col min="9476" max="9476" width="24.140625" style="136" customWidth="1"/>
    <col min="9477" max="9480" width="10.7109375" style="136" customWidth="1"/>
    <col min="9481" max="9481" width="13.8515625" style="136" bestFit="1" customWidth="1"/>
    <col min="9482" max="9482" width="10.7109375" style="136" customWidth="1"/>
    <col min="9483" max="9483" width="13.8515625" style="136" bestFit="1" customWidth="1"/>
    <col min="9484" max="9484" width="15.57421875" style="136" bestFit="1" customWidth="1"/>
    <col min="9485" max="9485" width="13.8515625" style="136" bestFit="1" customWidth="1"/>
    <col min="9486" max="9487" width="15.57421875" style="136" bestFit="1" customWidth="1"/>
    <col min="9488" max="9488" width="14.57421875" style="136" customWidth="1"/>
    <col min="9489" max="9489" width="13.8515625" style="136" bestFit="1" customWidth="1"/>
    <col min="9490" max="9490" width="16.8515625" style="136" bestFit="1" customWidth="1"/>
    <col min="9491" max="9728" width="10.8515625" style="136" customWidth="1"/>
    <col min="9729" max="9729" width="23.8515625" style="136" bestFit="1" customWidth="1"/>
    <col min="9730" max="9730" width="16.140625" style="136" bestFit="1" customWidth="1"/>
    <col min="9731" max="9731" width="14.8515625" style="136" bestFit="1" customWidth="1"/>
    <col min="9732" max="9732" width="24.140625" style="136" customWidth="1"/>
    <col min="9733" max="9736" width="10.7109375" style="136" customWidth="1"/>
    <col min="9737" max="9737" width="13.8515625" style="136" bestFit="1" customWidth="1"/>
    <col min="9738" max="9738" width="10.7109375" style="136" customWidth="1"/>
    <col min="9739" max="9739" width="13.8515625" style="136" bestFit="1" customWidth="1"/>
    <col min="9740" max="9740" width="15.57421875" style="136" bestFit="1" customWidth="1"/>
    <col min="9741" max="9741" width="13.8515625" style="136" bestFit="1" customWidth="1"/>
    <col min="9742" max="9743" width="15.57421875" style="136" bestFit="1" customWidth="1"/>
    <col min="9744" max="9744" width="14.57421875" style="136" customWidth="1"/>
    <col min="9745" max="9745" width="13.8515625" style="136" bestFit="1" customWidth="1"/>
    <col min="9746" max="9746" width="16.8515625" style="136" bestFit="1" customWidth="1"/>
    <col min="9747" max="9984" width="10.8515625" style="136" customWidth="1"/>
    <col min="9985" max="9985" width="23.8515625" style="136" bestFit="1" customWidth="1"/>
    <col min="9986" max="9986" width="16.140625" style="136" bestFit="1" customWidth="1"/>
    <col min="9987" max="9987" width="14.8515625" style="136" bestFit="1" customWidth="1"/>
    <col min="9988" max="9988" width="24.140625" style="136" customWidth="1"/>
    <col min="9989" max="9992" width="10.7109375" style="136" customWidth="1"/>
    <col min="9993" max="9993" width="13.8515625" style="136" bestFit="1" customWidth="1"/>
    <col min="9994" max="9994" width="10.7109375" style="136" customWidth="1"/>
    <col min="9995" max="9995" width="13.8515625" style="136" bestFit="1" customWidth="1"/>
    <col min="9996" max="9996" width="15.57421875" style="136" bestFit="1" customWidth="1"/>
    <col min="9997" max="9997" width="13.8515625" style="136" bestFit="1" customWidth="1"/>
    <col min="9998" max="9999" width="15.57421875" style="136" bestFit="1" customWidth="1"/>
    <col min="10000" max="10000" width="14.57421875" style="136" customWidth="1"/>
    <col min="10001" max="10001" width="13.8515625" style="136" bestFit="1" customWidth="1"/>
    <col min="10002" max="10002" width="16.8515625" style="136" bestFit="1" customWidth="1"/>
    <col min="10003" max="10240" width="10.8515625" style="136" customWidth="1"/>
    <col min="10241" max="10241" width="23.8515625" style="136" bestFit="1" customWidth="1"/>
    <col min="10242" max="10242" width="16.140625" style="136" bestFit="1" customWidth="1"/>
    <col min="10243" max="10243" width="14.8515625" style="136" bestFit="1" customWidth="1"/>
    <col min="10244" max="10244" width="24.140625" style="136" customWidth="1"/>
    <col min="10245" max="10248" width="10.7109375" style="136" customWidth="1"/>
    <col min="10249" max="10249" width="13.8515625" style="136" bestFit="1" customWidth="1"/>
    <col min="10250" max="10250" width="10.7109375" style="136" customWidth="1"/>
    <col min="10251" max="10251" width="13.8515625" style="136" bestFit="1" customWidth="1"/>
    <col min="10252" max="10252" width="15.57421875" style="136" bestFit="1" customWidth="1"/>
    <col min="10253" max="10253" width="13.8515625" style="136" bestFit="1" customWidth="1"/>
    <col min="10254" max="10255" width="15.57421875" style="136" bestFit="1" customWidth="1"/>
    <col min="10256" max="10256" width="14.57421875" style="136" customWidth="1"/>
    <col min="10257" max="10257" width="13.8515625" style="136" bestFit="1" customWidth="1"/>
    <col min="10258" max="10258" width="16.8515625" style="136" bestFit="1" customWidth="1"/>
    <col min="10259" max="10496" width="10.8515625" style="136" customWidth="1"/>
    <col min="10497" max="10497" width="23.8515625" style="136" bestFit="1" customWidth="1"/>
    <col min="10498" max="10498" width="16.140625" style="136" bestFit="1" customWidth="1"/>
    <col min="10499" max="10499" width="14.8515625" style="136" bestFit="1" customWidth="1"/>
    <col min="10500" max="10500" width="24.140625" style="136" customWidth="1"/>
    <col min="10501" max="10504" width="10.7109375" style="136" customWidth="1"/>
    <col min="10505" max="10505" width="13.8515625" style="136" bestFit="1" customWidth="1"/>
    <col min="10506" max="10506" width="10.7109375" style="136" customWidth="1"/>
    <col min="10507" max="10507" width="13.8515625" style="136" bestFit="1" customWidth="1"/>
    <col min="10508" max="10508" width="15.57421875" style="136" bestFit="1" customWidth="1"/>
    <col min="10509" max="10509" width="13.8515625" style="136" bestFit="1" customWidth="1"/>
    <col min="10510" max="10511" width="15.57421875" style="136" bestFit="1" customWidth="1"/>
    <col min="10512" max="10512" width="14.57421875" style="136" customWidth="1"/>
    <col min="10513" max="10513" width="13.8515625" style="136" bestFit="1" customWidth="1"/>
    <col min="10514" max="10514" width="16.8515625" style="136" bestFit="1" customWidth="1"/>
    <col min="10515" max="10752" width="10.8515625" style="136" customWidth="1"/>
    <col min="10753" max="10753" width="23.8515625" style="136" bestFit="1" customWidth="1"/>
    <col min="10754" max="10754" width="16.140625" style="136" bestFit="1" customWidth="1"/>
    <col min="10755" max="10755" width="14.8515625" style="136" bestFit="1" customWidth="1"/>
    <col min="10756" max="10756" width="24.140625" style="136" customWidth="1"/>
    <col min="10757" max="10760" width="10.7109375" style="136" customWidth="1"/>
    <col min="10761" max="10761" width="13.8515625" style="136" bestFit="1" customWidth="1"/>
    <col min="10762" max="10762" width="10.7109375" style="136" customWidth="1"/>
    <col min="10763" max="10763" width="13.8515625" style="136" bestFit="1" customWidth="1"/>
    <col min="10764" max="10764" width="15.57421875" style="136" bestFit="1" customWidth="1"/>
    <col min="10765" max="10765" width="13.8515625" style="136" bestFit="1" customWidth="1"/>
    <col min="10766" max="10767" width="15.57421875" style="136" bestFit="1" customWidth="1"/>
    <col min="10768" max="10768" width="14.57421875" style="136" customWidth="1"/>
    <col min="10769" max="10769" width="13.8515625" style="136" bestFit="1" customWidth="1"/>
    <col min="10770" max="10770" width="16.8515625" style="136" bestFit="1" customWidth="1"/>
    <col min="10771" max="11008" width="10.8515625" style="136" customWidth="1"/>
    <col min="11009" max="11009" width="23.8515625" style="136" bestFit="1" customWidth="1"/>
    <col min="11010" max="11010" width="16.140625" style="136" bestFit="1" customWidth="1"/>
    <col min="11011" max="11011" width="14.8515625" style="136" bestFit="1" customWidth="1"/>
    <col min="11012" max="11012" width="24.140625" style="136" customWidth="1"/>
    <col min="11013" max="11016" width="10.7109375" style="136" customWidth="1"/>
    <col min="11017" max="11017" width="13.8515625" style="136" bestFit="1" customWidth="1"/>
    <col min="11018" max="11018" width="10.7109375" style="136" customWidth="1"/>
    <col min="11019" max="11019" width="13.8515625" style="136" bestFit="1" customWidth="1"/>
    <col min="11020" max="11020" width="15.57421875" style="136" bestFit="1" customWidth="1"/>
    <col min="11021" max="11021" width="13.8515625" style="136" bestFit="1" customWidth="1"/>
    <col min="11022" max="11023" width="15.57421875" style="136" bestFit="1" customWidth="1"/>
    <col min="11024" max="11024" width="14.57421875" style="136" customWidth="1"/>
    <col min="11025" max="11025" width="13.8515625" style="136" bestFit="1" customWidth="1"/>
    <col min="11026" max="11026" width="16.8515625" style="136" bestFit="1" customWidth="1"/>
    <col min="11027" max="11264" width="10.8515625" style="136" customWidth="1"/>
    <col min="11265" max="11265" width="23.8515625" style="136" bestFit="1" customWidth="1"/>
    <col min="11266" max="11266" width="16.140625" style="136" bestFit="1" customWidth="1"/>
    <col min="11267" max="11267" width="14.8515625" style="136" bestFit="1" customWidth="1"/>
    <col min="11268" max="11268" width="24.140625" style="136" customWidth="1"/>
    <col min="11269" max="11272" width="10.7109375" style="136" customWidth="1"/>
    <col min="11273" max="11273" width="13.8515625" style="136" bestFit="1" customWidth="1"/>
    <col min="11274" max="11274" width="10.7109375" style="136" customWidth="1"/>
    <col min="11275" max="11275" width="13.8515625" style="136" bestFit="1" customWidth="1"/>
    <col min="11276" max="11276" width="15.57421875" style="136" bestFit="1" customWidth="1"/>
    <col min="11277" max="11277" width="13.8515625" style="136" bestFit="1" customWidth="1"/>
    <col min="11278" max="11279" width="15.57421875" style="136" bestFit="1" customWidth="1"/>
    <col min="11280" max="11280" width="14.57421875" style="136" customWidth="1"/>
    <col min="11281" max="11281" width="13.8515625" style="136" bestFit="1" customWidth="1"/>
    <col min="11282" max="11282" width="16.8515625" style="136" bestFit="1" customWidth="1"/>
    <col min="11283" max="11520" width="10.8515625" style="136" customWidth="1"/>
    <col min="11521" max="11521" width="23.8515625" style="136" bestFit="1" customWidth="1"/>
    <col min="11522" max="11522" width="16.140625" style="136" bestFit="1" customWidth="1"/>
    <col min="11523" max="11523" width="14.8515625" style="136" bestFit="1" customWidth="1"/>
    <col min="11524" max="11524" width="24.140625" style="136" customWidth="1"/>
    <col min="11525" max="11528" width="10.7109375" style="136" customWidth="1"/>
    <col min="11529" max="11529" width="13.8515625" style="136" bestFit="1" customWidth="1"/>
    <col min="11530" max="11530" width="10.7109375" style="136" customWidth="1"/>
    <col min="11531" max="11531" width="13.8515625" style="136" bestFit="1" customWidth="1"/>
    <col min="11532" max="11532" width="15.57421875" style="136" bestFit="1" customWidth="1"/>
    <col min="11533" max="11533" width="13.8515625" style="136" bestFit="1" customWidth="1"/>
    <col min="11534" max="11535" width="15.57421875" style="136" bestFit="1" customWidth="1"/>
    <col min="11536" max="11536" width="14.57421875" style="136" customWidth="1"/>
    <col min="11537" max="11537" width="13.8515625" style="136" bestFit="1" customWidth="1"/>
    <col min="11538" max="11538" width="16.8515625" style="136" bestFit="1" customWidth="1"/>
    <col min="11539" max="11776" width="10.8515625" style="136" customWidth="1"/>
    <col min="11777" max="11777" width="23.8515625" style="136" bestFit="1" customWidth="1"/>
    <col min="11778" max="11778" width="16.140625" style="136" bestFit="1" customWidth="1"/>
    <col min="11779" max="11779" width="14.8515625" style="136" bestFit="1" customWidth="1"/>
    <col min="11780" max="11780" width="24.140625" style="136" customWidth="1"/>
    <col min="11781" max="11784" width="10.7109375" style="136" customWidth="1"/>
    <col min="11785" max="11785" width="13.8515625" style="136" bestFit="1" customWidth="1"/>
    <col min="11786" max="11786" width="10.7109375" style="136" customWidth="1"/>
    <col min="11787" max="11787" width="13.8515625" style="136" bestFit="1" customWidth="1"/>
    <col min="11788" max="11788" width="15.57421875" style="136" bestFit="1" customWidth="1"/>
    <col min="11789" max="11789" width="13.8515625" style="136" bestFit="1" customWidth="1"/>
    <col min="11790" max="11791" width="15.57421875" style="136" bestFit="1" customWidth="1"/>
    <col min="11792" max="11792" width="14.57421875" style="136" customWidth="1"/>
    <col min="11793" max="11793" width="13.8515625" style="136" bestFit="1" customWidth="1"/>
    <col min="11794" max="11794" width="16.8515625" style="136" bestFit="1" customWidth="1"/>
    <col min="11795" max="12032" width="10.8515625" style="136" customWidth="1"/>
    <col min="12033" max="12033" width="23.8515625" style="136" bestFit="1" customWidth="1"/>
    <col min="12034" max="12034" width="16.140625" style="136" bestFit="1" customWidth="1"/>
    <col min="12035" max="12035" width="14.8515625" style="136" bestFit="1" customWidth="1"/>
    <col min="12036" max="12036" width="24.140625" style="136" customWidth="1"/>
    <col min="12037" max="12040" width="10.7109375" style="136" customWidth="1"/>
    <col min="12041" max="12041" width="13.8515625" style="136" bestFit="1" customWidth="1"/>
    <col min="12042" max="12042" width="10.7109375" style="136" customWidth="1"/>
    <col min="12043" max="12043" width="13.8515625" style="136" bestFit="1" customWidth="1"/>
    <col min="12044" max="12044" width="15.57421875" style="136" bestFit="1" customWidth="1"/>
    <col min="12045" max="12045" width="13.8515625" style="136" bestFit="1" customWidth="1"/>
    <col min="12046" max="12047" width="15.57421875" style="136" bestFit="1" customWidth="1"/>
    <col min="12048" max="12048" width="14.57421875" style="136" customWidth="1"/>
    <col min="12049" max="12049" width="13.8515625" style="136" bestFit="1" customWidth="1"/>
    <col min="12050" max="12050" width="16.8515625" style="136" bestFit="1" customWidth="1"/>
    <col min="12051" max="12288" width="10.8515625" style="136" customWidth="1"/>
    <col min="12289" max="12289" width="23.8515625" style="136" bestFit="1" customWidth="1"/>
    <col min="12290" max="12290" width="16.140625" style="136" bestFit="1" customWidth="1"/>
    <col min="12291" max="12291" width="14.8515625" style="136" bestFit="1" customWidth="1"/>
    <col min="12292" max="12292" width="24.140625" style="136" customWidth="1"/>
    <col min="12293" max="12296" width="10.7109375" style="136" customWidth="1"/>
    <col min="12297" max="12297" width="13.8515625" style="136" bestFit="1" customWidth="1"/>
    <col min="12298" max="12298" width="10.7109375" style="136" customWidth="1"/>
    <col min="12299" max="12299" width="13.8515625" style="136" bestFit="1" customWidth="1"/>
    <col min="12300" max="12300" width="15.57421875" style="136" bestFit="1" customWidth="1"/>
    <col min="12301" max="12301" width="13.8515625" style="136" bestFit="1" customWidth="1"/>
    <col min="12302" max="12303" width="15.57421875" style="136" bestFit="1" customWidth="1"/>
    <col min="12304" max="12304" width="14.57421875" style="136" customWidth="1"/>
    <col min="12305" max="12305" width="13.8515625" style="136" bestFit="1" customWidth="1"/>
    <col min="12306" max="12306" width="16.8515625" style="136" bestFit="1" customWidth="1"/>
    <col min="12307" max="12544" width="10.8515625" style="136" customWidth="1"/>
    <col min="12545" max="12545" width="23.8515625" style="136" bestFit="1" customWidth="1"/>
    <col min="12546" max="12546" width="16.140625" style="136" bestFit="1" customWidth="1"/>
    <col min="12547" max="12547" width="14.8515625" style="136" bestFit="1" customWidth="1"/>
    <col min="12548" max="12548" width="24.140625" style="136" customWidth="1"/>
    <col min="12549" max="12552" width="10.7109375" style="136" customWidth="1"/>
    <col min="12553" max="12553" width="13.8515625" style="136" bestFit="1" customWidth="1"/>
    <col min="12554" max="12554" width="10.7109375" style="136" customWidth="1"/>
    <col min="12555" max="12555" width="13.8515625" style="136" bestFit="1" customWidth="1"/>
    <col min="12556" max="12556" width="15.57421875" style="136" bestFit="1" customWidth="1"/>
    <col min="12557" max="12557" width="13.8515625" style="136" bestFit="1" customWidth="1"/>
    <col min="12558" max="12559" width="15.57421875" style="136" bestFit="1" customWidth="1"/>
    <col min="12560" max="12560" width="14.57421875" style="136" customWidth="1"/>
    <col min="12561" max="12561" width="13.8515625" style="136" bestFit="1" customWidth="1"/>
    <col min="12562" max="12562" width="16.8515625" style="136" bestFit="1" customWidth="1"/>
    <col min="12563" max="12800" width="10.8515625" style="136" customWidth="1"/>
    <col min="12801" max="12801" width="23.8515625" style="136" bestFit="1" customWidth="1"/>
    <col min="12802" max="12802" width="16.140625" style="136" bestFit="1" customWidth="1"/>
    <col min="12803" max="12803" width="14.8515625" style="136" bestFit="1" customWidth="1"/>
    <col min="12804" max="12804" width="24.140625" style="136" customWidth="1"/>
    <col min="12805" max="12808" width="10.7109375" style="136" customWidth="1"/>
    <col min="12809" max="12809" width="13.8515625" style="136" bestFit="1" customWidth="1"/>
    <col min="12810" max="12810" width="10.7109375" style="136" customWidth="1"/>
    <col min="12811" max="12811" width="13.8515625" style="136" bestFit="1" customWidth="1"/>
    <col min="12812" max="12812" width="15.57421875" style="136" bestFit="1" customWidth="1"/>
    <col min="12813" max="12813" width="13.8515625" style="136" bestFit="1" customWidth="1"/>
    <col min="12814" max="12815" width="15.57421875" style="136" bestFit="1" customWidth="1"/>
    <col min="12816" max="12816" width="14.57421875" style="136" customWidth="1"/>
    <col min="12817" max="12817" width="13.8515625" style="136" bestFit="1" customWidth="1"/>
    <col min="12818" max="12818" width="16.8515625" style="136" bestFit="1" customWidth="1"/>
    <col min="12819" max="13056" width="10.8515625" style="136" customWidth="1"/>
    <col min="13057" max="13057" width="23.8515625" style="136" bestFit="1" customWidth="1"/>
    <col min="13058" max="13058" width="16.140625" style="136" bestFit="1" customWidth="1"/>
    <col min="13059" max="13059" width="14.8515625" style="136" bestFit="1" customWidth="1"/>
    <col min="13060" max="13060" width="24.140625" style="136" customWidth="1"/>
    <col min="13061" max="13064" width="10.7109375" style="136" customWidth="1"/>
    <col min="13065" max="13065" width="13.8515625" style="136" bestFit="1" customWidth="1"/>
    <col min="13066" max="13066" width="10.7109375" style="136" customWidth="1"/>
    <col min="13067" max="13067" width="13.8515625" style="136" bestFit="1" customWidth="1"/>
    <col min="13068" max="13068" width="15.57421875" style="136" bestFit="1" customWidth="1"/>
    <col min="13069" max="13069" width="13.8515625" style="136" bestFit="1" customWidth="1"/>
    <col min="13070" max="13071" width="15.57421875" style="136" bestFit="1" customWidth="1"/>
    <col min="13072" max="13072" width="14.57421875" style="136" customWidth="1"/>
    <col min="13073" max="13073" width="13.8515625" style="136" bestFit="1" customWidth="1"/>
    <col min="13074" max="13074" width="16.8515625" style="136" bestFit="1" customWidth="1"/>
    <col min="13075" max="13312" width="10.8515625" style="136" customWidth="1"/>
    <col min="13313" max="13313" width="23.8515625" style="136" bestFit="1" customWidth="1"/>
    <col min="13314" max="13314" width="16.140625" style="136" bestFit="1" customWidth="1"/>
    <col min="13315" max="13315" width="14.8515625" style="136" bestFit="1" customWidth="1"/>
    <col min="13316" max="13316" width="24.140625" style="136" customWidth="1"/>
    <col min="13317" max="13320" width="10.7109375" style="136" customWidth="1"/>
    <col min="13321" max="13321" width="13.8515625" style="136" bestFit="1" customWidth="1"/>
    <col min="13322" max="13322" width="10.7109375" style="136" customWidth="1"/>
    <col min="13323" max="13323" width="13.8515625" style="136" bestFit="1" customWidth="1"/>
    <col min="13324" max="13324" width="15.57421875" style="136" bestFit="1" customWidth="1"/>
    <col min="13325" max="13325" width="13.8515625" style="136" bestFit="1" customWidth="1"/>
    <col min="13326" max="13327" width="15.57421875" style="136" bestFit="1" customWidth="1"/>
    <col min="13328" max="13328" width="14.57421875" style="136" customWidth="1"/>
    <col min="13329" max="13329" width="13.8515625" style="136" bestFit="1" customWidth="1"/>
    <col min="13330" max="13330" width="16.8515625" style="136" bestFit="1" customWidth="1"/>
    <col min="13331" max="13568" width="10.8515625" style="136" customWidth="1"/>
    <col min="13569" max="13569" width="23.8515625" style="136" bestFit="1" customWidth="1"/>
    <col min="13570" max="13570" width="16.140625" style="136" bestFit="1" customWidth="1"/>
    <col min="13571" max="13571" width="14.8515625" style="136" bestFit="1" customWidth="1"/>
    <col min="13572" max="13572" width="24.140625" style="136" customWidth="1"/>
    <col min="13573" max="13576" width="10.7109375" style="136" customWidth="1"/>
    <col min="13577" max="13577" width="13.8515625" style="136" bestFit="1" customWidth="1"/>
    <col min="13578" max="13578" width="10.7109375" style="136" customWidth="1"/>
    <col min="13579" max="13579" width="13.8515625" style="136" bestFit="1" customWidth="1"/>
    <col min="13580" max="13580" width="15.57421875" style="136" bestFit="1" customWidth="1"/>
    <col min="13581" max="13581" width="13.8515625" style="136" bestFit="1" customWidth="1"/>
    <col min="13582" max="13583" width="15.57421875" style="136" bestFit="1" customWidth="1"/>
    <col min="13584" max="13584" width="14.57421875" style="136" customWidth="1"/>
    <col min="13585" max="13585" width="13.8515625" style="136" bestFit="1" customWidth="1"/>
    <col min="13586" max="13586" width="16.8515625" style="136" bestFit="1" customWidth="1"/>
    <col min="13587" max="13824" width="10.8515625" style="136" customWidth="1"/>
    <col min="13825" max="13825" width="23.8515625" style="136" bestFit="1" customWidth="1"/>
    <col min="13826" max="13826" width="16.140625" style="136" bestFit="1" customWidth="1"/>
    <col min="13827" max="13827" width="14.8515625" style="136" bestFit="1" customWidth="1"/>
    <col min="13828" max="13828" width="24.140625" style="136" customWidth="1"/>
    <col min="13829" max="13832" width="10.7109375" style="136" customWidth="1"/>
    <col min="13833" max="13833" width="13.8515625" style="136" bestFit="1" customWidth="1"/>
    <col min="13834" max="13834" width="10.7109375" style="136" customWidth="1"/>
    <col min="13835" max="13835" width="13.8515625" style="136" bestFit="1" customWidth="1"/>
    <col min="13836" max="13836" width="15.57421875" style="136" bestFit="1" customWidth="1"/>
    <col min="13837" max="13837" width="13.8515625" style="136" bestFit="1" customWidth="1"/>
    <col min="13838" max="13839" width="15.57421875" style="136" bestFit="1" customWidth="1"/>
    <col min="13840" max="13840" width="14.57421875" style="136" customWidth="1"/>
    <col min="13841" max="13841" width="13.8515625" style="136" bestFit="1" customWidth="1"/>
    <col min="13842" max="13842" width="16.8515625" style="136" bestFit="1" customWidth="1"/>
    <col min="13843" max="14080" width="10.8515625" style="136" customWidth="1"/>
    <col min="14081" max="14081" width="23.8515625" style="136" bestFit="1" customWidth="1"/>
    <col min="14082" max="14082" width="16.140625" style="136" bestFit="1" customWidth="1"/>
    <col min="14083" max="14083" width="14.8515625" style="136" bestFit="1" customWidth="1"/>
    <col min="14084" max="14084" width="24.140625" style="136" customWidth="1"/>
    <col min="14085" max="14088" width="10.7109375" style="136" customWidth="1"/>
    <col min="14089" max="14089" width="13.8515625" style="136" bestFit="1" customWidth="1"/>
    <col min="14090" max="14090" width="10.7109375" style="136" customWidth="1"/>
    <col min="14091" max="14091" width="13.8515625" style="136" bestFit="1" customWidth="1"/>
    <col min="14092" max="14092" width="15.57421875" style="136" bestFit="1" customWidth="1"/>
    <col min="14093" max="14093" width="13.8515625" style="136" bestFit="1" customWidth="1"/>
    <col min="14094" max="14095" width="15.57421875" style="136" bestFit="1" customWidth="1"/>
    <col min="14096" max="14096" width="14.57421875" style="136" customWidth="1"/>
    <col min="14097" max="14097" width="13.8515625" style="136" bestFit="1" customWidth="1"/>
    <col min="14098" max="14098" width="16.8515625" style="136" bestFit="1" customWidth="1"/>
    <col min="14099" max="14336" width="10.8515625" style="136" customWidth="1"/>
    <col min="14337" max="14337" width="23.8515625" style="136" bestFit="1" customWidth="1"/>
    <col min="14338" max="14338" width="16.140625" style="136" bestFit="1" customWidth="1"/>
    <col min="14339" max="14339" width="14.8515625" style="136" bestFit="1" customWidth="1"/>
    <col min="14340" max="14340" width="24.140625" style="136" customWidth="1"/>
    <col min="14341" max="14344" width="10.7109375" style="136" customWidth="1"/>
    <col min="14345" max="14345" width="13.8515625" style="136" bestFit="1" customWidth="1"/>
    <col min="14346" max="14346" width="10.7109375" style="136" customWidth="1"/>
    <col min="14347" max="14347" width="13.8515625" style="136" bestFit="1" customWidth="1"/>
    <col min="14348" max="14348" width="15.57421875" style="136" bestFit="1" customWidth="1"/>
    <col min="14349" max="14349" width="13.8515625" style="136" bestFit="1" customWidth="1"/>
    <col min="14350" max="14351" width="15.57421875" style="136" bestFit="1" customWidth="1"/>
    <col min="14352" max="14352" width="14.57421875" style="136" customWidth="1"/>
    <col min="14353" max="14353" width="13.8515625" style="136" bestFit="1" customWidth="1"/>
    <col min="14354" max="14354" width="16.8515625" style="136" bestFit="1" customWidth="1"/>
    <col min="14355" max="14592" width="10.8515625" style="136" customWidth="1"/>
    <col min="14593" max="14593" width="23.8515625" style="136" bestFit="1" customWidth="1"/>
    <col min="14594" max="14594" width="16.140625" style="136" bestFit="1" customWidth="1"/>
    <col min="14595" max="14595" width="14.8515625" style="136" bestFit="1" customWidth="1"/>
    <col min="14596" max="14596" width="24.140625" style="136" customWidth="1"/>
    <col min="14597" max="14600" width="10.7109375" style="136" customWidth="1"/>
    <col min="14601" max="14601" width="13.8515625" style="136" bestFit="1" customWidth="1"/>
    <col min="14602" max="14602" width="10.7109375" style="136" customWidth="1"/>
    <col min="14603" max="14603" width="13.8515625" style="136" bestFit="1" customWidth="1"/>
    <col min="14604" max="14604" width="15.57421875" style="136" bestFit="1" customWidth="1"/>
    <col min="14605" max="14605" width="13.8515625" style="136" bestFit="1" customWidth="1"/>
    <col min="14606" max="14607" width="15.57421875" style="136" bestFit="1" customWidth="1"/>
    <col min="14608" max="14608" width="14.57421875" style="136" customWidth="1"/>
    <col min="14609" max="14609" width="13.8515625" style="136" bestFit="1" customWidth="1"/>
    <col min="14610" max="14610" width="16.8515625" style="136" bestFit="1" customWidth="1"/>
    <col min="14611" max="14848" width="10.8515625" style="136" customWidth="1"/>
    <col min="14849" max="14849" width="23.8515625" style="136" bestFit="1" customWidth="1"/>
    <col min="14850" max="14850" width="16.140625" style="136" bestFit="1" customWidth="1"/>
    <col min="14851" max="14851" width="14.8515625" style="136" bestFit="1" customWidth="1"/>
    <col min="14852" max="14852" width="24.140625" style="136" customWidth="1"/>
    <col min="14853" max="14856" width="10.7109375" style="136" customWidth="1"/>
    <col min="14857" max="14857" width="13.8515625" style="136" bestFit="1" customWidth="1"/>
    <col min="14858" max="14858" width="10.7109375" style="136" customWidth="1"/>
    <col min="14859" max="14859" width="13.8515625" style="136" bestFit="1" customWidth="1"/>
    <col min="14860" max="14860" width="15.57421875" style="136" bestFit="1" customWidth="1"/>
    <col min="14861" max="14861" width="13.8515625" style="136" bestFit="1" customWidth="1"/>
    <col min="14862" max="14863" width="15.57421875" style="136" bestFit="1" customWidth="1"/>
    <col min="14864" max="14864" width="14.57421875" style="136" customWidth="1"/>
    <col min="14865" max="14865" width="13.8515625" style="136" bestFit="1" customWidth="1"/>
    <col min="14866" max="14866" width="16.8515625" style="136" bestFit="1" customWidth="1"/>
    <col min="14867" max="15104" width="10.8515625" style="136" customWidth="1"/>
    <col min="15105" max="15105" width="23.8515625" style="136" bestFit="1" customWidth="1"/>
    <col min="15106" max="15106" width="16.140625" style="136" bestFit="1" customWidth="1"/>
    <col min="15107" max="15107" width="14.8515625" style="136" bestFit="1" customWidth="1"/>
    <col min="15108" max="15108" width="24.140625" style="136" customWidth="1"/>
    <col min="15109" max="15112" width="10.7109375" style="136" customWidth="1"/>
    <col min="15113" max="15113" width="13.8515625" style="136" bestFit="1" customWidth="1"/>
    <col min="15114" max="15114" width="10.7109375" style="136" customWidth="1"/>
    <col min="15115" max="15115" width="13.8515625" style="136" bestFit="1" customWidth="1"/>
    <col min="15116" max="15116" width="15.57421875" style="136" bestFit="1" customWidth="1"/>
    <col min="15117" max="15117" width="13.8515625" style="136" bestFit="1" customWidth="1"/>
    <col min="15118" max="15119" width="15.57421875" style="136" bestFit="1" customWidth="1"/>
    <col min="15120" max="15120" width="14.57421875" style="136" customWidth="1"/>
    <col min="15121" max="15121" width="13.8515625" style="136" bestFit="1" customWidth="1"/>
    <col min="15122" max="15122" width="16.8515625" style="136" bestFit="1" customWidth="1"/>
    <col min="15123" max="15360" width="10.8515625" style="136" customWidth="1"/>
    <col min="15361" max="15361" width="23.8515625" style="136" bestFit="1" customWidth="1"/>
    <col min="15362" max="15362" width="16.140625" style="136" bestFit="1" customWidth="1"/>
    <col min="15363" max="15363" width="14.8515625" style="136" bestFit="1" customWidth="1"/>
    <col min="15364" max="15364" width="24.140625" style="136" customWidth="1"/>
    <col min="15365" max="15368" width="10.7109375" style="136" customWidth="1"/>
    <col min="15369" max="15369" width="13.8515625" style="136" bestFit="1" customWidth="1"/>
    <col min="15370" max="15370" width="10.7109375" style="136" customWidth="1"/>
    <col min="15371" max="15371" width="13.8515625" style="136" bestFit="1" customWidth="1"/>
    <col min="15372" max="15372" width="15.57421875" style="136" bestFit="1" customWidth="1"/>
    <col min="15373" max="15373" width="13.8515625" style="136" bestFit="1" customWidth="1"/>
    <col min="15374" max="15375" width="15.57421875" style="136" bestFit="1" customWidth="1"/>
    <col min="15376" max="15376" width="14.57421875" style="136" customWidth="1"/>
    <col min="15377" max="15377" width="13.8515625" style="136" bestFit="1" customWidth="1"/>
    <col min="15378" max="15378" width="16.8515625" style="136" bestFit="1" customWidth="1"/>
    <col min="15379" max="15616" width="10.8515625" style="136" customWidth="1"/>
    <col min="15617" max="15617" width="23.8515625" style="136" bestFit="1" customWidth="1"/>
    <col min="15618" max="15618" width="16.140625" style="136" bestFit="1" customWidth="1"/>
    <col min="15619" max="15619" width="14.8515625" style="136" bestFit="1" customWidth="1"/>
    <col min="15620" max="15620" width="24.140625" style="136" customWidth="1"/>
    <col min="15621" max="15624" width="10.7109375" style="136" customWidth="1"/>
    <col min="15625" max="15625" width="13.8515625" style="136" bestFit="1" customWidth="1"/>
    <col min="15626" max="15626" width="10.7109375" style="136" customWidth="1"/>
    <col min="15627" max="15627" width="13.8515625" style="136" bestFit="1" customWidth="1"/>
    <col min="15628" max="15628" width="15.57421875" style="136" bestFit="1" customWidth="1"/>
    <col min="15629" max="15629" width="13.8515625" style="136" bestFit="1" customWidth="1"/>
    <col min="15630" max="15631" width="15.57421875" style="136" bestFit="1" customWidth="1"/>
    <col min="15632" max="15632" width="14.57421875" style="136" customWidth="1"/>
    <col min="15633" max="15633" width="13.8515625" style="136" bestFit="1" customWidth="1"/>
    <col min="15634" max="15634" width="16.8515625" style="136" bestFit="1" customWidth="1"/>
    <col min="15635" max="15872" width="10.8515625" style="136" customWidth="1"/>
    <col min="15873" max="15873" width="23.8515625" style="136" bestFit="1" customWidth="1"/>
    <col min="15874" max="15874" width="16.140625" style="136" bestFit="1" customWidth="1"/>
    <col min="15875" max="15875" width="14.8515625" style="136" bestFit="1" customWidth="1"/>
    <col min="15876" max="15876" width="24.140625" style="136" customWidth="1"/>
    <col min="15877" max="15880" width="10.7109375" style="136" customWidth="1"/>
    <col min="15881" max="15881" width="13.8515625" style="136" bestFit="1" customWidth="1"/>
    <col min="15882" max="15882" width="10.7109375" style="136" customWidth="1"/>
    <col min="15883" max="15883" width="13.8515625" style="136" bestFit="1" customWidth="1"/>
    <col min="15884" max="15884" width="15.57421875" style="136" bestFit="1" customWidth="1"/>
    <col min="15885" max="15885" width="13.8515625" style="136" bestFit="1" customWidth="1"/>
    <col min="15886" max="15887" width="15.57421875" style="136" bestFit="1" customWidth="1"/>
    <col min="15888" max="15888" width="14.57421875" style="136" customWidth="1"/>
    <col min="15889" max="15889" width="13.8515625" style="136" bestFit="1" customWidth="1"/>
    <col min="15890" max="15890" width="16.8515625" style="136" bestFit="1" customWidth="1"/>
    <col min="15891" max="16128" width="10.8515625" style="136" customWidth="1"/>
    <col min="16129" max="16129" width="23.8515625" style="136" bestFit="1" customWidth="1"/>
    <col min="16130" max="16130" width="16.140625" style="136" bestFit="1" customWidth="1"/>
    <col min="16131" max="16131" width="14.8515625" style="136" bestFit="1" customWidth="1"/>
    <col min="16132" max="16132" width="24.140625" style="136" customWidth="1"/>
    <col min="16133" max="16136" width="10.7109375" style="136" customWidth="1"/>
    <col min="16137" max="16137" width="13.8515625" style="136" bestFit="1" customWidth="1"/>
    <col min="16138" max="16138" width="10.7109375" style="136" customWidth="1"/>
    <col min="16139" max="16139" width="13.8515625" style="136" bestFit="1" customWidth="1"/>
    <col min="16140" max="16140" width="15.57421875" style="136" bestFit="1" customWidth="1"/>
    <col min="16141" max="16141" width="13.8515625" style="136" bestFit="1" customWidth="1"/>
    <col min="16142" max="16143" width="15.57421875" style="136" bestFit="1" customWidth="1"/>
    <col min="16144" max="16144" width="14.57421875" style="136" customWidth="1"/>
    <col min="16145" max="16145" width="13.8515625" style="136" bestFit="1" customWidth="1"/>
    <col min="16146" max="16146" width="16.8515625" style="136" bestFit="1" customWidth="1"/>
    <col min="16147" max="16384" width="10.8515625" style="136" customWidth="1"/>
  </cols>
  <sheetData>
    <row r="1" ht="15">
      <c r="A1" s="1202" t="s">
        <v>1040</v>
      </c>
    </row>
    <row r="2" spans="1:19" ht="27.75">
      <c r="A2" s="1485" t="s">
        <v>85</v>
      </c>
      <c r="B2" s="1485"/>
      <c r="C2" s="1485"/>
      <c r="D2" s="1485"/>
      <c r="E2" s="1485"/>
      <c r="F2" s="1485"/>
      <c r="G2" s="1485"/>
      <c r="H2" s="1485"/>
      <c r="I2" s="1485"/>
      <c r="J2" s="1485"/>
      <c r="K2" s="1485"/>
      <c r="L2" s="1485"/>
      <c r="M2" s="1485"/>
      <c r="N2" s="1485"/>
      <c r="O2" s="1485"/>
      <c r="P2" s="1485"/>
      <c r="Q2" s="1485"/>
      <c r="R2" s="1485"/>
      <c r="S2" s="26"/>
    </row>
    <row r="3" spans="1:18" ht="18" customHeight="1">
      <c r="A3" s="1486">
        <v>44104</v>
      </c>
      <c r="B3" s="1486"/>
      <c r="C3" s="1486"/>
      <c r="D3" s="1486"/>
      <c r="E3" s="1486"/>
      <c r="F3" s="1486"/>
      <c r="G3" s="1486"/>
      <c r="H3" s="1486"/>
      <c r="I3" s="1486"/>
      <c r="J3" s="1486"/>
      <c r="K3" s="1486"/>
      <c r="L3" s="1486"/>
      <c r="M3" s="1486"/>
      <c r="N3" s="1486"/>
      <c r="O3" s="1486"/>
      <c r="P3" s="1486"/>
      <c r="Q3" s="1486"/>
      <c r="R3" s="1486"/>
    </row>
    <row r="4" spans="1:18" s="137" customFormat="1" ht="16.5">
      <c r="A4" s="1487" t="s">
        <v>86</v>
      </c>
      <c r="B4" s="1487"/>
      <c r="C4" s="1487"/>
      <c r="D4" s="1487"/>
      <c r="E4" s="1487"/>
      <c r="F4" s="1487"/>
      <c r="G4" s="1487"/>
      <c r="H4" s="1487"/>
      <c r="I4" s="1487"/>
      <c r="J4" s="1487"/>
      <c r="K4" s="1487"/>
      <c r="L4" s="1487"/>
      <c r="M4" s="1487"/>
      <c r="N4" s="1487"/>
      <c r="O4" s="1487"/>
      <c r="P4" s="1487"/>
      <c r="Q4" s="1487"/>
      <c r="R4" s="1487"/>
    </row>
    <row r="5" spans="1:18" ht="16.5">
      <c r="A5" s="138"/>
      <c r="B5" s="139"/>
      <c r="C5" s="139"/>
      <c r="D5" s="139"/>
      <c r="E5" s="140"/>
      <c r="F5" s="139"/>
      <c r="G5" s="139"/>
      <c r="H5" s="139"/>
      <c r="I5" s="139"/>
      <c r="J5" s="139"/>
      <c r="K5" s="139"/>
      <c r="L5" s="139"/>
      <c r="M5" s="139"/>
      <c r="N5" s="139"/>
      <c r="O5" s="140"/>
      <c r="P5" s="139"/>
      <c r="Q5" s="139"/>
      <c r="R5" s="140"/>
    </row>
    <row r="6" spans="1:18" ht="13.5">
      <c r="A6" s="1488" t="s">
        <v>87</v>
      </c>
      <c r="B6" s="1490" t="s">
        <v>88</v>
      </c>
      <c r="C6" s="1491"/>
      <c r="D6" s="1492"/>
      <c r="E6" s="1493" t="s">
        <v>89</v>
      </c>
      <c r="F6" s="1490" t="s">
        <v>70</v>
      </c>
      <c r="G6" s="1491"/>
      <c r="H6" s="1492"/>
      <c r="I6" s="1490" t="s">
        <v>90</v>
      </c>
      <c r="J6" s="1491"/>
      <c r="K6" s="1492"/>
      <c r="L6" s="1490" t="s">
        <v>72</v>
      </c>
      <c r="M6" s="1491"/>
      <c r="N6" s="1492"/>
      <c r="O6" s="1495" t="s">
        <v>91</v>
      </c>
      <c r="P6" s="1481" t="s">
        <v>92</v>
      </c>
      <c r="Q6" s="1482"/>
      <c r="R6" s="1483" t="s">
        <v>93</v>
      </c>
    </row>
    <row r="7" spans="1:18" ht="15">
      <c r="A7" s="1489"/>
      <c r="B7" s="141" t="s">
        <v>94</v>
      </c>
      <c r="C7" s="141" t="s">
        <v>95</v>
      </c>
      <c r="D7" s="142" t="s">
        <v>96</v>
      </c>
      <c r="E7" s="1494"/>
      <c r="F7" s="141" t="s">
        <v>97</v>
      </c>
      <c r="G7" s="141" t="s">
        <v>98</v>
      </c>
      <c r="H7" s="141" t="s">
        <v>99</v>
      </c>
      <c r="I7" s="141" t="s">
        <v>97</v>
      </c>
      <c r="J7" s="141" t="s">
        <v>98</v>
      </c>
      <c r="K7" s="141" t="s">
        <v>99</v>
      </c>
      <c r="L7" s="141" t="s">
        <v>97</v>
      </c>
      <c r="M7" s="141" t="s">
        <v>98</v>
      </c>
      <c r="N7" s="141" t="s">
        <v>99</v>
      </c>
      <c r="O7" s="1496"/>
      <c r="P7" s="141" t="s">
        <v>97</v>
      </c>
      <c r="Q7" s="141" t="s">
        <v>98</v>
      </c>
      <c r="R7" s="1484"/>
    </row>
    <row r="8" spans="1:28" ht="13.5">
      <c r="A8" s="143" t="s">
        <v>100</v>
      </c>
      <c r="B8" s="143" t="s">
        <v>3</v>
      </c>
      <c r="C8" s="143" t="s">
        <v>101</v>
      </c>
      <c r="D8" s="143" t="s">
        <v>101</v>
      </c>
      <c r="E8" s="143">
        <v>35</v>
      </c>
      <c r="F8" s="144">
        <v>0.0063</v>
      </c>
      <c r="G8" s="145">
        <v>0.0009</v>
      </c>
      <c r="H8" s="145">
        <v>0.0072</v>
      </c>
      <c r="I8" s="145">
        <v>1061.89298</v>
      </c>
      <c r="J8" s="145">
        <v>122.80039</v>
      </c>
      <c r="K8" s="145">
        <v>1184.6933700000002</v>
      </c>
      <c r="L8" s="145">
        <v>3592.6584199999998</v>
      </c>
      <c r="M8" s="145">
        <v>105.71327000000001</v>
      </c>
      <c r="N8" s="145">
        <v>3698.37169</v>
      </c>
      <c r="O8" s="145">
        <v>4883.07226</v>
      </c>
      <c r="P8" s="145">
        <v>22906.611679999998</v>
      </c>
      <c r="Q8" s="145">
        <v>0</v>
      </c>
      <c r="R8" s="146">
        <v>22906.611679999998</v>
      </c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3.5">
      <c r="A9" s="147"/>
      <c r="B9" s="147"/>
      <c r="C9" s="147"/>
      <c r="D9" s="147"/>
      <c r="E9" s="148">
        <v>303</v>
      </c>
      <c r="F9" s="149">
        <v>0.0015300000000000001</v>
      </c>
      <c r="G9" s="150">
        <v>0</v>
      </c>
      <c r="H9" s="150">
        <v>0.0015300000000000001</v>
      </c>
      <c r="I9" s="150">
        <v>41.70381</v>
      </c>
      <c r="J9" s="150">
        <v>0.00237</v>
      </c>
      <c r="K9" s="150">
        <v>41.70618</v>
      </c>
      <c r="L9" s="150">
        <v>0</v>
      </c>
      <c r="M9" s="150">
        <v>0</v>
      </c>
      <c r="N9" s="150">
        <v>0</v>
      </c>
      <c r="O9" s="150">
        <v>41.70771</v>
      </c>
      <c r="P9" s="150">
        <v>3436.40157</v>
      </c>
      <c r="Q9" s="150">
        <v>0</v>
      </c>
      <c r="R9" s="151">
        <v>3436.40157</v>
      </c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3.5">
      <c r="A10" s="147"/>
      <c r="B10" s="147"/>
      <c r="C10" s="143" t="s">
        <v>102</v>
      </c>
      <c r="D10" s="143" t="s">
        <v>103</v>
      </c>
      <c r="E10" s="143">
        <v>13</v>
      </c>
      <c r="F10" s="144">
        <v>0.07195</v>
      </c>
      <c r="G10" s="145">
        <v>0</v>
      </c>
      <c r="H10" s="145">
        <v>0.07195</v>
      </c>
      <c r="I10" s="145">
        <v>1454.31987</v>
      </c>
      <c r="J10" s="145">
        <v>313.22169</v>
      </c>
      <c r="K10" s="145">
        <v>1767.5415600000001</v>
      </c>
      <c r="L10" s="145">
        <v>3012.18508</v>
      </c>
      <c r="M10" s="145">
        <v>180.02553</v>
      </c>
      <c r="N10" s="145">
        <v>3192.21061</v>
      </c>
      <c r="O10" s="145">
        <v>4959.82412</v>
      </c>
      <c r="P10" s="145">
        <v>55480.32269</v>
      </c>
      <c r="Q10" s="145">
        <v>0</v>
      </c>
      <c r="R10" s="146">
        <v>55480.32269</v>
      </c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3.5">
      <c r="A11" s="147"/>
      <c r="B11" s="147"/>
      <c r="C11" s="147"/>
      <c r="D11" s="147"/>
      <c r="E11" s="148">
        <v>292</v>
      </c>
      <c r="F11" s="149">
        <v>0</v>
      </c>
      <c r="G11" s="150">
        <v>0</v>
      </c>
      <c r="H11" s="150">
        <v>0</v>
      </c>
      <c r="I11" s="150">
        <v>23.845860000000002</v>
      </c>
      <c r="J11" s="150">
        <v>0</v>
      </c>
      <c r="K11" s="150">
        <v>23.845860000000002</v>
      </c>
      <c r="L11" s="150">
        <v>0</v>
      </c>
      <c r="M11" s="150">
        <v>0</v>
      </c>
      <c r="N11" s="150">
        <v>0</v>
      </c>
      <c r="O11" s="150">
        <v>23.845860000000002</v>
      </c>
      <c r="P11" s="150">
        <v>11276.9483</v>
      </c>
      <c r="Q11" s="150">
        <v>0</v>
      </c>
      <c r="R11" s="151">
        <v>11276.9483</v>
      </c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3.5">
      <c r="A12" s="147"/>
      <c r="B12" s="143" t="s">
        <v>65</v>
      </c>
      <c r="C12" s="143" t="s">
        <v>104</v>
      </c>
      <c r="D12" s="143" t="s">
        <v>104</v>
      </c>
      <c r="E12" s="143">
        <v>236</v>
      </c>
      <c r="F12" s="144">
        <v>1.58523</v>
      </c>
      <c r="G12" s="145">
        <v>4E-05</v>
      </c>
      <c r="H12" s="145">
        <v>1.58527</v>
      </c>
      <c r="I12" s="145">
        <v>555.01851</v>
      </c>
      <c r="J12" s="145">
        <v>3.3836999999999997</v>
      </c>
      <c r="K12" s="145">
        <v>558.40221</v>
      </c>
      <c r="L12" s="145">
        <v>797.41522</v>
      </c>
      <c r="M12" s="145">
        <v>81.70629</v>
      </c>
      <c r="N12" s="145">
        <v>879.1215100000001</v>
      </c>
      <c r="O12" s="145">
        <v>1439.10899</v>
      </c>
      <c r="P12" s="145">
        <v>9543.8289</v>
      </c>
      <c r="Q12" s="145">
        <v>0</v>
      </c>
      <c r="R12" s="146">
        <v>9543.8289</v>
      </c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3.5">
      <c r="A13" s="147"/>
      <c r="B13" s="147"/>
      <c r="C13" s="147"/>
      <c r="D13" s="147"/>
      <c r="E13" s="148">
        <v>263</v>
      </c>
      <c r="F13" s="149">
        <v>0.30316000000000004</v>
      </c>
      <c r="G13" s="150">
        <v>0</v>
      </c>
      <c r="H13" s="150">
        <v>0.30316000000000004</v>
      </c>
      <c r="I13" s="150">
        <v>14.03275</v>
      </c>
      <c r="J13" s="150">
        <v>0</v>
      </c>
      <c r="K13" s="150">
        <v>14.03275</v>
      </c>
      <c r="L13" s="150">
        <v>0</v>
      </c>
      <c r="M13" s="150">
        <v>0</v>
      </c>
      <c r="N13" s="150">
        <v>0</v>
      </c>
      <c r="O13" s="150">
        <v>14.33591</v>
      </c>
      <c r="P13" s="150">
        <v>1067.86848</v>
      </c>
      <c r="Q13" s="150">
        <v>0</v>
      </c>
      <c r="R13" s="151">
        <v>1067.86848</v>
      </c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3.5">
      <c r="A14" s="147"/>
      <c r="B14" s="147"/>
      <c r="C14" s="143" t="s">
        <v>105</v>
      </c>
      <c r="D14" s="143" t="s">
        <v>105</v>
      </c>
      <c r="E14" s="143">
        <v>246</v>
      </c>
      <c r="F14" s="144">
        <v>1.33095</v>
      </c>
      <c r="G14" s="145">
        <v>0</v>
      </c>
      <c r="H14" s="145">
        <v>1.33095</v>
      </c>
      <c r="I14" s="145">
        <v>38.12692</v>
      </c>
      <c r="J14" s="145">
        <v>0</v>
      </c>
      <c r="K14" s="145">
        <v>38.12692</v>
      </c>
      <c r="L14" s="145">
        <v>0</v>
      </c>
      <c r="M14" s="145">
        <v>0</v>
      </c>
      <c r="N14" s="145">
        <v>0</v>
      </c>
      <c r="O14" s="145">
        <v>39.45787</v>
      </c>
      <c r="P14" s="145">
        <v>2545.59006</v>
      </c>
      <c r="Q14" s="145">
        <v>0</v>
      </c>
      <c r="R14" s="146">
        <v>2545.59006</v>
      </c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3.5">
      <c r="A15" s="147"/>
      <c r="B15" s="143" t="s">
        <v>5</v>
      </c>
      <c r="C15" s="143" t="s">
        <v>5</v>
      </c>
      <c r="D15" s="143" t="s">
        <v>5</v>
      </c>
      <c r="E15" s="143">
        <v>5</v>
      </c>
      <c r="F15" s="144">
        <v>0.98833</v>
      </c>
      <c r="G15" s="145">
        <v>0.00529</v>
      </c>
      <c r="H15" s="145">
        <v>0.9936200000000001</v>
      </c>
      <c r="I15" s="145">
        <v>1634.93842</v>
      </c>
      <c r="J15" s="145">
        <v>332.81667</v>
      </c>
      <c r="K15" s="145">
        <v>1967.75509</v>
      </c>
      <c r="L15" s="145">
        <v>8194.00815</v>
      </c>
      <c r="M15" s="145">
        <v>1277.38789</v>
      </c>
      <c r="N15" s="145">
        <v>9471.39604</v>
      </c>
      <c r="O15" s="145">
        <v>11440.14475</v>
      </c>
      <c r="P15" s="145">
        <v>41037.213299999996</v>
      </c>
      <c r="Q15" s="145">
        <v>4E-05</v>
      </c>
      <c r="R15" s="146">
        <v>41037.21334</v>
      </c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3.5">
      <c r="A16" s="147"/>
      <c r="B16" s="147"/>
      <c r="C16" s="147"/>
      <c r="D16" s="147"/>
      <c r="E16" s="148">
        <v>59</v>
      </c>
      <c r="F16" s="149">
        <v>0.04134</v>
      </c>
      <c r="G16" s="150">
        <v>0</v>
      </c>
      <c r="H16" s="150">
        <v>0.04134</v>
      </c>
      <c r="I16" s="150">
        <v>602.41668</v>
      </c>
      <c r="J16" s="150">
        <v>10.92722</v>
      </c>
      <c r="K16" s="150">
        <v>613.3439000000001</v>
      </c>
      <c r="L16" s="150">
        <v>1699.66268</v>
      </c>
      <c r="M16" s="150">
        <v>235.85863</v>
      </c>
      <c r="N16" s="150">
        <v>1935.52131</v>
      </c>
      <c r="O16" s="150">
        <v>2548.9065499999997</v>
      </c>
      <c r="P16" s="150">
        <v>34732.69307</v>
      </c>
      <c r="Q16" s="150">
        <v>0</v>
      </c>
      <c r="R16" s="151">
        <v>34732.69307</v>
      </c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3.5">
      <c r="A17" s="147"/>
      <c r="B17" s="147"/>
      <c r="C17" s="147"/>
      <c r="D17" s="147"/>
      <c r="E17" s="148">
        <v>312</v>
      </c>
      <c r="F17" s="149">
        <v>0.007719999999999999</v>
      </c>
      <c r="G17" s="150">
        <v>0</v>
      </c>
      <c r="H17" s="150">
        <v>0.007719999999999999</v>
      </c>
      <c r="I17" s="150">
        <v>17.97534</v>
      </c>
      <c r="J17" s="150">
        <v>0</v>
      </c>
      <c r="K17" s="150">
        <v>17.97534</v>
      </c>
      <c r="L17" s="150">
        <v>0</v>
      </c>
      <c r="M17" s="150">
        <v>0</v>
      </c>
      <c r="N17" s="150">
        <v>0</v>
      </c>
      <c r="O17" s="150">
        <v>17.983060000000002</v>
      </c>
      <c r="P17" s="150">
        <v>9812.31588</v>
      </c>
      <c r="Q17" s="150">
        <v>0</v>
      </c>
      <c r="R17" s="151">
        <v>9812.31588</v>
      </c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3.5">
      <c r="A18" s="147"/>
      <c r="B18" s="147"/>
      <c r="C18" s="147"/>
      <c r="D18" s="147"/>
      <c r="E18" s="148">
        <v>326</v>
      </c>
      <c r="F18" s="149">
        <v>0.00756</v>
      </c>
      <c r="G18" s="150">
        <v>0</v>
      </c>
      <c r="H18" s="150">
        <v>0.00756</v>
      </c>
      <c r="I18" s="150">
        <v>19.288880000000002</v>
      </c>
      <c r="J18" s="150">
        <v>0</v>
      </c>
      <c r="K18" s="150">
        <v>19.288880000000002</v>
      </c>
      <c r="L18" s="150">
        <v>0</v>
      </c>
      <c r="M18" s="150">
        <v>0</v>
      </c>
      <c r="N18" s="150">
        <v>0</v>
      </c>
      <c r="O18" s="150">
        <v>19.296439999999997</v>
      </c>
      <c r="P18" s="150">
        <v>6526.79702</v>
      </c>
      <c r="Q18" s="150">
        <v>0</v>
      </c>
      <c r="R18" s="151">
        <v>6526.79702</v>
      </c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3.5">
      <c r="A19" s="147"/>
      <c r="B19" s="147"/>
      <c r="C19" s="147"/>
      <c r="D19" s="147"/>
      <c r="E19" s="148">
        <v>360</v>
      </c>
      <c r="F19" s="149">
        <v>0.0002</v>
      </c>
      <c r="G19" s="150">
        <v>0</v>
      </c>
      <c r="H19" s="150">
        <v>0.0002</v>
      </c>
      <c r="I19" s="150">
        <v>0.07636</v>
      </c>
      <c r="J19" s="150">
        <v>0</v>
      </c>
      <c r="K19" s="150">
        <v>0.07636</v>
      </c>
      <c r="L19" s="150">
        <v>0</v>
      </c>
      <c r="M19" s="150">
        <v>0</v>
      </c>
      <c r="N19" s="150">
        <v>0</v>
      </c>
      <c r="O19" s="150">
        <v>0.07656</v>
      </c>
      <c r="P19" s="150">
        <v>450.64097</v>
      </c>
      <c r="Q19" s="150">
        <v>0</v>
      </c>
      <c r="R19" s="151">
        <v>450.64097</v>
      </c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3.5">
      <c r="A20" s="147"/>
      <c r="B20" s="147"/>
      <c r="C20" s="147"/>
      <c r="D20" s="143" t="s">
        <v>106</v>
      </c>
      <c r="E20" s="143">
        <v>82</v>
      </c>
      <c r="F20" s="144">
        <v>2.03775</v>
      </c>
      <c r="G20" s="145">
        <v>0</v>
      </c>
      <c r="H20" s="145">
        <v>2.03775</v>
      </c>
      <c r="I20" s="145">
        <v>967.2828199999999</v>
      </c>
      <c r="J20" s="145">
        <v>159.86992</v>
      </c>
      <c r="K20" s="145">
        <v>1127.15274</v>
      </c>
      <c r="L20" s="145">
        <v>4638.5419</v>
      </c>
      <c r="M20" s="145">
        <v>1006.99163</v>
      </c>
      <c r="N20" s="145">
        <v>5645.533530000001</v>
      </c>
      <c r="O20" s="145">
        <v>6774.72402</v>
      </c>
      <c r="P20" s="145">
        <v>22377.31592</v>
      </c>
      <c r="Q20" s="145">
        <v>0</v>
      </c>
      <c r="R20" s="146">
        <v>22377.31592</v>
      </c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3.5">
      <c r="A21" s="147"/>
      <c r="B21" s="147"/>
      <c r="C21" s="147"/>
      <c r="D21" s="143" t="s">
        <v>107</v>
      </c>
      <c r="E21" s="143">
        <v>86</v>
      </c>
      <c r="F21" s="144">
        <v>0.14742</v>
      </c>
      <c r="G21" s="145">
        <v>0</v>
      </c>
      <c r="H21" s="145">
        <v>0.14742</v>
      </c>
      <c r="I21" s="145">
        <v>453.52121999999997</v>
      </c>
      <c r="J21" s="145">
        <v>62.81657</v>
      </c>
      <c r="K21" s="145">
        <v>516.3377899999999</v>
      </c>
      <c r="L21" s="145">
        <v>1034.17118</v>
      </c>
      <c r="M21" s="145">
        <v>186.00979</v>
      </c>
      <c r="N21" s="145">
        <v>1220.18097</v>
      </c>
      <c r="O21" s="145">
        <v>1736.66618</v>
      </c>
      <c r="P21" s="145">
        <v>24668.46585</v>
      </c>
      <c r="Q21" s="145">
        <v>35.1692</v>
      </c>
      <c r="R21" s="146">
        <v>24703.63505</v>
      </c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3.5">
      <c r="A22" s="147"/>
      <c r="B22" s="147"/>
      <c r="C22" s="147"/>
      <c r="D22" s="147"/>
      <c r="E22" s="148">
        <v>279</v>
      </c>
      <c r="F22" s="149">
        <v>0.00138</v>
      </c>
      <c r="G22" s="150">
        <v>0</v>
      </c>
      <c r="H22" s="150">
        <v>0.00138</v>
      </c>
      <c r="I22" s="150">
        <v>19.28508</v>
      </c>
      <c r="J22" s="150">
        <v>0</v>
      </c>
      <c r="K22" s="150">
        <v>19.28508</v>
      </c>
      <c r="L22" s="150">
        <v>0</v>
      </c>
      <c r="M22" s="150">
        <v>0</v>
      </c>
      <c r="N22" s="150">
        <v>0</v>
      </c>
      <c r="O22" s="150">
        <v>19.286459999999998</v>
      </c>
      <c r="P22" s="150">
        <v>3932.2857599999998</v>
      </c>
      <c r="Q22" s="150">
        <v>0</v>
      </c>
      <c r="R22" s="151">
        <v>3932.2857599999998</v>
      </c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3.5">
      <c r="A23" s="147"/>
      <c r="B23" s="147"/>
      <c r="C23" s="147"/>
      <c r="D23" s="147"/>
      <c r="E23" s="148">
        <v>370</v>
      </c>
      <c r="F23" s="149">
        <v>0.009089999999999999</v>
      </c>
      <c r="G23" s="150">
        <v>0</v>
      </c>
      <c r="H23" s="150">
        <v>0.009089999999999999</v>
      </c>
      <c r="I23" s="150">
        <v>324.72805999999997</v>
      </c>
      <c r="J23" s="150">
        <v>22.16184</v>
      </c>
      <c r="K23" s="150">
        <v>346.8899</v>
      </c>
      <c r="L23" s="150">
        <v>0</v>
      </c>
      <c r="M23" s="150">
        <v>0</v>
      </c>
      <c r="N23" s="150">
        <v>0</v>
      </c>
      <c r="O23" s="150">
        <v>346.89898999999997</v>
      </c>
      <c r="P23" s="150">
        <v>13755.946699999999</v>
      </c>
      <c r="Q23" s="150">
        <v>0</v>
      </c>
      <c r="R23" s="151">
        <v>13755.946699999999</v>
      </c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3.5">
      <c r="A24" s="147"/>
      <c r="B24" s="147"/>
      <c r="C24" s="143" t="s">
        <v>108</v>
      </c>
      <c r="D24" s="143" t="s">
        <v>108</v>
      </c>
      <c r="E24" s="143">
        <v>58</v>
      </c>
      <c r="F24" s="144">
        <v>0.42728</v>
      </c>
      <c r="G24" s="145">
        <v>0</v>
      </c>
      <c r="H24" s="145">
        <v>0.42728</v>
      </c>
      <c r="I24" s="145">
        <v>963.0247800000001</v>
      </c>
      <c r="J24" s="145">
        <v>133.81545</v>
      </c>
      <c r="K24" s="145">
        <v>1096.84023</v>
      </c>
      <c r="L24" s="145">
        <v>728.33887</v>
      </c>
      <c r="M24" s="145">
        <v>213.41551</v>
      </c>
      <c r="N24" s="145">
        <v>941.75438</v>
      </c>
      <c r="O24" s="145">
        <v>2039.02189</v>
      </c>
      <c r="P24" s="145">
        <v>18420.666149999997</v>
      </c>
      <c r="Q24" s="145">
        <v>0</v>
      </c>
      <c r="R24" s="146">
        <v>18420.666149999997</v>
      </c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3.5">
      <c r="A25" s="147"/>
      <c r="B25" s="147"/>
      <c r="C25" s="147"/>
      <c r="D25" s="147"/>
      <c r="E25" s="148">
        <v>264</v>
      </c>
      <c r="F25" s="149">
        <v>0.00491</v>
      </c>
      <c r="G25" s="150">
        <v>0</v>
      </c>
      <c r="H25" s="150">
        <v>0.00491</v>
      </c>
      <c r="I25" s="150">
        <v>0.64143</v>
      </c>
      <c r="J25" s="150">
        <v>0</v>
      </c>
      <c r="K25" s="150">
        <v>0.64143</v>
      </c>
      <c r="L25" s="150">
        <v>0</v>
      </c>
      <c r="M25" s="150">
        <v>0</v>
      </c>
      <c r="N25" s="150">
        <v>0</v>
      </c>
      <c r="O25" s="150">
        <v>0.64634</v>
      </c>
      <c r="P25" s="150">
        <v>2179.53343</v>
      </c>
      <c r="Q25" s="150">
        <v>0</v>
      </c>
      <c r="R25" s="151">
        <v>2179.53343</v>
      </c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3.5">
      <c r="A26" s="147"/>
      <c r="B26" s="147"/>
      <c r="C26" s="143" t="s">
        <v>109</v>
      </c>
      <c r="D26" s="143" t="s">
        <v>110</v>
      </c>
      <c r="E26" s="143">
        <v>304</v>
      </c>
      <c r="F26" s="144">
        <v>0.0016200000000000001</v>
      </c>
      <c r="G26" s="145">
        <v>0</v>
      </c>
      <c r="H26" s="145">
        <v>0.0016200000000000001</v>
      </c>
      <c r="I26" s="145">
        <v>12.44817</v>
      </c>
      <c r="J26" s="145">
        <v>0</v>
      </c>
      <c r="K26" s="145">
        <v>12.44817</v>
      </c>
      <c r="L26" s="145">
        <v>0</v>
      </c>
      <c r="M26" s="145">
        <v>0</v>
      </c>
      <c r="N26" s="145">
        <v>0</v>
      </c>
      <c r="O26" s="145">
        <v>12.44979</v>
      </c>
      <c r="P26" s="145">
        <v>2494.2409500000003</v>
      </c>
      <c r="Q26" s="145">
        <v>0</v>
      </c>
      <c r="R26" s="146">
        <v>2494.2409500000003</v>
      </c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3.5">
      <c r="A27" s="147"/>
      <c r="B27" s="143" t="s">
        <v>6</v>
      </c>
      <c r="C27" s="143" t="s">
        <v>111</v>
      </c>
      <c r="D27" s="143" t="s">
        <v>6</v>
      </c>
      <c r="E27" s="143">
        <v>31</v>
      </c>
      <c r="F27" s="144">
        <v>0.49329</v>
      </c>
      <c r="G27" s="145">
        <v>0</v>
      </c>
      <c r="H27" s="145">
        <v>0.49329</v>
      </c>
      <c r="I27" s="145">
        <v>2250.37232</v>
      </c>
      <c r="J27" s="145">
        <v>634.5914799999999</v>
      </c>
      <c r="K27" s="145">
        <v>2884.9638</v>
      </c>
      <c r="L27" s="145">
        <v>2406.6026699999998</v>
      </c>
      <c r="M27" s="145">
        <v>267.48353000000003</v>
      </c>
      <c r="N27" s="145">
        <v>2674.0862</v>
      </c>
      <c r="O27" s="145">
        <v>5559.54329</v>
      </c>
      <c r="P27" s="145">
        <v>25333.09711</v>
      </c>
      <c r="Q27" s="145">
        <v>0</v>
      </c>
      <c r="R27" s="146">
        <v>25333.09711</v>
      </c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3.5">
      <c r="A28" s="147"/>
      <c r="B28" s="147"/>
      <c r="C28" s="147"/>
      <c r="D28" s="147"/>
      <c r="E28" s="148">
        <v>341</v>
      </c>
      <c r="F28" s="149">
        <v>0.00185</v>
      </c>
      <c r="G28" s="150">
        <v>0</v>
      </c>
      <c r="H28" s="150">
        <v>0.00185</v>
      </c>
      <c r="I28" s="150">
        <v>33.86611</v>
      </c>
      <c r="J28" s="150">
        <v>0</v>
      </c>
      <c r="K28" s="150">
        <v>33.86611</v>
      </c>
      <c r="L28" s="150">
        <v>0</v>
      </c>
      <c r="M28" s="150">
        <v>0</v>
      </c>
      <c r="N28" s="150">
        <v>0</v>
      </c>
      <c r="O28" s="150">
        <v>33.86796</v>
      </c>
      <c r="P28" s="150">
        <v>4090.85379</v>
      </c>
      <c r="Q28" s="150">
        <v>0</v>
      </c>
      <c r="R28" s="151">
        <v>4090.85379</v>
      </c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3.5">
      <c r="A29" s="147"/>
      <c r="B29" s="147"/>
      <c r="C29" s="143" t="s">
        <v>112</v>
      </c>
      <c r="D29" s="143" t="s">
        <v>112</v>
      </c>
      <c r="E29" s="143">
        <v>241</v>
      </c>
      <c r="F29" s="144">
        <v>0</v>
      </c>
      <c r="G29" s="145">
        <v>0</v>
      </c>
      <c r="H29" s="145">
        <v>0</v>
      </c>
      <c r="I29" s="145">
        <v>0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45">
        <v>970.00499</v>
      </c>
      <c r="Q29" s="145">
        <v>0</v>
      </c>
      <c r="R29" s="146">
        <v>970.00499</v>
      </c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3.5">
      <c r="A30" s="147"/>
      <c r="B30" s="143" t="s">
        <v>7</v>
      </c>
      <c r="C30" s="143" t="s">
        <v>7</v>
      </c>
      <c r="D30" s="143" t="s">
        <v>7</v>
      </c>
      <c r="E30" s="143">
        <v>20</v>
      </c>
      <c r="F30" s="144">
        <v>0.07372</v>
      </c>
      <c r="G30" s="145">
        <v>0</v>
      </c>
      <c r="H30" s="145">
        <v>0.07372</v>
      </c>
      <c r="I30" s="145">
        <v>1146.03825</v>
      </c>
      <c r="J30" s="145">
        <v>63.17541000000001</v>
      </c>
      <c r="K30" s="145">
        <v>1209.21366</v>
      </c>
      <c r="L30" s="145">
        <v>4778.83986</v>
      </c>
      <c r="M30" s="145">
        <v>288.72740999999996</v>
      </c>
      <c r="N30" s="145">
        <v>5067.56727</v>
      </c>
      <c r="O30" s="145">
        <v>6276.85465</v>
      </c>
      <c r="P30" s="145">
        <v>31967.04732</v>
      </c>
      <c r="Q30" s="145">
        <v>0</v>
      </c>
      <c r="R30" s="146">
        <v>31967.04732</v>
      </c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3.5">
      <c r="A31" s="147"/>
      <c r="B31" s="147"/>
      <c r="C31" s="147"/>
      <c r="D31" s="147"/>
      <c r="E31" s="148">
        <v>293</v>
      </c>
      <c r="F31" s="149">
        <v>0.00633</v>
      </c>
      <c r="G31" s="150">
        <v>0</v>
      </c>
      <c r="H31" s="150">
        <v>0.00633</v>
      </c>
      <c r="I31" s="150">
        <v>11.2896</v>
      </c>
      <c r="J31" s="150">
        <v>0</v>
      </c>
      <c r="K31" s="150">
        <v>11.2896</v>
      </c>
      <c r="L31" s="150">
        <v>0</v>
      </c>
      <c r="M31" s="150">
        <v>0</v>
      </c>
      <c r="N31" s="150">
        <v>0</v>
      </c>
      <c r="O31" s="150">
        <v>11.29593</v>
      </c>
      <c r="P31" s="150">
        <v>4409.54735</v>
      </c>
      <c r="Q31" s="150">
        <v>0</v>
      </c>
      <c r="R31" s="151">
        <v>4409.54735</v>
      </c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3.5">
      <c r="A32" s="147"/>
      <c r="B32" s="147"/>
      <c r="C32" s="147"/>
      <c r="D32" s="147"/>
      <c r="E32" s="148">
        <v>305</v>
      </c>
      <c r="F32" s="149">
        <v>0.00566</v>
      </c>
      <c r="G32" s="150">
        <v>0</v>
      </c>
      <c r="H32" s="150">
        <v>0.00566</v>
      </c>
      <c r="I32" s="150">
        <v>14.674059999999999</v>
      </c>
      <c r="J32" s="150">
        <v>0</v>
      </c>
      <c r="K32" s="150">
        <v>14.674059999999999</v>
      </c>
      <c r="L32" s="150">
        <v>0</v>
      </c>
      <c r="M32" s="150">
        <v>0</v>
      </c>
      <c r="N32" s="150">
        <v>0</v>
      </c>
      <c r="O32" s="150">
        <v>14.67972</v>
      </c>
      <c r="P32" s="150">
        <v>7235.99716</v>
      </c>
      <c r="Q32" s="150">
        <v>0</v>
      </c>
      <c r="R32" s="151">
        <v>7235.99716</v>
      </c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3.5">
      <c r="A33" s="147"/>
      <c r="B33" s="147"/>
      <c r="C33" s="143" t="s">
        <v>113</v>
      </c>
      <c r="D33" s="143" t="s">
        <v>113</v>
      </c>
      <c r="E33" s="143">
        <v>37</v>
      </c>
      <c r="F33" s="144">
        <v>0.11048999999999999</v>
      </c>
      <c r="G33" s="145">
        <v>0</v>
      </c>
      <c r="H33" s="145">
        <v>0.11048999999999999</v>
      </c>
      <c r="I33" s="145">
        <v>701.36708</v>
      </c>
      <c r="J33" s="145">
        <v>8.280040000000001</v>
      </c>
      <c r="K33" s="145">
        <v>709.64712</v>
      </c>
      <c r="L33" s="145">
        <v>944.97065</v>
      </c>
      <c r="M33" s="145">
        <v>137.6892</v>
      </c>
      <c r="N33" s="145">
        <v>1082.65985</v>
      </c>
      <c r="O33" s="145">
        <v>1792.41746</v>
      </c>
      <c r="P33" s="145">
        <v>49807.360799999995</v>
      </c>
      <c r="Q33" s="145">
        <v>0</v>
      </c>
      <c r="R33" s="146">
        <v>49807.360799999995</v>
      </c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3.5">
      <c r="A34" s="147"/>
      <c r="B34" s="143" t="s">
        <v>8</v>
      </c>
      <c r="C34" s="143" t="s">
        <v>114</v>
      </c>
      <c r="D34" s="143" t="s">
        <v>115</v>
      </c>
      <c r="E34" s="143">
        <v>262</v>
      </c>
      <c r="F34" s="144">
        <v>0.0016</v>
      </c>
      <c r="G34" s="145">
        <v>0</v>
      </c>
      <c r="H34" s="145">
        <v>0.0016</v>
      </c>
      <c r="I34" s="145">
        <v>11.49358</v>
      </c>
      <c r="J34" s="145">
        <v>0</v>
      </c>
      <c r="K34" s="145">
        <v>11.49358</v>
      </c>
      <c r="L34" s="145">
        <v>0</v>
      </c>
      <c r="M34" s="145">
        <v>0</v>
      </c>
      <c r="N34" s="145">
        <v>0</v>
      </c>
      <c r="O34" s="145">
        <v>11.49518</v>
      </c>
      <c r="P34" s="145">
        <v>4575.96712</v>
      </c>
      <c r="Q34" s="145">
        <v>0</v>
      </c>
      <c r="R34" s="146">
        <v>4575.96712</v>
      </c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3.5">
      <c r="A35" s="147"/>
      <c r="B35" s="147"/>
      <c r="C35" s="147"/>
      <c r="D35" s="143" t="s">
        <v>8</v>
      </c>
      <c r="E35" s="143">
        <v>3</v>
      </c>
      <c r="F35" s="144">
        <v>0.09734999999999999</v>
      </c>
      <c r="G35" s="145">
        <v>0</v>
      </c>
      <c r="H35" s="145">
        <v>0.09734999999999999</v>
      </c>
      <c r="I35" s="145">
        <v>1232.30115</v>
      </c>
      <c r="J35" s="145">
        <v>73.98835000000001</v>
      </c>
      <c r="K35" s="145">
        <v>1306.2895</v>
      </c>
      <c r="L35" s="145">
        <v>7807.26321</v>
      </c>
      <c r="M35" s="145">
        <v>730.24489</v>
      </c>
      <c r="N35" s="145">
        <v>8537.5081</v>
      </c>
      <c r="O35" s="145">
        <v>9843.89495</v>
      </c>
      <c r="P35" s="145">
        <v>21666.04362</v>
      </c>
      <c r="Q35" s="145">
        <v>0</v>
      </c>
      <c r="R35" s="146">
        <v>21666.04362</v>
      </c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3.5">
      <c r="A36" s="147"/>
      <c r="B36" s="147"/>
      <c r="C36" s="147"/>
      <c r="D36" s="147"/>
      <c r="E36" s="148">
        <v>63</v>
      </c>
      <c r="F36" s="149">
        <v>0.12214</v>
      </c>
      <c r="G36" s="150">
        <v>0.02521</v>
      </c>
      <c r="H36" s="150">
        <v>0.14734999999999998</v>
      </c>
      <c r="I36" s="150">
        <v>1434.46911</v>
      </c>
      <c r="J36" s="150">
        <v>107.0337</v>
      </c>
      <c r="K36" s="150">
        <v>1541.50281</v>
      </c>
      <c r="L36" s="150">
        <v>9539.24352</v>
      </c>
      <c r="M36" s="150">
        <v>632.50483</v>
      </c>
      <c r="N36" s="150">
        <v>10171.74835</v>
      </c>
      <c r="O36" s="150">
        <v>11713.398509999999</v>
      </c>
      <c r="P36" s="150">
        <v>21257.67628</v>
      </c>
      <c r="Q36" s="150">
        <v>0</v>
      </c>
      <c r="R36" s="151">
        <v>21257.67628</v>
      </c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3.5">
      <c r="A37" s="147"/>
      <c r="B37" s="147"/>
      <c r="C37" s="147"/>
      <c r="D37" s="147"/>
      <c r="E37" s="148">
        <v>232</v>
      </c>
      <c r="F37" s="149">
        <v>0.0009699999999999999</v>
      </c>
      <c r="G37" s="150">
        <v>0</v>
      </c>
      <c r="H37" s="150">
        <v>0.0009699999999999999</v>
      </c>
      <c r="I37" s="150">
        <v>359.07756</v>
      </c>
      <c r="J37" s="150">
        <v>1.2916500000000002</v>
      </c>
      <c r="K37" s="150">
        <v>360.36921</v>
      </c>
      <c r="L37" s="150">
        <v>1138.42104</v>
      </c>
      <c r="M37" s="150">
        <v>0</v>
      </c>
      <c r="N37" s="150">
        <v>1138.42104</v>
      </c>
      <c r="O37" s="150">
        <v>1498.79122</v>
      </c>
      <c r="P37" s="150">
        <v>12176.96876</v>
      </c>
      <c r="Q37" s="150">
        <v>0</v>
      </c>
      <c r="R37" s="151">
        <v>12176.96876</v>
      </c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3.5">
      <c r="A38" s="147"/>
      <c r="B38" s="147"/>
      <c r="C38" s="147"/>
      <c r="D38" s="147"/>
      <c r="E38" s="148">
        <v>373</v>
      </c>
      <c r="F38" s="149">
        <v>0.10123</v>
      </c>
      <c r="G38" s="150">
        <v>0</v>
      </c>
      <c r="H38" s="150">
        <v>0.10123</v>
      </c>
      <c r="I38" s="150">
        <v>248.85764</v>
      </c>
      <c r="J38" s="150">
        <v>2.12335</v>
      </c>
      <c r="K38" s="150">
        <v>250.98099</v>
      </c>
      <c r="L38" s="150">
        <v>422.46914000000004</v>
      </c>
      <c r="M38" s="150">
        <v>27.348599999999998</v>
      </c>
      <c r="N38" s="150">
        <v>449.81774</v>
      </c>
      <c r="O38" s="150">
        <v>700.89996</v>
      </c>
      <c r="P38" s="150">
        <v>16017.01296</v>
      </c>
      <c r="Q38" s="150">
        <v>0</v>
      </c>
      <c r="R38" s="151">
        <v>16017.01296</v>
      </c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3.5">
      <c r="A39" s="147"/>
      <c r="B39" s="147"/>
      <c r="C39" s="147"/>
      <c r="D39" s="143" t="s">
        <v>116</v>
      </c>
      <c r="E39" s="143">
        <v>230</v>
      </c>
      <c r="F39" s="144">
        <v>0.55253</v>
      </c>
      <c r="G39" s="145">
        <v>0</v>
      </c>
      <c r="H39" s="145">
        <v>0.55253</v>
      </c>
      <c r="I39" s="145">
        <v>746.42674</v>
      </c>
      <c r="J39" s="145">
        <v>48.331019999999995</v>
      </c>
      <c r="K39" s="145">
        <v>794.75776</v>
      </c>
      <c r="L39" s="145">
        <v>902.29088</v>
      </c>
      <c r="M39" s="145">
        <v>53.8317</v>
      </c>
      <c r="N39" s="145">
        <v>956.12258</v>
      </c>
      <c r="O39" s="145">
        <v>1751.43287</v>
      </c>
      <c r="P39" s="145">
        <v>25614.99675</v>
      </c>
      <c r="Q39" s="145">
        <v>0</v>
      </c>
      <c r="R39" s="146">
        <v>25614.99675</v>
      </c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3.5">
      <c r="A40" s="147"/>
      <c r="B40" s="143" t="s">
        <v>9</v>
      </c>
      <c r="C40" s="143" t="s">
        <v>117</v>
      </c>
      <c r="D40" s="143" t="s">
        <v>118</v>
      </c>
      <c r="E40" s="143">
        <v>243</v>
      </c>
      <c r="F40" s="144">
        <v>0</v>
      </c>
      <c r="G40" s="145">
        <v>0</v>
      </c>
      <c r="H40" s="145">
        <v>0</v>
      </c>
      <c r="I40" s="145">
        <v>0</v>
      </c>
      <c r="J40" s="145">
        <v>0</v>
      </c>
      <c r="K40" s="145">
        <v>0</v>
      </c>
      <c r="L40" s="145">
        <v>0</v>
      </c>
      <c r="M40" s="145">
        <v>0</v>
      </c>
      <c r="N40" s="145">
        <v>0</v>
      </c>
      <c r="O40" s="145">
        <v>0</v>
      </c>
      <c r="P40" s="145">
        <v>2577.93274</v>
      </c>
      <c r="Q40" s="145">
        <v>0</v>
      </c>
      <c r="R40" s="146">
        <v>2577.93274</v>
      </c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3.5">
      <c r="A41" s="147"/>
      <c r="B41" s="147"/>
      <c r="C41" s="143" t="s">
        <v>9</v>
      </c>
      <c r="D41" s="143" t="s">
        <v>9</v>
      </c>
      <c r="E41" s="143">
        <v>23</v>
      </c>
      <c r="F41" s="144">
        <v>0.63812</v>
      </c>
      <c r="G41" s="145">
        <v>0</v>
      </c>
      <c r="H41" s="145">
        <v>0.63812</v>
      </c>
      <c r="I41" s="145">
        <v>2217.22868</v>
      </c>
      <c r="J41" s="145">
        <v>382.13956</v>
      </c>
      <c r="K41" s="145">
        <v>2599.3682400000002</v>
      </c>
      <c r="L41" s="145">
        <v>4248.88615</v>
      </c>
      <c r="M41" s="145">
        <v>420.67336</v>
      </c>
      <c r="N41" s="145">
        <v>4669.55951</v>
      </c>
      <c r="O41" s="145">
        <v>7269.56587</v>
      </c>
      <c r="P41" s="145">
        <v>49298.60063</v>
      </c>
      <c r="Q41" s="145">
        <v>0</v>
      </c>
      <c r="R41" s="146">
        <v>49298.60063</v>
      </c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3.5">
      <c r="A42" s="147"/>
      <c r="B42" s="147"/>
      <c r="C42" s="147"/>
      <c r="D42" s="147"/>
      <c r="E42" s="148">
        <v>306</v>
      </c>
      <c r="F42" s="149">
        <v>5.9999999999999995E-05</v>
      </c>
      <c r="G42" s="150">
        <v>0</v>
      </c>
      <c r="H42" s="150">
        <v>5.9999999999999995E-05</v>
      </c>
      <c r="I42" s="150">
        <v>5.4207</v>
      </c>
      <c r="J42" s="150">
        <v>0</v>
      </c>
      <c r="K42" s="150">
        <v>5.4207</v>
      </c>
      <c r="L42" s="150">
        <v>0</v>
      </c>
      <c r="M42" s="150">
        <v>0</v>
      </c>
      <c r="N42" s="150">
        <v>0</v>
      </c>
      <c r="O42" s="150">
        <v>5.4207600000000005</v>
      </c>
      <c r="P42" s="150">
        <v>3069.0887799999996</v>
      </c>
      <c r="Q42" s="150">
        <v>0</v>
      </c>
      <c r="R42" s="151">
        <v>3069.0887799999996</v>
      </c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3.5">
      <c r="A43" s="147"/>
      <c r="B43" s="147"/>
      <c r="C43" s="147"/>
      <c r="D43" s="147"/>
      <c r="E43" s="148">
        <v>342</v>
      </c>
      <c r="F43" s="149">
        <v>0</v>
      </c>
      <c r="G43" s="150">
        <v>0</v>
      </c>
      <c r="H43" s="150">
        <v>0</v>
      </c>
      <c r="I43" s="150">
        <v>10.95124</v>
      </c>
      <c r="J43" s="150">
        <v>0</v>
      </c>
      <c r="K43" s="150">
        <v>10.95124</v>
      </c>
      <c r="L43" s="150">
        <v>0</v>
      </c>
      <c r="M43" s="150">
        <v>0</v>
      </c>
      <c r="N43" s="150">
        <v>0</v>
      </c>
      <c r="O43" s="150">
        <v>10.95124</v>
      </c>
      <c r="P43" s="150">
        <v>5668.41381</v>
      </c>
      <c r="Q43" s="150">
        <v>0</v>
      </c>
      <c r="R43" s="151">
        <v>5668.41381</v>
      </c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3.5">
      <c r="A44" s="147"/>
      <c r="B44" s="147"/>
      <c r="C44" s="143" t="s">
        <v>119</v>
      </c>
      <c r="D44" s="143" t="s">
        <v>120</v>
      </c>
      <c r="E44" s="143">
        <v>313</v>
      </c>
      <c r="F44" s="144">
        <v>0.0037</v>
      </c>
      <c r="G44" s="145">
        <v>0</v>
      </c>
      <c r="H44" s="145">
        <v>0.0037</v>
      </c>
      <c r="I44" s="145">
        <v>1.4231500000000001</v>
      </c>
      <c r="J44" s="145">
        <v>0</v>
      </c>
      <c r="K44" s="145">
        <v>1.4231500000000001</v>
      </c>
      <c r="L44" s="145">
        <v>0</v>
      </c>
      <c r="M44" s="145">
        <v>0</v>
      </c>
      <c r="N44" s="145">
        <v>0</v>
      </c>
      <c r="O44" s="145">
        <v>1.42685</v>
      </c>
      <c r="P44" s="145">
        <v>1287.07217</v>
      </c>
      <c r="Q44" s="145">
        <v>0</v>
      </c>
      <c r="R44" s="146">
        <v>1287.07217</v>
      </c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3.5">
      <c r="A45" s="147"/>
      <c r="B45" s="147"/>
      <c r="C45" s="147"/>
      <c r="D45" s="147"/>
      <c r="E45" s="148">
        <v>358</v>
      </c>
      <c r="F45" s="149">
        <v>0</v>
      </c>
      <c r="G45" s="150">
        <v>0</v>
      </c>
      <c r="H45" s="150">
        <v>0</v>
      </c>
      <c r="I45" s="150">
        <v>0</v>
      </c>
      <c r="J45" s="150">
        <v>0</v>
      </c>
      <c r="K45" s="150">
        <v>0</v>
      </c>
      <c r="L45" s="150">
        <v>0</v>
      </c>
      <c r="M45" s="150">
        <v>0</v>
      </c>
      <c r="N45" s="150">
        <v>0</v>
      </c>
      <c r="O45" s="150">
        <v>0</v>
      </c>
      <c r="P45" s="150">
        <v>2476.731</v>
      </c>
      <c r="Q45" s="150">
        <v>0</v>
      </c>
      <c r="R45" s="151">
        <v>2476.731</v>
      </c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3.5">
      <c r="A46" s="147"/>
      <c r="B46" s="143" t="s">
        <v>10</v>
      </c>
      <c r="C46" s="143" t="s">
        <v>10</v>
      </c>
      <c r="D46" s="143" t="s">
        <v>10</v>
      </c>
      <c r="E46" s="143">
        <v>231</v>
      </c>
      <c r="F46" s="144">
        <v>5E-05</v>
      </c>
      <c r="G46" s="145">
        <v>0</v>
      </c>
      <c r="H46" s="145">
        <v>5E-05</v>
      </c>
      <c r="I46" s="145">
        <v>504.87379999999996</v>
      </c>
      <c r="J46" s="145">
        <v>1.5520699999999998</v>
      </c>
      <c r="K46" s="145">
        <v>506.42587</v>
      </c>
      <c r="L46" s="145">
        <v>1063.7271799999999</v>
      </c>
      <c r="M46" s="145">
        <v>10.14225</v>
      </c>
      <c r="N46" s="145">
        <v>1073.86943</v>
      </c>
      <c r="O46" s="145">
        <v>1580.29535</v>
      </c>
      <c r="P46" s="145">
        <v>10935.18285</v>
      </c>
      <c r="Q46" s="145">
        <v>0</v>
      </c>
      <c r="R46" s="146">
        <v>10935.18285</v>
      </c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3.5">
      <c r="A47" s="147"/>
      <c r="B47" s="143" t="s">
        <v>121</v>
      </c>
      <c r="C47" s="143" t="s">
        <v>121</v>
      </c>
      <c r="D47" s="143" t="s">
        <v>121</v>
      </c>
      <c r="E47" s="143">
        <v>30</v>
      </c>
      <c r="F47" s="144">
        <v>0.08363</v>
      </c>
      <c r="G47" s="145">
        <v>0.00025</v>
      </c>
      <c r="H47" s="145">
        <v>0.08388</v>
      </c>
      <c r="I47" s="145">
        <v>2298.1172</v>
      </c>
      <c r="J47" s="145">
        <v>305.13369</v>
      </c>
      <c r="K47" s="145">
        <v>2603.2508900000003</v>
      </c>
      <c r="L47" s="145">
        <v>2166.0521200000003</v>
      </c>
      <c r="M47" s="145">
        <v>286.55165999999997</v>
      </c>
      <c r="N47" s="145">
        <v>2452.60378</v>
      </c>
      <c r="O47" s="145">
        <v>5055.93855</v>
      </c>
      <c r="P47" s="145">
        <v>48023.68704</v>
      </c>
      <c r="Q47" s="145">
        <v>0</v>
      </c>
      <c r="R47" s="146">
        <v>48023.68704</v>
      </c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3.5">
      <c r="A48" s="147"/>
      <c r="B48" s="147"/>
      <c r="C48" s="147"/>
      <c r="D48" s="147"/>
      <c r="E48" s="148">
        <v>314</v>
      </c>
      <c r="F48" s="149">
        <v>0.0073</v>
      </c>
      <c r="G48" s="150">
        <v>0</v>
      </c>
      <c r="H48" s="150">
        <v>0.0073</v>
      </c>
      <c r="I48" s="150">
        <v>62.03107</v>
      </c>
      <c r="J48" s="150">
        <v>0</v>
      </c>
      <c r="K48" s="150">
        <v>62.03107</v>
      </c>
      <c r="L48" s="150">
        <v>0</v>
      </c>
      <c r="M48" s="150">
        <v>0</v>
      </c>
      <c r="N48" s="150">
        <v>0</v>
      </c>
      <c r="O48" s="150">
        <v>62.03837</v>
      </c>
      <c r="P48" s="150">
        <v>3747.75777</v>
      </c>
      <c r="Q48" s="150">
        <v>0</v>
      </c>
      <c r="R48" s="151">
        <v>3747.75777</v>
      </c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3.5">
      <c r="A49" s="147"/>
      <c r="B49" s="147"/>
      <c r="C49" s="147"/>
      <c r="D49" s="147"/>
      <c r="E49" s="148">
        <v>328</v>
      </c>
      <c r="F49" s="149">
        <v>0.0054800000000000005</v>
      </c>
      <c r="G49" s="150">
        <v>0</v>
      </c>
      <c r="H49" s="150">
        <v>0.0054800000000000005</v>
      </c>
      <c r="I49" s="150">
        <v>9.71764</v>
      </c>
      <c r="J49" s="150">
        <v>0</v>
      </c>
      <c r="K49" s="150">
        <v>9.71764</v>
      </c>
      <c r="L49" s="150">
        <v>0</v>
      </c>
      <c r="M49" s="150">
        <v>0</v>
      </c>
      <c r="N49" s="150">
        <v>0</v>
      </c>
      <c r="O49" s="150">
        <v>9.723120000000002</v>
      </c>
      <c r="P49" s="150">
        <v>5833.1117300000005</v>
      </c>
      <c r="Q49" s="150">
        <v>0</v>
      </c>
      <c r="R49" s="151">
        <v>5833.1117300000005</v>
      </c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3.5">
      <c r="A50" s="147"/>
      <c r="B50" s="147"/>
      <c r="C50" s="143" t="s">
        <v>122</v>
      </c>
      <c r="D50" s="143" t="s">
        <v>123</v>
      </c>
      <c r="E50" s="143">
        <v>76</v>
      </c>
      <c r="F50" s="144">
        <v>2.15457</v>
      </c>
      <c r="G50" s="145">
        <v>0</v>
      </c>
      <c r="H50" s="145">
        <v>2.15457</v>
      </c>
      <c r="I50" s="145">
        <v>682.73646</v>
      </c>
      <c r="J50" s="145">
        <v>35.627309999999994</v>
      </c>
      <c r="K50" s="145">
        <v>718.36377</v>
      </c>
      <c r="L50" s="145">
        <v>184.8645</v>
      </c>
      <c r="M50" s="145">
        <v>4.79067</v>
      </c>
      <c r="N50" s="145">
        <v>189.65517000000003</v>
      </c>
      <c r="O50" s="145">
        <v>910.17351</v>
      </c>
      <c r="P50" s="145">
        <v>27173.46007</v>
      </c>
      <c r="Q50" s="145">
        <v>0</v>
      </c>
      <c r="R50" s="146">
        <v>27173.46007</v>
      </c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3.5">
      <c r="A51" s="147"/>
      <c r="B51" s="147"/>
      <c r="C51" s="147"/>
      <c r="D51" s="147"/>
      <c r="E51" s="148">
        <v>265</v>
      </c>
      <c r="F51" s="149">
        <v>5E-05</v>
      </c>
      <c r="G51" s="150">
        <v>0</v>
      </c>
      <c r="H51" s="150">
        <v>5E-05</v>
      </c>
      <c r="I51" s="150">
        <v>0.07589</v>
      </c>
      <c r="J51" s="150">
        <v>0</v>
      </c>
      <c r="K51" s="150">
        <v>0.07589</v>
      </c>
      <c r="L51" s="150">
        <v>0</v>
      </c>
      <c r="M51" s="150">
        <v>0</v>
      </c>
      <c r="N51" s="150">
        <v>0</v>
      </c>
      <c r="O51" s="150">
        <v>0.07594</v>
      </c>
      <c r="P51" s="150">
        <v>3405.25742</v>
      </c>
      <c r="Q51" s="150">
        <v>0</v>
      </c>
      <c r="R51" s="151">
        <v>3405.25742</v>
      </c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3.5">
      <c r="A52" s="147"/>
      <c r="B52" s="143" t="s">
        <v>12</v>
      </c>
      <c r="C52" s="143" t="s">
        <v>124</v>
      </c>
      <c r="D52" s="143" t="s">
        <v>125</v>
      </c>
      <c r="E52" s="143">
        <v>26</v>
      </c>
      <c r="F52" s="144">
        <v>4.68032</v>
      </c>
      <c r="G52" s="145">
        <v>0</v>
      </c>
      <c r="H52" s="145">
        <v>4.68032</v>
      </c>
      <c r="I52" s="145">
        <v>1497.85053</v>
      </c>
      <c r="J52" s="145">
        <v>72.3952</v>
      </c>
      <c r="K52" s="145">
        <v>1570.24573</v>
      </c>
      <c r="L52" s="145">
        <v>932.26433</v>
      </c>
      <c r="M52" s="145">
        <v>145.66228</v>
      </c>
      <c r="N52" s="145">
        <v>1077.9266100000002</v>
      </c>
      <c r="O52" s="145">
        <v>2652.85266</v>
      </c>
      <c r="P52" s="145">
        <v>29677.96643</v>
      </c>
      <c r="Q52" s="145">
        <v>0</v>
      </c>
      <c r="R52" s="146">
        <v>29677.96643</v>
      </c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3.5">
      <c r="A53" s="147"/>
      <c r="B53" s="147"/>
      <c r="C53" s="147"/>
      <c r="D53" s="147"/>
      <c r="E53" s="148">
        <v>329</v>
      </c>
      <c r="F53" s="149">
        <v>0.00103</v>
      </c>
      <c r="G53" s="150">
        <v>0</v>
      </c>
      <c r="H53" s="150">
        <v>0.00103</v>
      </c>
      <c r="I53" s="150">
        <v>8.96277</v>
      </c>
      <c r="J53" s="150">
        <v>0</v>
      </c>
      <c r="K53" s="150">
        <v>8.96277</v>
      </c>
      <c r="L53" s="150">
        <v>0</v>
      </c>
      <c r="M53" s="150">
        <v>0</v>
      </c>
      <c r="N53" s="150">
        <v>0</v>
      </c>
      <c r="O53" s="150">
        <v>8.963799999999999</v>
      </c>
      <c r="P53" s="150">
        <v>3874.2140099999997</v>
      </c>
      <c r="Q53" s="150">
        <v>0</v>
      </c>
      <c r="R53" s="151">
        <v>3874.2140099999997</v>
      </c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3.5">
      <c r="A54" s="147"/>
      <c r="B54" s="147"/>
      <c r="C54" s="147"/>
      <c r="D54" s="143" t="s">
        <v>126</v>
      </c>
      <c r="E54" s="143">
        <v>377</v>
      </c>
      <c r="F54" s="144">
        <v>0.00031</v>
      </c>
      <c r="G54" s="145">
        <v>0</v>
      </c>
      <c r="H54" s="145">
        <v>0.00031</v>
      </c>
      <c r="I54" s="145">
        <v>112.91422999999999</v>
      </c>
      <c r="J54" s="145">
        <v>0.41725</v>
      </c>
      <c r="K54" s="145">
        <v>113.33148</v>
      </c>
      <c r="L54" s="145">
        <v>0.00264</v>
      </c>
      <c r="M54" s="145">
        <v>0</v>
      </c>
      <c r="N54" s="145">
        <v>0.00264</v>
      </c>
      <c r="O54" s="145">
        <v>113.33443</v>
      </c>
      <c r="P54" s="145">
        <v>4661.31802</v>
      </c>
      <c r="Q54" s="145">
        <v>0</v>
      </c>
      <c r="R54" s="146">
        <v>4661.31802</v>
      </c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3.5">
      <c r="A55" s="147"/>
      <c r="B55" s="147"/>
      <c r="C55" s="143" t="s">
        <v>12</v>
      </c>
      <c r="D55" s="143" t="s">
        <v>12</v>
      </c>
      <c r="E55" s="143">
        <v>9</v>
      </c>
      <c r="F55" s="144">
        <v>25.106189999999998</v>
      </c>
      <c r="G55" s="145">
        <v>0</v>
      </c>
      <c r="H55" s="145">
        <v>25.106189999999998</v>
      </c>
      <c r="I55" s="145">
        <v>1121.37645</v>
      </c>
      <c r="J55" s="145">
        <v>53.63573</v>
      </c>
      <c r="K55" s="145">
        <v>1175.01218</v>
      </c>
      <c r="L55" s="145">
        <v>1121.3268500000001</v>
      </c>
      <c r="M55" s="145">
        <v>5.24759</v>
      </c>
      <c r="N55" s="145">
        <v>1126.5744399999999</v>
      </c>
      <c r="O55" s="145">
        <v>2326.69281</v>
      </c>
      <c r="P55" s="145">
        <v>40870.15438</v>
      </c>
      <c r="Q55" s="145">
        <v>0</v>
      </c>
      <c r="R55" s="146">
        <v>40870.15438</v>
      </c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3.5">
      <c r="A56" s="147"/>
      <c r="B56" s="147"/>
      <c r="C56" s="147"/>
      <c r="D56" s="147"/>
      <c r="E56" s="148">
        <v>281</v>
      </c>
      <c r="F56" s="149">
        <v>0.00016</v>
      </c>
      <c r="G56" s="150">
        <v>0</v>
      </c>
      <c r="H56" s="150">
        <v>0.00016</v>
      </c>
      <c r="I56" s="150">
        <v>13.69577</v>
      </c>
      <c r="J56" s="150">
        <v>0</v>
      </c>
      <c r="K56" s="150">
        <v>13.69577</v>
      </c>
      <c r="L56" s="150">
        <v>0</v>
      </c>
      <c r="M56" s="150">
        <v>0</v>
      </c>
      <c r="N56" s="150">
        <v>0</v>
      </c>
      <c r="O56" s="150">
        <v>13.69593</v>
      </c>
      <c r="P56" s="150">
        <v>4587.80407</v>
      </c>
      <c r="Q56" s="150">
        <v>0</v>
      </c>
      <c r="R56" s="151">
        <v>4587.80407</v>
      </c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3.5">
      <c r="A57" s="147"/>
      <c r="B57" s="147"/>
      <c r="C57" s="147"/>
      <c r="D57" s="147"/>
      <c r="E57" s="148">
        <v>376</v>
      </c>
      <c r="F57" s="149">
        <v>7.000000000000001E-05</v>
      </c>
      <c r="G57" s="150">
        <v>0</v>
      </c>
      <c r="H57" s="150">
        <v>7.000000000000001E-05</v>
      </c>
      <c r="I57" s="150">
        <v>117.65586</v>
      </c>
      <c r="J57" s="150">
        <v>0.3633</v>
      </c>
      <c r="K57" s="150">
        <v>118.01916</v>
      </c>
      <c r="L57" s="150">
        <v>4</v>
      </c>
      <c r="M57" s="150">
        <v>0</v>
      </c>
      <c r="N57" s="150">
        <v>4</v>
      </c>
      <c r="O57" s="150">
        <v>122.01923</v>
      </c>
      <c r="P57" s="150">
        <v>4709.67407</v>
      </c>
      <c r="Q57" s="150">
        <v>0</v>
      </c>
      <c r="R57" s="151">
        <v>4709.67407</v>
      </c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3.5">
      <c r="A58" s="147"/>
      <c r="B58" s="147"/>
      <c r="C58" s="143" t="s">
        <v>127</v>
      </c>
      <c r="D58" s="143" t="s">
        <v>127</v>
      </c>
      <c r="E58" s="143">
        <v>225</v>
      </c>
      <c r="F58" s="144">
        <v>0.00023999999999999998</v>
      </c>
      <c r="G58" s="145">
        <v>0</v>
      </c>
      <c r="H58" s="145">
        <v>0.00023999999999999998</v>
      </c>
      <c r="I58" s="145">
        <v>1595.88425</v>
      </c>
      <c r="J58" s="145">
        <v>258.51607</v>
      </c>
      <c r="K58" s="145">
        <v>1854.40032</v>
      </c>
      <c r="L58" s="145">
        <v>834.6221800000001</v>
      </c>
      <c r="M58" s="145">
        <v>105.11582000000001</v>
      </c>
      <c r="N58" s="145">
        <v>939.738</v>
      </c>
      <c r="O58" s="145">
        <v>2794.13856</v>
      </c>
      <c r="P58" s="145">
        <v>12786.499240000001</v>
      </c>
      <c r="Q58" s="145">
        <v>0</v>
      </c>
      <c r="R58" s="146">
        <v>12786.499240000001</v>
      </c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3.5">
      <c r="A59" s="147"/>
      <c r="B59" s="147"/>
      <c r="C59" s="147"/>
      <c r="D59" s="147"/>
      <c r="E59" s="148">
        <v>282</v>
      </c>
      <c r="F59" s="149">
        <v>0.0034</v>
      </c>
      <c r="G59" s="150">
        <v>0</v>
      </c>
      <c r="H59" s="150">
        <v>0.0034</v>
      </c>
      <c r="I59" s="150">
        <v>1.09306</v>
      </c>
      <c r="J59" s="150">
        <v>0</v>
      </c>
      <c r="K59" s="150">
        <v>1.09306</v>
      </c>
      <c r="L59" s="150">
        <v>0</v>
      </c>
      <c r="M59" s="150">
        <v>0</v>
      </c>
      <c r="N59" s="150">
        <v>0</v>
      </c>
      <c r="O59" s="150">
        <v>1.09646</v>
      </c>
      <c r="P59" s="150">
        <v>2230.8005200000002</v>
      </c>
      <c r="Q59" s="150">
        <v>0</v>
      </c>
      <c r="R59" s="151">
        <v>2230.8005200000002</v>
      </c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3.5">
      <c r="A60" s="147"/>
      <c r="B60" s="147"/>
      <c r="C60" s="143" t="s">
        <v>128</v>
      </c>
      <c r="D60" s="143" t="s">
        <v>128</v>
      </c>
      <c r="E60" s="143">
        <v>33</v>
      </c>
      <c r="F60" s="144">
        <v>0.14391</v>
      </c>
      <c r="G60" s="145">
        <v>0</v>
      </c>
      <c r="H60" s="145">
        <v>0.14391</v>
      </c>
      <c r="I60" s="145">
        <v>649.0945899999999</v>
      </c>
      <c r="J60" s="145">
        <v>35.74314</v>
      </c>
      <c r="K60" s="145">
        <v>684.83773</v>
      </c>
      <c r="L60" s="145">
        <v>437.17718</v>
      </c>
      <c r="M60" s="145">
        <v>43.23641000000001</v>
      </c>
      <c r="N60" s="145">
        <v>480.41359</v>
      </c>
      <c r="O60" s="145">
        <v>1165.39523</v>
      </c>
      <c r="P60" s="145">
        <v>25419.27317</v>
      </c>
      <c r="Q60" s="145">
        <v>0</v>
      </c>
      <c r="R60" s="146">
        <v>25419.27317</v>
      </c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3.5">
      <c r="A61" s="147"/>
      <c r="B61" s="147"/>
      <c r="C61" s="147"/>
      <c r="D61" s="147"/>
      <c r="E61" s="148">
        <v>294</v>
      </c>
      <c r="F61" s="149">
        <v>0.0002</v>
      </c>
      <c r="G61" s="150">
        <v>0</v>
      </c>
      <c r="H61" s="150">
        <v>0.0002</v>
      </c>
      <c r="I61" s="150">
        <v>0.1988</v>
      </c>
      <c r="J61" s="150">
        <v>0</v>
      </c>
      <c r="K61" s="150">
        <v>0.1988</v>
      </c>
      <c r="L61" s="150">
        <v>0</v>
      </c>
      <c r="M61" s="150">
        <v>0</v>
      </c>
      <c r="N61" s="150">
        <v>0</v>
      </c>
      <c r="O61" s="150">
        <v>0.199</v>
      </c>
      <c r="P61" s="150">
        <v>3395.1894700000003</v>
      </c>
      <c r="Q61" s="150">
        <v>0</v>
      </c>
      <c r="R61" s="151">
        <v>3395.1894700000003</v>
      </c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3.5">
      <c r="A62" s="147"/>
      <c r="B62" s="143" t="s">
        <v>129</v>
      </c>
      <c r="C62" s="143" t="s">
        <v>130</v>
      </c>
      <c r="D62" s="143" t="s">
        <v>130</v>
      </c>
      <c r="E62" s="143">
        <v>218</v>
      </c>
      <c r="F62" s="144">
        <v>0.00094</v>
      </c>
      <c r="G62" s="145">
        <v>0</v>
      </c>
      <c r="H62" s="145">
        <v>0.00094</v>
      </c>
      <c r="I62" s="145">
        <v>424.86128</v>
      </c>
      <c r="J62" s="145">
        <v>1.53275</v>
      </c>
      <c r="K62" s="145">
        <v>426.39403000000004</v>
      </c>
      <c r="L62" s="145">
        <v>188.65282000000002</v>
      </c>
      <c r="M62" s="145">
        <v>0</v>
      </c>
      <c r="N62" s="145">
        <v>188.65282000000002</v>
      </c>
      <c r="O62" s="145">
        <v>615.0477900000001</v>
      </c>
      <c r="P62" s="145">
        <v>25154.13941</v>
      </c>
      <c r="Q62" s="145">
        <v>0</v>
      </c>
      <c r="R62" s="146">
        <v>25154.13941</v>
      </c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3.5">
      <c r="A63" s="147"/>
      <c r="B63" s="147"/>
      <c r="C63" s="147"/>
      <c r="D63" s="147"/>
      <c r="E63" s="148">
        <v>249</v>
      </c>
      <c r="F63" s="149">
        <v>0.29216000000000003</v>
      </c>
      <c r="G63" s="150">
        <v>0</v>
      </c>
      <c r="H63" s="150">
        <v>0.29216000000000003</v>
      </c>
      <c r="I63" s="150">
        <v>3.4850700000000003</v>
      </c>
      <c r="J63" s="150">
        <v>0</v>
      </c>
      <c r="K63" s="150">
        <v>3.4850700000000003</v>
      </c>
      <c r="L63" s="150">
        <v>0</v>
      </c>
      <c r="M63" s="150">
        <v>0</v>
      </c>
      <c r="N63" s="150">
        <v>0</v>
      </c>
      <c r="O63" s="150">
        <v>3.77723</v>
      </c>
      <c r="P63" s="150">
        <v>2543.0664100000004</v>
      </c>
      <c r="Q63" s="150">
        <v>0</v>
      </c>
      <c r="R63" s="151">
        <v>2543.0664100000004</v>
      </c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3.5">
      <c r="A64" s="147"/>
      <c r="B64" s="147"/>
      <c r="C64" s="147"/>
      <c r="D64" s="143" t="s">
        <v>131</v>
      </c>
      <c r="E64" s="143">
        <v>355</v>
      </c>
      <c r="F64" s="144">
        <v>0.00605</v>
      </c>
      <c r="G64" s="145">
        <v>0</v>
      </c>
      <c r="H64" s="145">
        <v>0.00605</v>
      </c>
      <c r="I64" s="145">
        <v>0.03005</v>
      </c>
      <c r="J64" s="145">
        <v>0</v>
      </c>
      <c r="K64" s="145">
        <v>0.03005</v>
      </c>
      <c r="L64" s="145">
        <v>0</v>
      </c>
      <c r="M64" s="145">
        <v>0</v>
      </c>
      <c r="N64" s="145">
        <v>0</v>
      </c>
      <c r="O64" s="145">
        <v>0.0361</v>
      </c>
      <c r="P64" s="145">
        <v>16643.20707</v>
      </c>
      <c r="Q64" s="145">
        <v>0</v>
      </c>
      <c r="R64" s="146">
        <v>16643.20707</v>
      </c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3.5">
      <c r="A65" s="147"/>
      <c r="B65" s="147"/>
      <c r="C65" s="143" t="s">
        <v>132</v>
      </c>
      <c r="D65" s="143" t="s">
        <v>133</v>
      </c>
      <c r="E65" s="143">
        <v>221</v>
      </c>
      <c r="F65" s="144">
        <v>0.8082</v>
      </c>
      <c r="G65" s="145">
        <v>0</v>
      </c>
      <c r="H65" s="145">
        <v>0.8082</v>
      </c>
      <c r="I65" s="145">
        <v>741.15817</v>
      </c>
      <c r="J65" s="145">
        <v>326.51426000000004</v>
      </c>
      <c r="K65" s="145">
        <v>1067.6724299999998</v>
      </c>
      <c r="L65" s="145">
        <v>666.20534</v>
      </c>
      <c r="M65" s="145">
        <v>114.42272</v>
      </c>
      <c r="N65" s="145">
        <v>780.62806</v>
      </c>
      <c r="O65" s="145">
        <v>1849.10869</v>
      </c>
      <c r="P65" s="145">
        <v>34951.444</v>
      </c>
      <c r="Q65" s="145">
        <v>0</v>
      </c>
      <c r="R65" s="146">
        <v>34951.444</v>
      </c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3.5">
      <c r="A66" s="147"/>
      <c r="B66" s="147"/>
      <c r="C66" s="147"/>
      <c r="D66" s="147"/>
      <c r="E66" s="148">
        <v>374</v>
      </c>
      <c r="F66" s="149">
        <v>0.00085</v>
      </c>
      <c r="G66" s="150">
        <v>0</v>
      </c>
      <c r="H66" s="150">
        <v>0.00085</v>
      </c>
      <c r="I66" s="150">
        <v>356.198</v>
      </c>
      <c r="J66" s="150">
        <v>20.335639999999998</v>
      </c>
      <c r="K66" s="150">
        <v>376.53364</v>
      </c>
      <c r="L66" s="150">
        <v>54.01424</v>
      </c>
      <c r="M66" s="150">
        <v>0</v>
      </c>
      <c r="N66" s="150">
        <v>54.01424</v>
      </c>
      <c r="O66" s="150">
        <v>430.54873</v>
      </c>
      <c r="P66" s="150">
        <v>11113.03614</v>
      </c>
      <c r="Q66" s="150">
        <v>0</v>
      </c>
      <c r="R66" s="151">
        <v>11113.03614</v>
      </c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3.5">
      <c r="A67" s="147"/>
      <c r="B67" s="147"/>
      <c r="C67" s="147"/>
      <c r="D67" s="143" t="s">
        <v>132</v>
      </c>
      <c r="E67" s="143">
        <v>18</v>
      </c>
      <c r="F67" s="144">
        <v>0.16659000000000002</v>
      </c>
      <c r="G67" s="145">
        <v>0</v>
      </c>
      <c r="H67" s="145">
        <v>0.16659000000000002</v>
      </c>
      <c r="I67" s="145">
        <v>1396.63475</v>
      </c>
      <c r="J67" s="145">
        <v>143.31114000000002</v>
      </c>
      <c r="K67" s="145">
        <v>1539.94589</v>
      </c>
      <c r="L67" s="145">
        <v>6472.51146</v>
      </c>
      <c r="M67" s="145">
        <v>764.2001</v>
      </c>
      <c r="N67" s="145">
        <v>7236.71156</v>
      </c>
      <c r="O67" s="145">
        <v>8776.82404</v>
      </c>
      <c r="P67" s="145">
        <v>58718.24318</v>
      </c>
      <c r="Q67" s="145">
        <v>0</v>
      </c>
      <c r="R67" s="146">
        <v>58718.24318</v>
      </c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3.5">
      <c r="A68" s="147"/>
      <c r="B68" s="147"/>
      <c r="C68" s="147"/>
      <c r="D68" s="147"/>
      <c r="E68" s="148">
        <v>283</v>
      </c>
      <c r="F68" s="149">
        <v>0.013949999999999999</v>
      </c>
      <c r="G68" s="150">
        <v>0</v>
      </c>
      <c r="H68" s="150">
        <v>0.013949999999999999</v>
      </c>
      <c r="I68" s="150">
        <v>2.67087</v>
      </c>
      <c r="J68" s="150">
        <v>0.0036</v>
      </c>
      <c r="K68" s="150">
        <v>2.67447</v>
      </c>
      <c r="L68" s="150">
        <v>0</v>
      </c>
      <c r="M68" s="150">
        <v>0</v>
      </c>
      <c r="N68" s="150">
        <v>0</v>
      </c>
      <c r="O68" s="150">
        <v>2.6884200000000003</v>
      </c>
      <c r="P68" s="150">
        <v>4353.6311</v>
      </c>
      <c r="Q68" s="150">
        <v>0</v>
      </c>
      <c r="R68" s="151">
        <v>4353.6311</v>
      </c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3.5">
      <c r="A69" s="147"/>
      <c r="B69" s="147"/>
      <c r="C69" s="147"/>
      <c r="D69" s="147"/>
      <c r="E69" s="148">
        <v>307</v>
      </c>
      <c r="F69" s="149">
        <v>0.11815</v>
      </c>
      <c r="G69" s="150">
        <v>0</v>
      </c>
      <c r="H69" s="150">
        <v>0.11815</v>
      </c>
      <c r="I69" s="150">
        <v>0.30392</v>
      </c>
      <c r="J69" s="150">
        <v>0</v>
      </c>
      <c r="K69" s="150">
        <v>0.30392</v>
      </c>
      <c r="L69" s="150">
        <v>0</v>
      </c>
      <c r="M69" s="150">
        <v>0</v>
      </c>
      <c r="N69" s="150">
        <v>0</v>
      </c>
      <c r="O69" s="150">
        <v>0.42207</v>
      </c>
      <c r="P69" s="150">
        <v>3980.22233</v>
      </c>
      <c r="Q69" s="150">
        <v>0</v>
      </c>
      <c r="R69" s="151">
        <v>3980.22233</v>
      </c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3.5">
      <c r="A70" s="147"/>
      <c r="B70" s="147"/>
      <c r="C70" s="147"/>
      <c r="D70" s="147"/>
      <c r="E70" s="148">
        <v>316</v>
      </c>
      <c r="F70" s="149">
        <v>0.00419</v>
      </c>
      <c r="G70" s="150">
        <v>0</v>
      </c>
      <c r="H70" s="150">
        <v>0.00419</v>
      </c>
      <c r="I70" s="150">
        <v>2.91274</v>
      </c>
      <c r="J70" s="150">
        <v>0.0036</v>
      </c>
      <c r="K70" s="150">
        <v>2.91634</v>
      </c>
      <c r="L70" s="150">
        <v>0</v>
      </c>
      <c r="M70" s="150">
        <v>0</v>
      </c>
      <c r="N70" s="150">
        <v>0</v>
      </c>
      <c r="O70" s="150">
        <v>2.9205300000000003</v>
      </c>
      <c r="P70" s="150">
        <v>3274.50681</v>
      </c>
      <c r="Q70" s="150">
        <v>0</v>
      </c>
      <c r="R70" s="151">
        <v>3274.50681</v>
      </c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3.5">
      <c r="A71" s="147"/>
      <c r="B71" s="147"/>
      <c r="C71" s="143" t="s">
        <v>134</v>
      </c>
      <c r="D71" s="143" t="s">
        <v>134</v>
      </c>
      <c r="E71" s="143">
        <v>234</v>
      </c>
      <c r="F71" s="144">
        <v>0.9259299999999999</v>
      </c>
      <c r="G71" s="145">
        <v>0</v>
      </c>
      <c r="H71" s="145">
        <v>0.9259299999999999</v>
      </c>
      <c r="I71" s="145">
        <v>464.85157</v>
      </c>
      <c r="J71" s="145">
        <v>28.81287</v>
      </c>
      <c r="K71" s="145">
        <v>493.66444</v>
      </c>
      <c r="L71" s="145">
        <v>2394.78375</v>
      </c>
      <c r="M71" s="145">
        <v>0</v>
      </c>
      <c r="N71" s="145">
        <v>2394.78375</v>
      </c>
      <c r="O71" s="145">
        <v>2889.37412</v>
      </c>
      <c r="P71" s="145">
        <v>16207.62702</v>
      </c>
      <c r="Q71" s="145">
        <v>0</v>
      </c>
      <c r="R71" s="146">
        <v>16207.62702</v>
      </c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3.5">
      <c r="A72" s="147"/>
      <c r="B72" s="143" t="s">
        <v>14</v>
      </c>
      <c r="C72" s="143" t="s">
        <v>135</v>
      </c>
      <c r="D72" s="143" t="s">
        <v>136</v>
      </c>
      <c r="E72" s="143">
        <v>17</v>
      </c>
      <c r="F72" s="144">
        <v>0.6005199999999999</v>
      </c>
      <c r="G72" s="145">
        <v>0</v>
      </c>
      <c r="H72" s="145">
        <v>0.6005199999999999</v>
      </c>
      <c r="I72" s="145">
        <v>1715.80638</v>
      </c>
      <c r="J72" s="145">
        <v>68.42293</v>
      </c>
      <c r="K72" s="145">
        <v>1784.2293100000002</v>
      </c>
      <c r="L72" s="145">
        <v>3100.9572799999996</v>
      </c>
      <c r="M72" s="145">
        <v>178.12448</v>
      </c>
      <c r="N72" s="145">
        <v>3279.0817599999996</v>
      </c>
      <c r="O72" s="145">
        <v>5063.91159</v>
      </c>
      <c r="P72" s="145">
        <v>23659.44843</v>
      </c>
      <c r="Q72" s="145">
        <v>0</v>
      </c>
      <c r="R72" s="146">
        <v>23659.44843</v>
      </c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3.5">
      <c r="A73" s="147"/>
      <c r="B73" s="147"/>
      <c r="C73" s="143" t="s">
        <v>137</v>
      </c>
      <c r="D73" s="143" t="s">
        <v>137</v>
      </c>
      <c r="E73" s="143">
        <v>62</v>
      </c>
      <c r="F73" s="144">
        <v>0.00151</v>
      </c>
      <c r="G73" s="145">
        <v>0</v>
      </c>
      <c r="H73" s="145">
        <v>0.00151</v>
      </c>
      <c r="I73" s="145">
        <v>721.2379599999999</v>
      </c>
      <c r="J73" s="145">
        <v>4.18666</v>
      </c>
      <c r="K73" s="145">
        <v>725.42462</v>
      </c>
      <c r="L73" s="145">
        <v>467.56603</v>
      </c>
      <c r="M73" s="145">
        <v>115.11349</v>
      </c>
      <c r="N73" s="145">
        <v>582.67952</v>
      </c>
      <c r="O73" s="145">
        <v>1308.10565</v>
      </c>
      <c r="P73" s="145">
        <v>23284.90397</v>
      </c>
      <c r="Q73" s="145">
        <v>0</v>
      </c>
      <c r="R73" s="146">
        <v>23284.90397</v>
      </c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3.5">
      <c r="A74" s="147"/>
      <c r="B74" s="147"/>
      <c r="C74" s="147"/>
      <c r="D74" s="147"/>
      <c r="E74" s="148">
        <v>330</v>
      </c>
      <c r="F74" s="149">
        <v>0.0055899999999999995</v>
      </c>
      <c r="G74" s="150">
        <v>0</v>
      </c>
      <c r="H74" s="150">
        <v>0.0055899999999999995</v>
      </c>
      <c r="I74" s="150">
        <v>14.0122</v>
      </c>
      <c r="J74" s="150">
        <v>0</v>
      </c>
      <c r="K74" s="150">
        <v>14.0122</v>
      </c>
      <c r="L74" s="150">
        <v>0</v>
      </c>
      <c r="M74" s="150">
        <v>0</v>
      </c>
      <c r="N74" s="150">
        <v>0</v>
      </c>
      <c r="O74" s="150">
        <v>14.017790000000002</v>
      </c>
      <c r="P74" s="150">
        <v>4422.96658</v>
      </c>
      <c r="Q74" s="150">
        <v>0</v>
      </c>
      <c r="R74" s="151">
        <v>4422.96658</v>
      </c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3.5">
      <c r="A75" s="147"/>
      <c r="B75" s="147"/>
      <c r="C75" s="143" t="s">
        <v>138</v>
      </c>
      <c r="D75" s="143" t="s">
        <v>139</v>
      </c>
      <c r="E75" s="143">
        <v>212</v>
      </c>
      <c r="F75" s="144">
        <v>0.0010400000000000001</v>
      </c>
      <c r="G75" s="145">
        <v>0</v>
      </c>
      <c r="H75" s="145">
        <v>0.0010400000000000001</v>
      </c>
      <c r="I75" s="145">
        <v>522.5375300000001</v>
      </c>
      <c r="J75" s="145">
        <v>27.89402</v>
      </c>
      <c r="K75" s="145">
        <v>550.43155</v>
      </c>
      <c r="L75" s="145">
        <v>435.0501</v>
      </c>
      <c r="M75" s="145">
        <v>0</v>
      </c>
      <c r="N75" s="145">
        <v>435.0501</v>
      </c>
      <c r="O75" s="145">
        <v>985.4826899999999</v>
      </c>
      <c r="P75" s="145">
        <v>33326.5023</v>
      </c>
      <c r="Q75" s="145">
        <v>0</v>
      </c>
      <c r="R75" s="146">
        <v>33326.5023</v>
      </c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3.5">
      <c r="A76" s="147"/>
      <c r="B76" s="147"/>
      <c r="C76" s="147"/>
      <c r="D76" s="147"/>
      <c r="E76" s="148">
        <v>331</v>
      </c>
      <c r="F76" s="149">
        <v>0.053329999999999995</v>
      </c>
      <c r="G76" s="150">
        <v>0</v>
      </c>
      <c r="H76" s="150">
        <v>0.053329999999999995</v>
      </c>
      <c r="I76" s="150">
        <v>9.88227</v>
      </c>
      <c r="J76" s="150">
        <v>0</v>
      </c>
      <c r="K76" s="150">
        <v>9.88227</v>
      </c>
      <c r="L76" s="150">
        <v>0</v>
      </c>
      <c r="M76" s="150">
        <v>0</v>
      </c>
      <c r="N76" s="150">
        <v>0</v>
      </c>
      <c r="O76" s="150">
        <v>9.9356</v>
      </c>
      <c r="P76" s="150">
        <v>4245.03529</v>
      </c>
      <c r="Q76" s="150">
        <v>0</v>
      </c>
      <c r="R76" s="151">
        <v>4245.03529</v>
      </c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3.5">
      <c r="A77" s="147"/>
      <c r="B77" s="147"/>
      <c r="C77" s="147"/>
      <c r="D77" s="143" t="s">
        <v>138</v>
      </c>
      <c r="E77" s="143">
        <v>6</v>
      </c>
      <c r="F77" s="144">
        <v>0.21947999999999998</v>
      </c>
      <c r="G77" s="145">
        <v>0</v>
      </c>
      <c r="H77" s="145">
        <v>0.21947999999999998</v>
      </c>
      <c r="I77" s="145">
        <v>1698.1122</v>
      </c>
      <c r="J77" s="145">
        <v>313.57088</v>
      </c>
      <c r="K77" s="145">
        <v>2011.68308</v>
      </c>
      <c r="L77" s="145">
        <v>6784.8632800000005</v>
      </c>
      <c r="M77" s="145">
        <v>864.25867</v>
      </c>
      <c r="N77" s="145">
        <v>7649.12195</v>
      </c>
      <c r="O77" s="145">
        <v>9661.02451</v>
      </c>
      <c r="P77" s="145">
        <v>58181.95418</v>
      </c>
      <c r="Q77" s="145">
        <v>0</v>
      </c>
      <c r="R77" s="146">
        <v>58181.95418</v>
      </c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3.5">
      <c r="A78" s="147"/>
      <c r="B78" s="147"/>
      <c r="C78" s="147"/>
      <c r="D78" s="147"/>
      <c r="E78" s="148">
        <v>85</v>
      </c>
      <c r="F78" s="149">
        <v>0.57359</v>
      </c>
      <c r="G78" s="150">
        <v>0</v>
      </c>
      <c r="H78" s="150">
        <v>0.57359</v>
      </c>
      <c r="I78" s="150">
        <v>675.69947</v>
      </c>
      <c r="J78" s="150">
        <v>116.66517</v>
      </c>
      <c r="K78" s="150">
        <v>792.36464</v>
      </c>
      <c r="L78" s="150">
        <v>1730.6825900000001</v>
      </c>
      <c r="M78" s="150">
        <v>63.19609</v>
      </c>
      <c r="N78" s="150">
        <v>1793.87868</v>
      </c>
      <c r="O78" s="150">
        <v>2586.81691</v>
      </c>
      <c r="P78" s="150">
        <v>27330.32053</v>
      </c>
      <c r="Q78" s="150">
        <v>0</v>
      </c>
      <c r="R78" s="151">
        <v>27330.32053</v>
      </c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3.5">
      <c r="A79" s="147"/>
      <c r="B79" s="147"/>
      <c r="C79" s="147"/>
      <c r="D79" s="147"/>
      <c r="E79" s="148">
        <v>226</v>
      </c>
      <c r="F79" s="149">
        <v>0.00023</v>
      </c>
      <c r="G79" s="150">
        <v>0</v>
      </c>
      <c r="H79" s="150">
        <v>0.00023</v>
      </c>
      <c r="I79" s="150">
        <v>706.0090799999999</v>
      </c>
      <c r="J79" s="150">
        <v>50.3134</v>
      </c>
      <c r="K79" s="150">
        <v>756.3224799999999</v>
      </c>
      <c r="L79" s="150">
        <v>909.85677</v>
      </c>
      <c r="M79" s="150">
        <v>13.30764</v>
      </c>
      <c r="N79" s="150">
        <v>923.1644100000001</v>
      </c>
      <c r="O79" s="150">
        <v>1679.48712</v>
      </c>
      <c r="P79" s="150">
        <v>31320.06495</v>
      </c>
      <c r="Q79" s="150">
        <v>0</v>
      </c>
      <c r="R79" s="151">
        <v>31320.06495</v>
      </c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3.5">
      <c r="A80" s="147"/>
      <c r="B80" s="147"/>
      <c r="C80" s="147"/>
      <c r="D80" s="147"/>
      <c r="E80" s="148">
        <v>250</v>
      </c>
      <c r="F80" s="149">
        <v>0.818</v>
      </c>
      <c r="G80" s="150">
        <v>0</v>
      </c>
      <c r="H80" s="150">
        <v>0.818</v>
      </c>
      <c r="I80" s="150">
        <v>0.15030000000000002</v>
      </c>
      <c r="J80" s="150">
        <v>0.07298</v>
      </c>
      <c r="K80" s="150">
        <v>0.22328</v>
      </c>
      <c r="L80" s="150">
        <v>0</v>
      </c>
      <c r="M80" s="150">
        <v>0</v>
      </c>
      <c r="N80" s="150">
        <v>0</v>
      </c>
      <c r="O80" s="150">
        <v>1.04128</v>
      </c>
      <c r="P80" s="150">
        <v>2129.0503599999997</v>
      </c>
      <c r="Q80" s="150">
        <v>0</v>
      </c>
      <c r="R80" s="151">
        <v>2129.0503599999997</v>
      </c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3.5">
      <c r="A81" s="147"/>
      <c r="B81" s="147"/>
      <c r="C81" s="147"/>
      <c r="D81" s="147"/>
      <c r="E81" s="148">
        <v>284</v>
      </c>
      <c r="F81" s="149">
        <v>0.00034</v>
      </c>
      <c r="G81" s="150">
        <v>0</v>
      </c>
      <c r="H81" s="150">
        <v>0.00034</v>
      </c>
      <c r="I81" s="150">
        <v>4.55244</v>
      </c>
      <c r="J81" s="150">
        <v>0</v>
      </c>
      <c r="K81" s="150">
        <v>4.55244</v>
      </c>
      <c r="L81" s="150">
        <v>0</v>
      </c>
      <c r="M81" s="150">
        <v>0</v>
      </c>
      <c r="N81" s="150">
        <v>0</v>
      </c>
      <c r="O81" s="150">
        <v>4.552779999999999</v>
      </c>
      <c r="P81" s="150">
        <v>5823.01515</v>
      </c>
      <c r="Q81" s="150">
        <v>0</v>
      </c>
      <c r="R81" s="151">
        <v>5823.01515</v>
      </c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3.5">
      <c r="A82" s="147"/>
      <c r="B82" s="147"/>
      <c r="C82" s="147"/>
      <c r="D82" s="147"/>
      <c r="E82" s="148">
        <v>285</v>
      </c>
      <c r="F82" s="149">
        <v>0.07544</v>
      </c>
      <c r="G82" s="150">
        <v>0</v>
      </c>
      <c r="H82" s="150">
        <v>0.07544</v>
      </c>
      <c r="I82" s="150">
        <v>20.01981</v>
      </c>
      <c r="J82" s="150">
        <v>0</v>
      </c>
      <c r="K82" s="150">
        <v>20.01981</v>
      </c>
      <c r="L82" s="150">
        <v>0</v>
      </c>
      <c r="M82" s="150">
        <v>0</v>
      </c>
      <c r="N82" s="150">
        <v>0</v>
      </c>
      <c r="O82" s="150">
        <v>20.09525</v>
      </c>
      <c r="P82" s="150">
        <v>8693.05732</v>
      </c>
      <c r="Q82" s="150">
        <v>0</v>
      </c>
      <c r="R82" s="151">
        <v>8693.05732</v>
      </c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3.5">
      <c r="A83" s="147"/>
      <c r="B83" s="147"/>
      <c r="C83" s="147"/>
      <c r="D83" s="147"/>
      <c r="E83" s="148">
        <v>343</v>
      </c>
      <c r="F83" s="149">
        <v>0.022719999999999997</v>
      </c>
      <c r="G83" s="150">
        <v>0</v>
      </c>
      <c r="H83" s="150">
        <v>0.022719999999999997</v>
      </c>
      <c r="I83" s="150">
        <v>4.00817</v>
      </c>
      <c r="J83" s="150">
        <v>0</v>
      </c>
      <c r="K83" s="150">
        <v>4.00817</v>
      </c>
      <c r="L83" s="150">
        <v>0</v>
      </c>
      <c r="M83" s="150">
        <v>0</v>
      </c>
      <c r="N83" s="150">
        <v>0</v>
      </c>
      <c r="O83" s="150">
        <v>4.03089</v>
      </c>
      <c r="P83" s="150">
        <v>5620.339309999999</v>
      </c>
      <c r="Q83" s="150">
        <v>0</v>
      </c>
      <c r="R83" s="151">
        <v>5620.339309999999</v>
      </c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3.5">
      <c r="A84" s="147"/>
      <c r="B84" s="147"/>
      <c r="C84" s="147"/>
      <c r="D84" s="147"/>
      <c r="E84" s="148">
        <v>368</v>
      </c>
      <c r="F84" s="149">
        <v>5E-05</v>
      </c>
      <c r="G84" s="150">
        <v>0</v>
      </c>
      <c r="H84" s="150">
        <v>5E-05</v>
      </c>
      <c r="I84" s="150">
        <v>257.63265</v>
      </c>
      <c r="J84" s="150">
        <v>3.31</v>
      </c>
      <c r="K84" s="150">
        <v>260.94265</v>
      </c>
      <c r="L84" s="150">
        <v>0</v>
      </c>
      <c r="M84" s="150">
        <v>0</v>
      </c>
      <c r="N84" s="150">
        <v>0</v>
      </c>
      <c r="O84" s="150">
        <v>260.9427</v>
      </c>
      <c r="P84" s="150">
        <v>13793.54159</v>
      </c>
      <c r="Q84" s="150">
        <v>0</v>
      </c>
      <c r="R84" s="151">
        <v>13793.54159</v>
      </c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3.5">
      <c r="A85" s="147"/>
      <c r="B85" s="147"/>
      <c r="C85" s="143" t="s">
        <v>140</v>
      </c>
      <c r="D85" s="143" t="s">
        <v>140</v>
      </c>
      <c r="E85" s="143">
        <v>251</v>
      </c>
      <c r="F85" s="144">
        <v>0.0054</v>
      </c>
      <c r="G85" s="145">
        <v>0</v>
      </c>
      <c r="H85" s="145">
        <v>0.0054</v>
      </c>
      <c r="I85" s="145">
        <v>19.99873</v>
      </c>
      <c r="J85" s="145">
        <v>0</v>
      </c>
      <c r="K85" s="145">
        <v>19.99873</v>
      </c>
      <c r="L85" s="145">
        <v>0</v>
      </c>
      <c r="M85" s="145">
        <v>0</v>
      </c>
      <c r="N85" s="145">
        <v>0</v>
      </c>
      <c r="O85" s="145">
        <v>20.00413</v>
      </c>
      <c r="P85" s="145">
        <v>3346.13175</v>
      </c>
      <c r="Q85" s="145">
        <v>0</v>
      </c>
      <c r="R85" s="146">
        <v>3346.13175</v>
      </c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3.5">
      <c r="A86" s="147"/>
      <c r="B86" s="147"/>
      <c r="C86" s="143" t="s">
        <v>141</v>
      </c>
      <c r="D86" s="143" t="s">
        <v>141</v>
      </c>
      <c r="E86" s="143">
        <v>266</v>
      </c>
      <c r="F86" s="144">
        <v>0.02524</v>
      </c>
      <c r="G86" s="145">
        <v>0</v>
      </c>
      <c r="H86" s="145">
        <v>0.02524</v>
      </c>
      <c r="I86" s="145">
        <v>0</v>
      </c>
      <c r="J86" s="145">
        <v>0</v>
      </c>
      <c r="K86" s="145">
        <v>0</v>
      </c>
      <c r="L86" s="145">
        <v>0</v>
      </c>
      <c r="M86" s="145">
        <v>0</v>
      </c>
      <c r="N86" s="145">
        <v>0</v>
      </c>
      <c r="O86" s="145">
        <v>0.02524</v>
      </c>
      <c r="P86" s="145">
        <v>4667.120980000001</v>
      </c>
      <c r="Q86" s="145">
        <v>0</v>
      </c>
      <c r="R86" s="146">
        <v>4667.120980000001</v>
      </c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3.5">
      <c r="A87" s="147"/>
      <c r="B87" s="143" t="s">
        <v>15</v>
      </c>
      <c r="C87" s="143" t="s">
        <v>142</v>
      </c>
      <c r="D87" s="143" t="s">
        <v>142</v>
      </c>
      <c r="E87" s="143">
        <v>8</v>
      </c>
      <c r="F87" s="144">
        <v>0.32032</v>
      </c>
      <c r="G87" s="145">
        <v>0</v>
      </c>
      <c r="H87" s="145">
        <v>0.32032</v>
      </c>
      <c r="I87" s="145">
        <v>1737.21785</v>
      </c>
      <c r="J87" s="145">
        <v>69.11110000000001</v>
      </c>
      <c r="K87" s="145">
        <v>1806.3289499999998</v>
      </c>
      <c r="L87" s="145">
        <v>5226.00021</v>
      </c>
      <c r="M87" s="145">
        <v>570.39143</v>
      </c>
      <c r="N87" s="145">
        <v>5796.39164</v>
      </c>
      <c r="O87" s="145">
        <v>7603.04091</v>
      </c>
      <c r="P87" s="145">
        <v>87523.01921</v>
      </c>
      <c r="Q87" s="145">
        <v>7.54176</v>
      </c>
      <c r="R87" s="146">
        <v>87530.56097</v>
      </c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3.5">
      <c r="A88" s="147"/>
      <c r="B88" s="147"/>
      <c r="C88" s="147"/>
      <c r="D88" s="147"/>
      <c r="E88" s="148">
        <v>214</v>
      </c>
      <c r="F88" s="149">
        <v>0.0067599999999999995</v>
      </c>
      <c r="G88" s="150">
        <v>0</v>
      </c>
      <c r="H88" s="150">
        <v>0.0067599999999999995</v>
      </c>
      <c r="I88" s="150">
        <v>652.0184499999999</v>
      </c>
      <c r="J88" s="150">
        <v>35.22956</v>
      </c>
      <c r="K88" s="150">
        <v>687.24801</v>
      </c>
      <c r="L88" s="150">
        <v>389.97701</v>
      </c>
      <c r="M88" s="150">
        <v>33.15823</v>
      </c>
      <c r="N88" s="150">
        <v>423.13524</v>
      </c>
      <c r="O88" s="150">
        <v>1110.39001</v>
      </c>
      <c r="P88" s="150">
        <v>41725.08382</v>
      </c>
      <c r="Q88" s="150">
        <v>0</v>
      </c>
      <c r="R88" s="151">
        <v>41725.08382</v>
      </c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3.5">
      <c r="A89" s="147"/>
      <c r="B89" s="147"/>
      <c r="C89" s="147"/>
      <c r="D89" s="147"/>
      <c r="E89" s="148">
        <v>252</v>
      </c>
      <c r="F89" s="149">
        <v>0</v>
      </c>
      <c r="G89" s="150">
        <v>0</v>
      </c>
      <c r="H89" s="150">
        <v>0</v>
      </c>
      <c r="I89" s="150">
        <v>13.30292</v>
      </c>
      <c r="J89" s="150">
        <v>0.016800000000000002</v>
      </c>
      <c r="K89" s="150">
        <v>13.31972</v>
      </c>
      <c r="L89" s="150">
        <v>0</v>
      </c>
      <c r="M89" s="150">
        <v>0</v>
      </c>
      <c r="N89" s="150">
        <v>0</v>
      </c>
      <c r="O89" s="150">
        <v>13.31972</v>
      </c>
      <c r="P89" s="150">
        <v>10231.03486</v>
      </c>
      <c r="Q89" s="150">
        <v>0</v>
      </c>
      <c r="R89" s="151">
        <v>10231.03486</v>
      </c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3.5">
      <c r="A90" s="147"/>
      <c r="B90" s="147"/>
      <c r="C90" s="147"/>
      <c r="D90" s="147"/>
      <c r="E90" s="148">
        <v>267</v>
      </c>
      <c r="F90" s="149">
        <v>0.0005</v>
      </c>
      <c r="G90" s="150">
        <v>0</v>
      </c>
      <c r="H90" s="150">
        <v>0.0005</v>
      </c>
      <c r="I90" s="150">
        <v>5.8290500000000005</v>
      </c>
      <c r="J90" s="150">
        <v>0</v>
      </c>
      <c r="K90" s="150">
        <v>5.8290500000000005</v>
      </c>
      <c r="L90" s="150">
        <v>0</v>
      </c>
      <c r="M90" s="150">
        <v>0</v>
      </c>
      <c r="N90" s="150">
        <v>0</v>
      </c>
      <c r="O90" s="150">
        <v>5.82955</v>
      </c>
      <c r="P90" s="150">
        <v>5710.34392</v>
      </c>
      <c r="Q90" s="150">
        <v>0</v>
      </c>
      <c r="R90" s="151">
        <v>5710.34392</v>
      </c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3.5">
      <c r="A91" s="147"/>
      <c r="B91" s="147"/>
      <c r="C91" s="147"/>
      <c r="D91" s="147"/>
      <c r="E91" s="148">
        <v>268</v>
      </c>
      <c r="F91" s="149">
        <v>0.00098</v>
      </c>
      <c r="G91" s="150">
        <v>0</v>
      </c>
      <c r="H91" s="150">
        <v>0.00098</v>
      </c>
      <c r="I91" s="150">
        <v>8.36784</v>
      </c>
      <c r="J91" s="150">
        <v>0</v>
      </c>
      <c r="K91" s="150">
        <v>8.36784</v>
      </c>
      <c r="L91" s="150">
        <v>0</v>
      </c>
      <c r="M91" s="150">
        <v>0</v>
      </c>
      <c r="N91" s="150">
        <v>0</v>
      </c>
      <c r="O91" s="150">
        <v>8.36882</v>
      </c>
      <c r="P91" s="150">
        <v>9584.2272</v>
      </c>
      <c r="Q91" s="150">
        <v>0</v>
      </c>
      <c r="R91" s="151">
        <v>9584.2272</v>
      </c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3.5">
      <c r="A92" s="147"/>
      <c r="B92" s="147"/>
      <c r="C92" s="147"/>
      <c r="D92" s="147"/>
      <c r="E92" s="148">
        <v>354</v>
      </c>
      <c r="F92" s="149">
        <v>0.00141</v>
      </c>
      <c r="G92" s="150">
        <v>0</v>
      </c>
      <c r="H92" s="150">
        <v>0.00141</v>
      </c>
      <c r="I92" s="150">
        <v>1.61647</v>
      </c>
      <c r="J92" s="150">
        <v>0</v>
      </c>
      <c r="K92" s="150">
        <v>1.61647</v>
      </c>
      <c r="L92" s="150">
        <v>0</v>
      </c>
      <c r="M92" s="150">
        <v>0</v>
      </c>
      <c r="N92" s="150">
        <v>0</v>
      </c>
      <c r="O92" s="150">
        <v>1.6178800000000002</v>
      </c>
      <c r="P92" s="150">
        <v>819.40684</v>
      </c>
      <c r="Q92" s="150">
        <v>0</v>
      </c>
      <c r="R92" s="151">
        <v>819.40684</v>
      </c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3.5">
      <c r="A93" s="147"/>
      <c r="B93" s="147"/>
      <c r="C93" s="147"/>
      <c r="D93" s="147"/>
      <c r="E93" s="148">
        <v>367</v>
      </c>
      <c r="F93" s="149">
        <v>0.00317</v>
      </c>
      <c r="G93" s="150">
        <v>0</v>
      </c>
      <c r="H93" s="150">
        <v>0.00317</v>
      </c>
      <c r="I93" s="150">
        <v>216.19446</v>
      </c>
      <c r="J93" s="150">
        <v>0.34279000000000004</v>
      </c>
      <c r="K93" s="150">
        <v>216.53725</v>
      </c>
      <c r="L93" s="150">
        <v>25</v>
      </c>
      <c r="M93" s="150">
        <v>0</v>
      </c>
      <c r="N93" s="150">
        <v>25</v>
      </c>
      <c r="O93" s="150">
        <v>241.54042</v>
      </c>
      <c r="P93" s="150">
        <v>16388.63308</v>
      </c>
      <c r="Q93" s="150">
        <v>0</v>
      </c>
      <c r="R93" s="151">
        <v>16388.63308</v>
      </c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3.5">
      <c r="A94" s="147"/>
      <c r="B94" s="147"/>
      <c r="C94" s="147"/>
      <c r="D94" s="143" t="s">
        <v>143</v>
      </c>
      <c r="E94" s="143">
        <v>64</v>
      </c>
      <c r="F94" s="144">
        <v>0.00777</v>
      </c>
      <c r="G94" s="145">
        <v>0.00035999999999999997</v>
      </c>
      <c r="H94" s="145">
        <v>0.00813</v>
      </c>
      <c r="I94" s="145">
        <v>653.30484</v>
      </c>
      <c r="J94" s="145">
        <v>19.270889999999998</v>
      </c>
      <c r="K94" s="145">
        <v>672.57573</v>
      </c>
      <c r="L94" s="145">
        <v>816.5480600000001</v>
      </c>
      <c r="M94" s="145">
        <v>0</v>
      </c>
      <c r="N94" s="145">
        <v>816.5480600000001</v>
      </c>
      <c r="O94" s="145">
        <v>1489.13192</v>
      </c>
      <c r="P94" s="145">
        <v>33464.49922</v>
      </c>
      <c r="Q94" s="145">
        <v>0</v>
      </c>
      <c r="R94" s="146">
        <v>33464.49922</v>
      </c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3.5">
      <c r="A95" s="147"/>
      <c r="B95" s="147"/>
      <c r="C95" s="143" t="s">
        <v>15</v>
      </c>
      <c r="D95" s="143" t="s">
        <v>15</v>
      </c>
      <c r="E95" s="143">
        <v>245</v>
      </c>
      <c r="F95" s="144">
        <v>5E-05</v>
      </c>
      <c r="G95" s="145">
        <v>0</v>
      </c>
      <c r="H95" s="145">
        <v>5E-05</v>
      </c>
      <c r="I95" s="145">
        <v>0</v>
      </c>
      <c r="J95" s="145">
        <v>0</v>
      </c>
      <c r="K95" s="145">
        <v>0</v>
      </c>
      <c r="L95" s="145">
        <v>0</v>
      </c>
      <c r="M95" s="145">
        <v>0</v>
      </c>
      <c r="N95" s="145">
        <v>0</v>
      </c>
      <c r="O95" s="145">
        <v>5E-05</v>
      </c>
      <c r="P95" s="145">
        <v>1484.1852</v>
      </c>
      <c r="Q95" s="145">
        <v>0</v>
      </c>
      <c r="R95" s="146">
        <v>1484.1852</v>
      </c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3.5">
      <c r="A96" s="147"/>
      <c r="B96" s="147"/>
      <c r="C96" s="147"/>
      <c r="D96" s="147"/>
      <c r="E96" s="148">
        <v>308</v>
      </c>
      <c r="F96" s="149">
        <v>0.00409</v>
      </c>
      <c r="G96" s="150">
        <v>0</v>
      </c>
      <c r="H96" s="150">
        <v>0.00409</v>
      </c>
      <c r="I96" s="150">
        <v>9.22587</v>
      </c>
      <c r="J96" s="150">
        <v>0</v>
      </c>
      <c r="K96" s="150">
        <v>9.22587</v>
      </c>
      <c r="L96" s="150">
        <v>0</v>
      </c>
      <c r="M96" s="150">
        <v>0</v>
      </c>
      <c r="N96" s="150">
        <v>0</v>
      </c>
      <c r="O96" s="150">
        <v>9.229959999999998</v>
      </c>
      <c r="P96" s="150">
        <v>7116.155070000001</v>
      </c>
      <c r="Q96" s="150">
        <v>0</v>
      </c>
      <c r="R96" s="151">
        <v>7116.155070000001</v>
      </c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3.5">
      <c r="A97" s="147"/>
      <c r="B97" s="147"/>
      <c r="C97" s="143" t="s">
        <v>144</v>
      </c>
      <c r="D97" s="143" t="s">
        <v>145</v>
      </c>
      <c r="E97" s="143">
        <v>317</v>
      </c>
      <c r="F97" s="144">
        <v>0</v>
      </c>
      <c r="G97" s="145">
        <v>0</v>
      </c>
      <c r="H97" s="145">
        <v>0</v>
      </c>
      <c r="I97" s="145">
        <v>2.38927</v>
      </c>
      <c r="J97" s="145">
        <v>0</v>
      </c>
      <c r="K97" s="145">
        <v>2.38927</v>
      </c>
      <c r="L97" s="145">
        <v>0</v>
      </c>
      <c r="M97" s="145">
        <v>0</v>
      </c>
      <c r="N97" s="145">
        <v>0</v>
      </c>
      <c r="O97" s="145">
        <v>2.38927</v>
      </c>
      <c r="P97" s="145">
        <v>5191.59681</v>
      </c>
      <c r="Q97" s="145">
        <v>0</v>
      </c>
      <c r="R97" s="146">
        <v>5191.59681</v>
      </c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3.5">
      <c r="A98" s="147"/>
      <c r="B98" s="143" t="s">
        <v>16</v>
      </c>
      <c r="C98" s="143" t="s">
        <v>146</v>
      </c>
      <c r="D98" s="143" t="s">
        <v>146</v>
      </c>
      <c r="E98" s="143">
        <v>43</v>
      </c>
      <c r="F98" s="144">
        <v>0.02904</v>
      </c>
      <c r="G98" s="145">
        <v>0</v>
      </c>
      <c r="H98" s="145">
        <v>0.02904</v>
      </c>
      <c r="I98" s="145">
        <v>928.44424</v>
      </c>
      <c r="J98" s="145">
        <v>144.52339999999998</v>
      </c>
      <c r="K98" s="145">
        <v>1072.9676399999998</v>
      </c>
      <c r="L98" s="145">
        <v>1415.39902</v>
      </c>
      <c r="M98" s="145">
        <v>94.12489</v>
      </c>
      <c r="N98" s="145">
        <v>1509.52391</v>
      </c>
      <c r="O98" s="145">
        <v>2582.5205899999996</v>
      </c>
      <c r="P98" s="145">
        <v>20531.30924</v>
      </c>
      <c r="Q98" s="145">
        <v>0</v>
      </c>
      <c r="R98" s="146">
        <v>20531.30924</v>
      </c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3.5">
      <c r="A99" s="147"/>
      <c r="B99" s="147"/>
      <c r="C99" s="147"/>
      <c r="D99" s="147"/>
      <c r="E99" s="148">
        <v>319</v>
      </c>
      <c r="F99" s="149">
        <v>0.00994</v>
      </c>
      <c r="G99" s="150">
        <v>0</v>
      </c>
      <c r="H99" s="150">
        <v>0.00994</v>
      </c>
      <c r="I99" s="150">
        <v>0.10166</v>
      </c>
      <c r="J99" s="150">
        <v>0</v>
      </c>
      <c r="K99" s="150">
        <v>0.10166</v>
      </c>
      <c r="L99" s="150">
        <v>0</v>
      </c>
      <c r="M99" s="150">
        <v>0</v>
      </c>
      <c r="N99" s="150">
        <v>0</v>
      </c>
      <c r="O99" s="150">
        <v>0.11159999999999999</v>
      </c>
      <c r="P99" s="150">
        <v>3125.89696</v>
      </c>
      <c r="Q99" s="150">
        <v>0</v>
      </c>
      <c r="R99" s="151">
        <v>3125.89696</v>
      </c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3.5">
      <c r="A100" s="147"/>
      <c r="B100" s="147"/>
      <c r="C100" s="143" t="s">
        <v>147</v>
      </c>
      <c r="D100" s="143" t="s">
        <v>148</v>
      </c>
      <c r="E100" s="143">
        <v>45</v>
      </c>
      <c r="F100" s="144">
        <v>0.056</v>
      </c>
      <c r="G100" s="145">
        <v>0.0036</v>
      </c>
      <c r="H100" s="145">
        <v>0.0596</v>
      </c>
      <c r="I100" s="145">
        <v>731.3593000000001</v>
      </c>
      <c r="J100" s="145">
        <v>34.30959</v>
      </c>
      <c r="K100" s="145">
        <v>765.66889</v>
      </c>
      <c r="L100" s="145">
        <v>2181.33011</v>
      </c>
      <c r="M100" s="145">
        <v>78.45277</v>
      </c>
      <c r="N100" s="145">
        <v>2259.7828799999997</v>
      </c>
      <c r="O100" s="145">
        <v>3025.51137</v>
      </c>
      <c r="P100" s="145">
        <v>27194.98349</v>
      </c>
      <c r="Q100" s="145">
        <v>0</v>
      </c>
      <c r="R100" s="146">
        <v>27194.98349</v>
      </c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3.5">
      <c r="A101" s="147"/>
      <c r="B101" s="147"/>
      <c r="C101" s="147"/>
      <c r="D101" s="147"/>
      <c r="E101" s="148">
        <v>270</v>
      </c>
      <c r="F101" s="149">
        <v>0.0019199999999999998</v>
      </c>
      <c r="G101" s="150">
        <v>0</v>
      </c>
      <c r="H101" s="150">
        <v>0.0019199999999999998</v>
      </c>
      <c r="I101" s="150">
        <v>0.20054</v>
      </c>
      <c r="J101" s="150">
        <v>0</v>
      </c>
      <c r="K101" s="150">
        <v>0.20054</v>
      </c>
      <c r="L101" s="150">
        <v>0</v>
      </c>
      <c r="M101" s="150">
        <v>0</v>
      </c>
      <c r="N101" s="150">
        <v>0</v>
      </c>
      <c r="O101" s="150">
        <v>0.20246</v>
      </c>
      <c r="P101" s="150">
        <v>2509.3131200000003</v>
      </c>
      <c r="Q101" s="150">
        <v>0</v>
      </c>
      <c r="R101" s="151">
        <v>2509.3131200000003</v>
      </c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3.5">
      <c r="A102" s="147"/>
      <c r="B102" s="147"/>
      <c r="C102" s="143" t="s">
        <v>149</v>
      </c>
      <c r="D102" s="143" t="s">
        <v>149</v>
      </c>
      <c r="E102" s="143">
        <v>40</v>
      </c>
      <c r="F102" s="144">
        <v>0</v>
      </c>
      <c r="G102" s="145">
        <v>0</v>
      </c>
      <c r="H102" s="145">
        <v>0</v>
      </c>
      <c r="I102" s="145">
        <v>1398.78092</v>
      </c>
      <c r="J102" s="145">
        <v>156.088</v>
      </c>
      <c r="K102" s="145">
        <v>1554.86892</v>
      </c>
      <c r="L102" s="145">
        <v>875.42877</v>
      </c>
      <c r="M102" s="145">
        <v>223.98260000000002</v>
      </c>
      <c r="N102" s="145">
        <v>1099.41137</v>
      </c>
      <c r="O102" s="145">
        <v>2654.28029</v>
      </c>
      <c r="P102" s="145">
        <v>26362.05825</v>
      </c>
      <c r="Q102" s="145">
        <v>0</v>
      </c>
      <c r="R102" s="146">
        <v>26362.05825</v>
      </c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3.5">
      <c r="A103" s="147"/>
      <c r="B103" s="147"/>
      <c r="C103" s="147"/>
      <c r="D103" s="147"/>
      <c r="E103" s="148">
        <v>286</v>
      </c>
      <c r="F103" s="149">
        <v>0.0015</v>
      </c>
      <c r="G103" s="150">
        <v>0</v>
      </c>
      <c r="H103" s="150">
        <v>0.0015</v>
      </c>
      <c r="I103" s="150">
        <v>11.5541</v>
      </c>
      <c r="J103" s="150">
        <v>0</v>
      </c>
      <c r="K103" s="150">
        <v>11.5541</v>
      </c>
      <c r="L103" s="150">
        <v>0</v>
      </c>
      <c r="M103" s="150">
        <v>0</v>
      </c>
      <c r="N103" s="150">
        <v>0</v>
      </c>
      <c r="O103" s="150">
        <v>11.5556</v>
      </c>
      <c r="P103" s="150">
        <v>3775.3818300000003</v>
      </c>
      <c r="Q103" s="150">
        <v>0</v>
      </c>
      <c r="R103" s="151">
        <v>3775.3818300000003</v>
      </c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3.5">
      <c r="A104" s="147"/>
      <c r="B104" s="147"/>
      <c r="C104" s="143" t="s">
        <v>150</v>
      </c>
      <c r="D104" s="143" t="s">
        <v>151</v>
      </c>
      <c r="E104" s="143">
        <v>25</v>
      </c>
      <c r="F104" s="144">
        <v>0.45356</v>
      </c>
      <c r="G104" s="145">
        <v>0</v>
      </c>
      <c r="H104" s="145">
        <v>0.45356</v>
      </c>
      <c r="I104" s="145">
        <v>1592.1343700000002</v>
      </c>
      <c r="J104" s="145">
        <v>106.09999</v>
      </c>
      <c r="K104" s="145">
        <v>1698.2343600000002</v>
      </c>
      <c r="L104" s="145">
        <v>2970.85635</v>
      </c>
      <c r="M104" s="145">
        <v>79.25271000000001</v>
      </c>
      <c r="N104" s="145">
        <v>3050.10906</v>
      </c>
      <c r="O104" s="145">
        <v>4748.79698</v>
      </c>
      <c r="P104" s="145">
        <v>32079.91948</v>
      </c>
      <c r="Q104" s="145">
        <v>0</v>
      </c>
      <c r="R104" s="146">
        <v>32079.91948</v>
      </c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3.5">
      <c r="A105" s="147"/>
      <c r="B105" s="147"/>
      <c r="C105" s="147"/>
      <c r="D105" s="147"/>
      <c r="E105" s="148">
        <v>332</v>
      </c>
      <c r="F105" s="149">
        <v>0.00948</v>
      </c>
      <c r="G105" s="150">
        <v>0</v>
      </c>
      <c r="H105" s="150">
        <v>0.00948</v>
      </c>
      <c r="I105" s="150">
        <v>10.157950000000001</v>
      </c>
      <c r="J105" s="150">
        <v>0</v>
      </c>
      <c r="K105" s="150">
        <v>10.157950000000001</v>
      </c>
      <c r="L105" s="150">
        <v>0</v>
      </c>
      <c r="M105" s="150">
        <v>0</v>
      </c>
      <c r="N105" s="150">
        <v>0</v>
      </c>
      <c r="O105" s="150">
        <v>10.16743</v>
      </c>
      <c r="P105" s="150">
        <v>4081.1486400000003</v>
      </c>
      <c r="Q105" s="150">
        <v>0</v>
      </c>
      <c r="R105" s="151">
        <v>4081.1486400000003</v>
      </c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3.5">
      <c r="A106" s="147"/>
      <c r="B106" s="147"/>
      <c r="C106" s="143" t="s">
        <v>16</v>
      </c>
      <c r="D106" s="143" t="s">
        <v>152</v>
      </c>
      <c r="E106" s="143">
        <v>74</v>
      </c>
      <c r="F106" s="144">
        <v>0.28067000000000003</v>
      </c>
      <c r="G106" s="145">
        <v>0</v>
      </c>
      <c r="H106" s="145">
        <v>0.28067000000000003</v>
      </c>
      <c r="I106" s="145">
        <v>1089.09188</v>
      </c>
      <c r="J106" s="145">
        <v>72.86475</v>
      </c>
      <c r="K106" s="145">
        <v>1161.95663</v>
      </c>
      <c r="L106" s="145">
        <v>2003.46946</v>
      </c>
      <c r="M106" s="145">
        <v>163.91078</v>
      </c>
      <c r="N106" s="145">
        <v>2167.3802400000004</v>
      </c>
      <c r="O106" s="145">
        <v>3329.61754</v>
      </c>
      <c r="P106" s="145">
        <v>28592.86169</v>
      </c>
      <c r="Q106" s="145">
        <v>0</v>
      </c>
      <c r="R106" s="146">
        <v>28592.86169</v>
      </c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3.5">
      <c r="A107" s="147"/>
      <c r="B107" s="147"/>
      <c r="C107" s="147"/>
      <c r="D107" s="147"/>
      <c r="E107" s="148">
        <v>223</v>
      </c>
      <c r="F107" s="149">
        <v>0.23495</v>
      </c>
      <c r="G107" s="150">
        <v>0</v>
      </c>
      <c r="H107" s="150">
        <v>0.23495</v>
      </c>
      <c r="I107" s="150">
        <v>946.88642</v>
      </c>
      <c r="J107" s="150">
        <v>195.09455</v>
      </c>
      <c r="K107" s="150">
        <v>1141.98097</v>
      </c>
      <c r="L107" s="150">
        <v>1227.99646</v>
      </c>
      <c r="M107" s="150">
        <v>71.94623</v>
      </c>
      <c r="N107" s="150">
        <v>1299.9426899999999</v>
      </c>
      <c r="O107" s="150">
        <v>2442.15861</v>
      </c>
      <c r="P107" s="150">
        <v>22314.259280000002</v>
      </c>
      <c r="Q107" s="150">
        <v>0</v>
      </c>
      <c r="R107" s="151">
        <v>22314.259280000002</v>
      </c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3.5">
      <c r="A108" s="147"/>
      <c r="B108" s="147"/>
      <c r="C108" s="147"/>
      <c r="D108" s="147"/>
      <c r="E108" s="148">
        <v>254</v>
      </c>
      <c r="F108" s="149">
        <v>0.01687</v>
      </c>
      <c r="G108" s="150">
        <v>0</v>
      </c>
      <c r="H108" s="150">
        <v>0.01687</v>
      </c>
      <c r="I108" s="150">
        <v>12.92542</v>
      </c>
      <c r="J108" s="150">
        <v>0</v>
      </c>
      <c r="K108" s="150">
        <v>12.92542</v>
      </c>
      <c r="L108" s="150">
        <v>0</v>
      </c>
      <c r="M108" s="150">
        <v>0</v>
      </c>
      <c r="N108" s="150">
        <v>0</v>
      </c>
      <c r="O108" s="150">
        <v>12.942290000000002</v>
      </c>
      <c r="P108" s="150">
        <v>6151.55891</v>
      </c>
      <c r="Q108" s="150">
        <v>0</v>
      </c>
      <c r="R108" s="151">
        <v>6151.55891</v>
      </c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3.5">
      <c r="A109" s="147"/>
      <c r="B109" s="147"/>
      <c r="C109" s="147"/>
      <c r="D109" s="147"/>
      <c r="E109" s="148">
        <v>300</v>
      </c>
      <c r="F109" s="149">
        <v>0.0012</v>
      </c>
      <c r="G109" s="150">
        <v>0</v>
      </c>
      <c r="H109" s="150">
        <v>0.0012</v>
      </c>
      <c r="I109" s="150">
        <v>6.69194</v>
      </c>
      <c r="J109" s="150">
        <v>0</v>
      </c>
      <c r="K109" s="150">
        <v>6.69194</v>
      </c>
      <c r="L109" s="150">
        <v>0</v>
      </c>
      <c r="M109" s="150">
        <v>0</v>
      </c>
      <c r="N109" s="150">
        <v>0</v>
      </c>
      <c r="O109" s="150">
        <v>6.6931400000000005</v>
      </c>
      <c r="P109" s="150">
        <v>5709.29238</v>
      </c>
      <c r="Q109" s="150">
        <v>0</v>
      </c>
      <c r="R109" s="151">
        <v>5709.29238</v>
      </c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3.5">
      <c r="A110" s="147"/>
      <c r="B110" s="147"/>
      <c r="C110" s="147"/>
      <c r="D110" s="147"/>
      <c r="E110" s="148">
        <v>323</v>
      </c>
      <c r="F110" s="149">
        <v>0.00195</v>
      </c>
      <c r="G110" s="150">
        <v>0</v>
      </c>
      <c r="H110" s="150">
        <v>0.00195</v>
      </c>
      <c r="I110" s="150">
        <v>2.00941</v>
      </c>
      <c r="J110" s="150">
        <v>0</v>
      </c>
      <c r="K110" s="150">
        <v>2.00941</v>
      </c>
      <c r="L110" s="150">
        <v>0</v>
      </c>
      <c r="M110" s="150">
        <v>0</v>
      </c>
      <c r="N110" s="150">
        <v>0</v>
      </c>
      <c r="O110" s="150">
        <v>2.01136</v>
      </c>
      <c r="P110" s="150">
        <v>5083.103730000001</v>
      </c>
      <c r="Q110" s="150">
        <v>0</v>
      </c>
      <c r="R110" s="151">
        <v>5083.103730000001</v>
      </c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3.5">
      <c r="A111" s="147"/>
      <c r="B111" s="147"/>
      <c r="C111" s="147"/>
      <c r="D111" s="143" t="s">
        <v>153</v>
      </c>
      <c r="E111" s="143">
        <v>219</v>
      </c>
      <c r="F111" s="144">
        <v>0.054200000000000005</v>
      </c>
      <c r="G111" s="145">
        <v>0</v>
      </c>
      <c r="H111" s="145">
        <v>0.054200000000000005</v>
      </c>
      <c r="I111" s="145">
        <v>989.3131099999999</v>
      </c>
      <c r="J111" s="145">
        <v>141.75619</v>
      </c>
      <c r="K111" s="145">
        <v>1131.0693</v>
      </c>
      <c r="L111" s="145">
        <v>1102.00722</v>
      </c>
      <c r="M111" s="145">
        <v>129.492</v>
      </c>
      <c r="N111" s="145">
        <v>1231.49922</v>
      </c>
      <c r="O111" s="145">
        <v>2362.6227200000003</v>
      </c>
      <c r="P111" s="145">
        <v>21280.31698</v>
      </c>
      <c r="Q111" s="145">
        <v>0</v>
      </c>
      <c r="R111" s="146">
        <v>21280.31698</v>
      </c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3.5">
      <c r="A112" s="147"/>
      <c r="B112" s="147"/>
      <c r="C112" s="147"/>
      <c r="D112" s="143" t="s">
        <v>154</v>
      </c>
      <c r="E112" s="143">
        <v>39</v>
      </c>
      <c r="F112" s="144">
        <v>0.00421</v>
      </c>
      <c r="G112" s="145">
        <v>0</v>
      </c>
      <c r="H112" s="145">
        <v>0.00421</v>
      </c>
      <c r="I112" s="145">
        <v>1089.52316</v>
      </c>
      <c r="J112" s="145">
        <v>213.83802</v>
      </c>
      <c r="K112" s="145">
        <v>1303.3611799999999</v>
      </c>
      <c r="L112" s="145">
        <v>4792.89886</v>
      </c>
      <c r="M112" s="145">
        <v>326.23048</v>
      </c>
      <c r="N112" s="145">
        <v>5119.1293399999995</v>
      </c>
      <c r="O112" s="145">
        <v>6422.49473</v>
      </c>
      <c r="P112" s="145">
        <v>34818.26204</v>
      </c>
      <c r="Q112" s="145">
        <v>0</v>
      </c>
      <c r="R112" s="146">
        <v>34818.26204</v>
      </c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3.5">
      <c r="A113" s="147"/>
      <c r="B113" s="147"/>
      <c r="C113" s="147"/>
      <c r="D113" s="147"/>
      <c r="E113" s="148">
        <v>73</v>
      </c>
      <c r="F113" s="149">
        <v>0.29862</v>
      </c>
      <c r="G113" s="150">
        <v>0.00547</v>
      </c>
      <c r="H113" s="150">
        <v>0.30408999999999997</v>
      </c>
      <c r="I113" s="150">
        <v>1075.4794299999999</v>
      </c>
      <c r="J113" s="150">
        <v>27.96819</v>
      </c>
      <c r="K113" s="150">
        <v>1103.4476200000001</v>
      </c>
      <c r="L113" s="150">
        <v>2927.87886</v>
      </c>
      <c r="M113" s="150">
        <v>3.07615</v>
      </c>
      <c r="N113" s="150">
        <v>2930.9550099999997</v>
      </c>
      <c r="O113" s="150">
        <v>4034.70672</v>
      </c>
      <c r="P113" s="150">
        <v>25334.383449999998</v>
      </c>
      <c r="Q113" s="150">
        <v>177.36469</v>
      </c>
      <c r="R113" s="151">
        <v>25511.74814</v>
      </c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3.5">
      <c r="A114" s="147"/>
      <c r="B114" s="147"/>
      <c r="C114" s="147"/>
      <c r="D114" s="147"/>
      <c r="E114" s="148">
        <v>273</v>
      </c>
      <c r="F114" s="149">
        <v>0.01055</v>
      </c>
      <c r="G114" s="150">
        <v>0</v>
      </c>
      <c r="H114" s="150">
        <v>0.01055</v>
      </c>
      <c r="I114" s="150">
        <v>2.89704</v>
      </c>
      <c r="J114" s="150">
        <v>0</v>
      </c>
      <c r="K114" s="150">
        <v>2.89704</v>
      </c>
      <c r="L114" s="150">
        <v>0</v>
      </c>
      <c r="M114" s="150">
        <v>0</v>
      </c>
      <c r="N114" s="150">
        <v>0</v>
      </c>
      <c r="O114" s="150">
        <v>2.9075900000000003</v>
      </c>
      <c r="P114" s="150">
        <v>2827.32677</v>
      </c>
      <c r="Q114" s="150">
        <v>0</v>
      </c>
      <c r="R114" s="151">
        <v>2827.32677</v>
      </c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3.5">
      <c r="A115" s="147"/>
      <c r="B115" s="147"/>
      <c r="C115" s="147"/>
      <c r="D115" s="147"/>
      <c r="E115" s="148">
        <v>366</v>
      </c>
      <c r="F115" s="149">
        <v>0.00011</v>
      </c>
      <c r="G115" s="150">
        <v>0</v>
      </c>
      <c r="H115" s="150">
        <v>0.00011</v>
      </c>
      <c r="I115" s="150">
        <v>482.58637</v>
      </c>
      <c r="J115" s="150">
        <v>3.43413</v>
      </c>
      <c r="K115" s="150">
        <v>486.0205</v>
      </c>
      <c r="L115" s="150">
        <v>51.10078</v>
      </c>
      <c r="M115" s="150">
        <v>33.03201</v>
      </c>
      <c r="N115" s="150">
        <v>84.13279</v>
      </c>
      <c r="O115" s="150">
        <v>570.1534</v>
      </c>
      <c r="P115" s="150">
        <v>14665.27323</v>
      </c>
      <c r="Q115" s="150">
        <v>0</v>
      </c>
      <c r="R115" s="151">
        <v>14665.27323</v>
      </c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3.5">
      <c r="A116" s="147"/>
      <c r="B116" s="147"/>
      <c r="C116" s="147"/>
      <c r="D116" s="143" t="s">
        <v>155</v>
      </c>
      <c r="E116" s="143">
        <v>72</v>
      </c>
      <c r="F116" s="144">
        <v>125.47417</v>
      </c>
      <c r="G116" s="145">
        <v>4E-05</v>
      </c>
      <c r="H116" s="145">
        <v>125.47421</v>
      </c>
      <c r="I116" s="145">
        <v>2621.45871</v>
      </c>
      <c r="J116" s="145">
        <v>346.94252</v>
      </c>
      <c r="K116" s="145">
        <v>2968.40123</v>
      </c>
      <c r="L116" s="145">
        <v>22854.8854</v>
      </c>
      <c r="M116" s="145">
        <v>3686.32226</v>
      </c>
      <c r="N116" s="145">
        <v>26541.20766</v>
      </c>
      <c r="O116" s="145">
        <v>29635.0831</v>
      </c>
      <c r="P116" s="145">
        <v>26643.52566</v>
      </c>
      <c r="Q116" s="145">
        <v>160.10218</v>
      </c>
      <c r="R116" s="146">
        <v>26803.62784</v>
      </c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3.5">
      <c r="A117" s="147"/>
      <c r="B117" s="147"/>
      <c r="C117" s="147"/>
      <c r="D117" s="143" t="s">
        <v>156</v>
      </c>
      <c r="E117" s="143">
        <v>65</v>
      </c>
      <c r="F117" s="144">
        <v>0.07753</v>
      </c>
      <c r="G117" s="145">
        <v>0</v>
      </c>
      <c r="H117" s="145">
        <v>0.07753</v>
      </c>
      <c r="I117" s="145">
        <v>2664.7209500000004</v>
      </c>
      <c r="J117" s="145">
        <v>55.41477</v>
      </c>
      <c r="K117" s="145">
        <v>2720.13572</v>
      </c>
      <c r="L117" s="145">
        <v>30394.67937</v>
      </c>
      <c r="M117" s="145">
        <v>3733.75579</v>
      </c>
      <c r="N117" s="145">
        <v>34128.43515999999</v>
      </c>
      <c r="O117" s="145">
        <v>36848.648409999994</v>
      </c>
      <c r="P117" s="145">
        <v>16832.67459</v>
      </c>
      <c r="Q117" s="145">
        <v>0</v>
      </c>
      <c r="R117" s="146">
        <v>16832.67459</v>
      </c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3.5">
      <c r="A118" s="147"/>
      <c r="B118" s="147"/>
      <c r="C118" s="147"/>
      <c r="D118" s="147"/>
      <c r="E118" s="148">
        <v>297</v>
      </c>
      <c r="F118" s="149">
        <v>0.37755</v>
      </c>
      <c r="G118" s="150">
        <v>0</v>
      </c>
      <c r="H118" s="150">
        <v>0.37755</v>
      </c>
      <c r="I118" s="150">
        <v>5.25983</v>
      </c>
      <c r="J118" s="150">
        <v>0</v>
      </c>
      <c r="K118" s="150">
        <v>5.25983</v>
      </c>
      <c r="L118" s="150">
        <v>0</v>
      </c>
      <c r="M118" s="150">
        <v>0</v>
      </c>
      <c r="N118" s="150">
        <v>0</v>
      </c>
      <c r="O118" s="150">
        <v>5.63738</v>
      </c>
      <c r="P118" s="150">
        <v>4688.20978</v>
      </c>
      <c r="Q118" s="150">
        <v>0</v>
      </c>
      <c r="R118" s="151">
        <v>4688.20978</v>
      </c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3.5">
      <c r="A119" s="147"/>
      <c r="B119" s="147"/>
      <c r="C119" s="147"/>
      <c r="D119" s="143" t="s">
        <v>157</v>
      </c>
      <c r="E119" s="143">
        <v>52</v>
      </c>
      <c r="F119" s="144">
        <v>8.86293</v>
      </c>
      <c r="G119" s="145">
        <v>0.05809</v>
      </c>
      <c r="H119" s="145">
        <v>8.92102</v>
      </c>
      <c r="I119" s="145">
        <v>2706.12844</v>
      </c>
      <c r="J119" s="145">
        <v>1857.87223</v>
      </c>
      <c r="K119" s="145">
        <v>4564.00067</v>
      </c>
      <c r="L119" s="145">
        <v>14095.28228</v>
      </c>
      <c r="M119" s="145">
        <v>175.02051999999998</v>
      </c>
      <c r="N119" s="145">
        <v>14270.302800000001</v>
      </c>
      <c r="O119" s="145">
        <v>18843.224489999997</v>
      </c>
      <c r="P119" s="145">
        <v>40104.10333</v>
      </c>
      <c r="Q119" s="145">
        <v>80.14835000000001</v>
      </c>
      <c r="R119" s="146">
        <v>40184.25168</v>
      </c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3.5">
      <c r="A120" s="147"/>
      <c r="B120" s="147"/>
      <c r="C120" s="147"/>
      <c r="D120" s="143" t="s">
        <v>16</v>
      </c>
      <c r="E120" s="143">
        <v>2</v>
      </c>
      <c r="F120" s="144">
        <v>0.21594</v>
      </c>
      <c r="G120" s="145">
        <v>0.2892</v>
      </c>
      <c r="H120" s="145">
        <v>0.50514</v>
      </c>
      <c r="I120" s="145">
        <v>3127.20653</v>
      </c>
      <c r="J120" s="145">
        <v>534.94444</v>
      </c>
      <c r="K120" s="145">
        <v>3662.15097</v>
      </c>
      <c r="L120" s="145">
        <v>33980.65859000001</v>
      </c>
      <c r="M120" s="145">
        <v>4557.472309999999</v>
      </c>
      <c r="N120" s="145">
        <v>38538.1309</v>
      </c>
      <c r="O120" s="145">
        <v>42200.78701</v>
      </c>
      <c r="P120" s="145">
        <v>50847.23578</v>
      </c>
      <c r="Q120" s="145">
        <v>201.53513</v>
      </c>
      <c r="R120" s="146">
        <v>51048.77091</v>
      </c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3.5">
      <c r="A121" s="147"/>
      <c r="B121" s="147"/>
      <c r="C121" s="147"/>
      <c r="D121" s="147"/>
      <c r="E121" s="148">
        <v>66</v>
      </c>
      <c r="F121" s="149">
        <v>0.0034300000000000003</v>
      </c>
      <c r="G121" s="150">
        <v>0</v>
      </c>
      <c r="H121" s="150">
        <v>0.0034300000000000003</v>
      </c>
      <c r="I121" s="150">
        <v>987.35475</v>
      </c>
      <c r="J121" s="150">
        <v>161.66191</v>
      </c>
      <c r="K121" s="150">
        <v>1149.01666</v>
      </c>
      <c r="L121" s="150">
        <v>6753.78593</v>
      </c>
      <c r="M121" s="150">
        <v>1185.95001</v>
      </c>
      <c r="N121" s="150">
        <v>7939.7359400000005</v>
      </c>
      <c r="O121" s="150">
        <v>9088.756029999999</v>
      </c>
      <c r="P121" s="150">
        <v>14483.70548</v>
      </c>
      <c r="Q121" s="150">
        <v>0</v>
      </c>
      <c r="R121" s="151">
        <v>14483.70548</v>
      </c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3.5">
      <c r="A122" s="147"/>
      <c r="B122" s="147"/>
      <c r="C122" s="147"/>
      <c r="D122" s="147"/>
      <c r="E122" s="148">
        <v>269</v>
      </c>
      <c r="F122" s="149">
        <v>0.01889</v>
      </c>
      <c r="G122" s="150">
        <v>0</v>
      </c>
      <c r="H122" s="150">
        <v>0.01889</v>
      </c>
      <c r="I122" s="150">
        <v>8.434700000000001</v>
      </c>
      <c r="J122" s="150">
        <v>0</v>
      </c>
      <c r="K122" s="150">
        <v>8.434700000000001</v>
      </c>
      <c r="L122" s="150">
        <v>0</v>
      </c>
      <c r="M122" s="150">
        <v>0</v>
      </c>
      <c r="N122" s="150">
        <v>0</v>
      </c>
      <c r="O122" s="150">
        <v>8.45359</v>
      </c>
      <c r="P122" s="150">
        <v>15785.556929999999</v>
      </c>
      <c r="Q122" s="150">
        <v>0</v>
      </c>
      <c r="R122" s="151">
        <v>15785.556929999999</v>
      </c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3.5">
      <c r="A123" s="147"/>
      <c r="B123" s="147"/>
      <c r="C123" s="147"/>
      <c r="D123" s="147"/>
      <c r="E123" s="148">
        <v>271</v>
      </c>
      <c r="F123" s="149">
        <v>0.004900000000000001</v>
      </c>
      <c r="G123" s="150">
        <v>0</v>
      </c>
      <c r="H123" s="150">
        <v>0.004900000000000001</v>
      </c>
      <c r="I123" s="150">
        <v>44.464580000000005</v>
      </c>
      <c r="J123" s="150">
        <v>0.01766</v>
      </c>
      <c r="K123" s="150">
        <v>44.48224</v>
      </c>
      <c r="L123" s="150">
        <v>0</v>
      </c>
      <c r="M123" s="150">
        <v>0</v>
      </c>
      <c r="N123" s="150">
        <v>0</v>
      </c>
      <c r="O123" s="150">
        <v>44.48714</v>
      </c>
      <c r="P123" s="150">
        <v>9836.74509</v>
      </c>
      <c r="Q123" s="150">
        <v>0</v>
      </c>
      <c r="R123" s="151">
        <v>9836.74509</v>
      </c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3.5">
      <c r="A124" s="147"/>
      <c r="B124" s="147"/>
      <c r="C124" s="147"/>
      <c r="D124" s="147"/>
      <c r="E124" s="148">
        <v>309</v>
      </c>
      <c r="F124" s="149">
        <v>0.11381999999999999</v>
      </c>
      <c r="G124" s="150">
        <v>0</v>
      </c>
      <c r="H124" s="150">
        <v>0.11381999999999999</v>
      </c>
      <c r="I124" s="150">
        <v>14.131860000000001</v>
      </c>
      <c r="J124" s="150">
        <v>0</v>
      </c>
      <c r="K124" s="150">
        <v>14.131860000000001</v>
      </c>
      <c r="L124" s="150">
        <v>0</v>
      </c>
      <c r="M124" s="150">
        <v>0</v>
      </c>
      <c r="N124" s="150">
        <v>0</v>
      </c>
      <c r="O124" s="150">
        <v>14.24568</v>
      </c>
      <c r="P124" s="150">
        <v>7200.79438</v>
      </c>
      <c r="Q124" s="150">
        <v>0</v>
      </c>
      <c r="R124" s="151">
        <v>7200.79438</v>
      </c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3.5">
      <c r="A125" s="147"/>
      <c r="B125" s="147"/>
      <c r="C125" s="147"/>
      <c r="D125" s="143" t="s">
        <v>158</v>
      </c>
      <c r="E125" s="143">
        <v>228</v>
      </c>
      <c r="F125" s="144">
        <v>0.56339</v>
      </c>
      <c r="G125" s="145">
        <v>0</v>
      </c>
      <c r="H125" s="145">
        <v>0.56339</v>
      </c>
      <c r="I125" s="145">
        <v>1092.08384</v>
      </c>
      <c r="J125" s="145">
        <v>93.10784</v>
      </c>
      <c r="K125" s="145">
        <v>1185.19168</v>
      </c>
      <c r="L125" s="145">
        <v>2831.8865699999997</v>
      </c>
      <c r="M125" s="145">
        <v>83.30950999999999</v>
      </c>
      <c r="N125" s="145">
        <v>2915.19608</v>
      </c>
      <c r="O125" s="145">
        <v>4100.95115</v>
      </c>
      <c r="P125" s="145">
        <v>19267.29983</v>
      </c>
      <c r="Q125" s="145">
        <v>0</v>
      </c>
      <c r="R125" s="146">
        <v>19267.29983</v>
      </c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3.5">
      <c r="A126" s="147"/>
      <c r="B126" s="147"/>
      <c r="C126" s="147"/>
      <c r="D126" s="147"/>
      <c r="E126" s="148">
        <v>233</v>
      </c>
      <c r="F126" s="149">
        <v>0.02452</v>
      </c>
      <c r="G126" s="150">
        <v>0</v>
      </c>
      <c r="H126" s="150">
        <v>0.02452</v>
      </c>
      <c r="I126" s="150">
        <v>1090.24073</v>
      </c>
      <c r="J126" s="150">
        <v>15.694180000000001</v>
      </c>
      <c r="K126" s="150">
        <v>1105.93491</v>
      </c>
      <c r="L126" s="150">
        <v>2414.01909</v>
      </c>
      <c r="M126" s="150">
        <v>27.46234</v>
      </c>
      <c r="N126" s="150">
        <v>2441.4814300000003</v>
      </c>
      <c r="O126" s="150">
        <v>3547.4408599999997</v>
      </c>
      <c r="P126" s="150">
        <v>18347.31064</v>
      </c>
      <c r="Q126" s="150">
        <v>0</v>
      </c>
      <c r="R126" s="151">
        <v>18347.31064</v>
      </c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3.5">
      <c r="A127" s="147"/>
      <c r="B127" s="147"/>
      <c r="C127" s="147"/>
      <c r="D127" s="147"/>
      <c r="E127" s="148">
        <v>345</v>
      </c>
      <c r="F127" s="149">
        <v>0.0112</v>
      </c>
      <c r="G127" s="150">
        <v>0</v>
      </c>
      <c r="H127" s="150">
        <v>0.0112</v>
      </c>
      <c r="I127" s="150">
        <v>18.72991</v>
      </c>
      <c r="J127" s="150">
        <v>0</v>
      </c>
      <c r="K127" s="150">
        <v>18.72991</v>
      </c>
      <c r="L127" s="150">
        <v>0</v>
      </c>
      <c r="M127" s="150">
        <v>0</v>
      </c>
      <c r="N127" s="150">
        <v>0</v>
      </c>
      <c r="O127" s="150">
        <v>18.74111</v>
      </c>
      <c r="P127" s="150">
        <v>2836.55119</v>
      </c>
      <c r="Q127" s="150">
        <v>0</v>
      </c>
      <c r="R127" s="151">
        <v>2836.55119</v>
      </c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3.5">
      <c r="A128" s="147"/>
      <c r="B128" s="147"/>
      <c r="C128" s="147"/>
      <c r="D128" s="143" t="s">
        <v>159</v>
      </c>
      <c r="E128" s="143">
        <v>38</v>
      </c>
      <c r="F128" s="144">
        <v>0.4477</v>
      </c>
      <c r="G128" s="145">
        <v>0</v>
      </c>
      <c r="H128" s="145">
        <v>0.4477</v>
      </c>
      <c r="I128" s="145">
        <v>1973.62791</v>
      </c>
      <c r="J128" s="145">
        <v>166.54891</v>
      </c>
      <c r="K128" s="145">
        <v>2140.1768199999997</v>
      </c>
      <c r="L128" s="145">
        <v>5840.0212599999995</v>
      </c>
      <c r="M128" s="145">
        <v>801.4113100000001</v>
      </c>
      <c r="N128" s="145">
        <v>6641.43257</v>
      </c>
      <c r="O128" s="145">
        <v>8782.05709</v>
      </c>
      <c r="P128" s="145">
        <v>24774.22</v>
      </c>
      <c r="Q128" s="145">
        <v>0</v>
      </c>
      <c r="R128" s="146">
        <v>24774.22</v>
      </c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3.5">
      <c r="A129" s="147"/>
      <c r="B129" s="147"/>
      <c r="C129" s="147"/>
      <c r="D129" s="147"/>
      <c r="E129" s="148">
        <v>289</v>
      </c>
      <c r="F129" s="149">
        <v>0.0028</v>
      </c>
      <c r="G129" s="150">
        <v>0</v>
      </c>
      <c r="H129" s="150">
        <v>0.0028</v>
      </c>
      <c r="I129" s="150">
        <v>6.58049</v>
      </c>
      <c r="J129" s="150">
        <v>11.233469999999999</v>
      </c>
      <c r="K129" s="150">
        <v>17.813959999999998</v>
      </c>
      <c r="L129" s="150">
        <v>0</v>
      </c>
      <c r="M129" s="150">
        <v>0</v>
      </c>
      <c r="N129" s="150">
        <v>0</v>
      </c>
      <c r="O129" s="150">
        <v>17.81676</v>
      </c>
      <c r="P129" s="150">
        <v>3395.38135</v>
      </c>
      <c r="Q129" s="150">
        <v>0</v>
      </c>
      <c r="R129" s="151">
        <v>3395.38135</v>
      </c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3.5">
      <c r="A130" s="147"/>
      <c r="B130" s="147"/>
      <c r="C130" s="147"/>
      <c r="D130" s="143" t="s">
        <v>160</v>
      </c>
      <c r="E130" s="143">
        <v>227</v>
      </c>
      <c r="F130" s="144">
        <v>0.14707</v>
      </c>
      <c r="G130" s="145">
        <v>0</v>
      </c>
      <c r="H130" s="145">
        <v>0.14707</v>
      </c>
      <c r="I130" s="145">
        <v>765.36999</v>
      </c>
      <c r="J130" s="145">
        <v>8.368889999999999</v>
      </c>
      <c r="K130" s="145">
        <v>773.73888</v>
      </c>
      <c r="L130" s="145">
        <v>1171.11308</v>
      </c>
      <c r="M130" s="145">
        <v>0</v>
      </c>
      <c r="N130" s="145">
        <v>1171.11308</v>
      </c>
      <c r="O130" s="145">
        <v>1944.99903</v>
      </c>
      <c r="P130" s="145">
        <v>14951.89692</v>
      </c>
      <c r="Q130" s="145">
        <v>0</v>
      </c>
      <c r="R130" s="146">
        <v>14951.89692</v>
      </c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3.5">
      <c r="A131" s="147"/>
      <c r="B131" s="147"/>
      <c r="C131" s="147"/>
      <c r="D131" s="147"/>
      <c r="E131" s="148">
        <v>333</v>
      </c>
      <c r="F131" s="149">
        <v>0.00767</v>
      </c>
      <c r="G131" s="150">
        <v>0</v>
      </c>
      <c r="H131" s="150">
        <v>0.00767</v>
      </c>
      <c r="I131" s="150">
        <v>0.869</v>
      </c>
      <c r="J131" s="150">
        <v>0</v>
      </c>
      <c r="K131" s="150">
        <v>0.869</v>
      </c>
      <c r="L131" s="150">
        <v>0</v>
      </c>
      <c r="M131" s="150">
        <v>0</v>
      </c>
      <c r="N131" s="150">
        <v>0</v>
      </c>
      <c r="O131" s="150">
        <v>0.87667</v>
      </c>
      <c r="P131" s="150">
        <v>4087.24537</v>
      </c>
      <c r="Q131" s="150">
        <v>0</v>
      </c>
      <c r="R131" s="151">
        <v>4087.24537</v>
      </c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3.5">
      <c r="A132" s="147"/>
      <c r="B132" s="147"/>
      <c r="C132" s="147"/>
      <c r="D132" s="143" t="s">
        <v>161</v>
      </c>
      <c r="E132" s="143">
        <v>4</v>
      </c>
      <c r="F132" s="144">
        <v>0.01657</v>
      </c>
      <c r="G132" s="145">
        <v>0.00029</v>
      </c>
      <c r="H132" s="145">
        <v>0.01686</v>
      </c>
      <c r="I132" s="145">
        <v>4096.87929</v>
      </c>
      <c r="J132" s="145">
        <v>532.94821</v>
      </c>
      <c r="K132" s="145">
        <v>4629.8275</v>
      </c>
      <c r="L132" s="145">
        <v>42849.98844</v>
      </c>
      <c r="M132" s="145">
        <v>7066.3265</v>
      </c>
      <c r="N132" s="145">
        <v>49916.31494</v>
      </c>
      <c r="O132" s="145">
        <v>54546.1593</v>
      </c>
      <c r="P132" s="145">
        <v>198678.42494</v>
      </c>
      <c r="Q132" s="145">
        <v>0</v>
      </c>
      <c r="R132" s="146">
        <v>198678.42494</v>
      </c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3.5">
      <c r="A133" s="147"/>
      <c r="B133" s="147"/>
      <c r="C133" s="147"/>
      <c r="D133" s="147"/>
      <c r="E133" s="148">
        <v>288</v>
      </c>
      <c r="F133" s="149">
        <v>0.00135</v>
      </c>
      <c r="G133" s="150">
        <v>0</v>
      </c>
      <c r="H133" s="150">
        <v>0.00135</v>
      </c>
      <c r="I133" s="150">
        <v>0.00209</v>
      </c>
      <c r="J133" s="150">
        <v>0</v>
      </c>
      <c r="K133" s="150">
        <v>0.00209</v>
      </c>
      <c r="L133" s="150">
        <v>0</v>
      </c>
      <c r="M133" s="150">
        <v>0</v>
      </c>
      <c r="N133" s="150">
        <v>0</v>
      </c>
      <c r="O133" s="150">
        <v>0.00344</v>
      </c>
      <c r="P133" s="150">
        <v>3535.20586</v>
      </c>
      <c r="Q133" s="150">
        <v>0</v>
      </c>
      <c r="R133" s="151">
        <v>3535.20586</v>
      </c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3.5">
      <c r="A134" s="147"/>
      <c r="B134" s="147"/>
      <c r="C134" s="147"/>
      <c r="D134" s="147"/>
      <c r="E134" s="148">
        <v>318</v>
      </c>
      <c r="F134" s="149">
        <v>0.00663</v>
      </c>
      <c r="G134" s="150">
        <v>0</v>
      </c>
      <c r="H134" s="150">
        <v>0.00663</v>
      </c>
      <c r="I134" s="150">
        <v>57.97696</v>
      </c>
      <c r="J134" s="150">
        <v>0</v>
      </c>
      <c r="K134" s="150">
        <v>57.97696</v>
      </c>
      <c r="L134" s="150">
        <v>0</v>
      </c>
      <c r="M134" s="150">
        <v>0</v>
      </c>
      <c r="N134" s="150">
        <v>0</v>
      </c>
      <c r="O134" s="150">
        <v>57.98359</v>
      </c>
      <c r="P134" s="150">
        <v>10171.268779999999</v>
      </c>
      <c r="Q134" s="150">
        <v>0</v>
      </c>
      <c r="R134" s="151">
        <v>10171.268779999999</v>
      </c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3.5">
      <c r="A135" s="147"/>
      <c r="B135" s="147"/>
      <c r="C135" s="147"/>
      <c r="D135" s="143" t="s">
        <v>162</v>
      </c>
      <c r="E135" s="143">
        <v>213</v>
      </c>
      <c r="F135" s="144">
        <v>12.26036</v>
      </c>
      <c r="G135" s="145">
        <v>0</v>
      </c>
      <c r="H135" s="145">
        <v>12.26036</v>
      </c>
      <c r="I135" s="145">
        <v>1419.28133</v>
      </c>
      <c r="J135" s="145">
        <v>335.14659</v>
      </c>
      <c r="K135" s="145">
        <v>1754.4279199999999</v>
      </c>
      <c r="L135" s="145">
        <v>2367.45818</v>
      </c>
      <c r="M135" s="145">
        <v>71.34178</v>
      </c>
      <c r="N135" s="145">
        <v>2438.79996</v>
      </c>
      <c r="O135" s="145">
        <v>4205.488240000001</v>
      </c>
      <c r="P135" s="145">
        <v>39187.167380000006</v>
      </c>
      <c r="Q135" s="145">
        <v>111.70422</v>
      </c>
      <c r="R135" s="146">
        <v>39298.8716</v>
      </c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3.5">
      <c r="A136" s="147"/>
      <c r="B136" s="147"/>
      <c r="C136" s="147"/>
      <c r="D136" s="143" t="s">
        <v>163</v>
      </c>
      <c r="E136" s="143">
        <v>71</v>
      </c>
      <c r="F136" s="144">
        <v>1.8592899999999999</v>
      </c>
      <c r="G136" s="145">
        <v>0</v>
      </c>
      <c r="H136" s="145">
        <v>1.8592899999999999</v>
      </c>
      <c r="I136" s="145">
        <v>4931.38575</v>
      </c>
      <c r="J136" s="145">
        <v>669.89935</v>
      </c>
      <c r="K136" s="145">
        <v>5601.2851</v>
      </c>
      <c r="L136" s="145">
        <v>70667.16119</v>
      </c>
      <c r="M136" s="145">
        <v>9724.267210000002</v>
      </c>
      <c r="N136" s="145">
        <v>80391.4284</v>
      </c>
      <c r="O136" s="145">
        <v>85994.57279</v>
      </c>
      <c r="P136" s="145">
        <v>45981.61696</v>
      </c>
      <c r="Q136" s="145">
        <v>0</v>
      </c>
      <c r="R136" s="146">
        <v>45981.61696</v>
      </c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3.5">
      <c r="A137" s="147"/>
      <c r="B137" s="147"/>
      <c r="C137" s="147"/>
      <c r="D137" s="143" t="s">
        <v>164</v>
      </c>
      <c r="E137" s="143">
        <v>1</v>
      </c>
      <c r="F137" s="144">
        <v>732.03388</v>
      </c>
      <c r="G137" s="145">
        <v>2080.252</v>
      </c>
      <c r="H137" s="145">
        <v>2812.28588</v>
      </c>
      <c r="I137" s="145">
        <v>243889.91173</v>
      </c>
      <c r="J137" s="145">
        <v>7492.521900000001</v>
      </c>
      <c r="K137" s="145">
        <v>251382.43362999998</v>
      </c>
      <c r="L137" s="145">
        <v>1489664.10674</v>
      </c>
      <c r="M137" s="145">
        <v>48740.949590000004</v>
      </c>
      <c r="N137" s="145">
        <v>1538405.0563299998</v>
      </c>
      <c r="O137" s="145">
        <v>1792599.77584</v>
      </c>
      <c r="P137" s="145">
        <v>418733.42786</v>
      </c>
      <c r="Q137" s="145">
        <v>879.14691</v>
      </c>
      <c r="R137" s="146">
        <v>419612.57477</v>
      </c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3.5">
      <c r="A138" s="147"/>
      <c r="B138" s="147"/>
      <c r="C138" s="147"/>
      <c r="D138" s="147"/>
      <c r="E138" s="148">
        <v>320</v>
      </c>
      <c r="F138" s="149">
        <v>5E-05</v>
      </c>
      <c r="G138" s="150">
        <v>0</v>
      </c>
      <c r="H138" s="150">
        <v>5E-05</v>
      </c>
      <c r="I138" s="150">
        <v>13.01783</v>
      </c>
      <c r="J138" s="150">
        <v>0</v>
      </c>
      <c r="K138" s="150">
        <v>13.01783</v>
      </c>
      <c r="L138" s="150">
        <v>0</v>
      </c>
      <c r="M138" s="150">
        <v>0</v>
      </c>
      <c r="N138" s="150">
        <v>0</v>
      </c>
      <c r="O138" s="150">
        <v>13.01788</v>
      </c>
      <c r="P138" s="150">
        <v>1530.33877</v>
      </c>
      <c r="Q138" s="150">
        <v>0</v>
      </c>
      <c r="R138" s="151">
        <v>1530.33877</v>
      </c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3.5">
      <c r="A139" s="147"/>
      <c r="B139" s="147"/>
      <c r="C139" s="147"/>
      <c r="D139" s="143" t="s">
        <v>165</v>
      </c>
      <c r="E139" s="143">
        <v>44</v>
      </c>
      <c r="F139" s="144">
        <v>0.13174</v>
      </c>
      <c r="G139" s="145">
        <v>3.47675</v>
      </c>
      <c r="H139" s="145">
        <v>3.6084899999999998</v>
      </c>
      <c r="I139" s="145">
        <v>2246.78537</v>
      </c>
      <c r="J139" s="145">
        <v>407.23611999999997</v>
      </c>
      <c r="K139" s="145">
        <v>2654.02149</v>
      </c>
      <c r="L139" s="145">
        <v>9927.176019999999</v>
      </c>
      <c r="M139" s="145">
        <v>684.7200300000001</v>
      </c>
      <c r="N139" s="145">
        <v>10611.896050000001</v>
      </c>
      <c r="O139" s="145">
        <v>13269.526029999999</v>
      </c>
      <c r="P139" s="145">
        <v>27747.31266</v>
      </c>
      <c r="Q139" s="145">
        <v>59.35586</v>
      </c>
      <c r="R139" s="146">
        <v>27806.66852</v>
      </c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3.5">
      <c r="A140" s="147"/>
      <c r="B140" s="147"/>
      <c r="C140" s="147"/>
      <c r="D140" s="147"/>
      <c r="E140" s="148">
        <v>222</v>
      </c>
      <c r="F140" s="149">
        <v>0.01058</v>
      </c>
      <c r="G140" s="150">
        <v>0</v>
      </c>
      <c r="H140" s="150">
        <v>0.01058</v>
      </c>
      <c r="I140" s="150">
        <v>1070.98197</v>
      </c>
      <c r="J140" s="150">
        <v>52.67033</v>
      </c>
      <c r="K140" s="150">
        <v>1123.6523</v>
      </c>
      <c r="L140" s="150">
        <v>3275.3019</v>
      </c>
      <c r="M140" s="150">
        <v>105.87234</v>
      </c>
      <c r="N140" s="150">
        <v>3381.1742400000003</v>
      </c>
      <c r="O140" s="150">
        <v>4504.83712</v>
      </c>
      <c r="P140" s="150">
        <v>38407.45081</v>
      </c>
      <c r="Q140" s="150">
        <v>112.44369</v>
      </c>
      <c r="R140" s="151">
        <v>38519.8945</v>
      </c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3.5">
      <c r="A141" s="147"/>
      <c r="B141" s="147"/>
      <c r="C141" s="147"/>
      <c r="D141" s="147"/>
      <c r="E141" s="148">
        <v>334</v>
      </c>
      <c r="F141" s="149">
        <v>0.03169</v>
      </c>
      <c r="G141" s="150">
        <v>0</v>
      </c>
      <c r="H141" s="150">
        <v>0.03169</v>
      </c>
      <c r="I141" s="150">
        <v>18.928549999999998</v>
      </c>
      <c r="J141" s="150">
        <v>0</v>
      </c>
      <c r="K141" s="150">
        <v>18.928549999999998</v>
      </c>
      <c r="L141" s="150">
        <v>0</v>
      </c>
      <c r="M141" s="150">
        <v>0</v>
      </c>
      <c r="N141" s="150">
        <v>0</v>
      </c>
      <c r="O141" s="150">
        <v>18.960240000000002</v>
      </c>
      <c r="P141" s="150">
        <v>5419.03098</v>
      </c>
      <c r="Q141" s="150">
        <v>0</v>
      </c>
      <c r="R141" s="151">
        <v>5419.03098</v>
      </c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3.5">
      <c r="A142" s="147"/>
      <c r="B142" s="147"/>
      <c r="C142" s="147"/>
      <c r="D142" s="147"/>
      <c r="E142" s="148">
        <v>348</v>
      </c>
      <c r="F142" s="149">
        <v>0.0009</v>
      </c>
      <c r="G142" s="150">
        <v>0</v>
      </c>
      <c r="H142" s="150">
        <v>0.0009</v>
      </c>
      <c r="I142" s="150">
        <v>1.77962</v>
      </c>
      <c r="J142" s="150">
        <v>0</v>
      </c>
      <c r="K142" s="150">
        <v>1.77962</v>
      </c>
      <c r="L142" s="150">
        <v>0</v>
      </c>
      <c r="M142" s="150">
        <v>0</v>
      </c>
      <c r="N142" s="150">
        <v>0</v>
      </c>
      <c r="O142" s="150">
        <v>1.7805199999999999</v>
      </c>
      <c r="P142" s="150">
        <v>4322.78399</v>
      </c>
      <c r="Q142" s="150">
        <v>0</v>
      </c>
      <c r="R142" s="151">
        <v>4322.78399</v>
      </c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3.5">
      <c r="A143" s="147"/>
      <c r="B143" s="147"/>
      <c r="C143" s="147"/>
      <c r="D143" s="147"/>
      <c r="E143" s="148">
        <v>363</v>
      </c>
      <c r="F143" s="149">
        <v>4.7961</v>
      </c>
      <c r="G143" s="150">
        <v>0</v>
      </c>
      <c r="H143" s="150">
        <v>4.7961</v>
      </c>
      <c r="I143" s="150">
        <v>561.3469200000001</v>
      </c>
      <c r="J143" s="150">
        <v>11.06534</v>
      </c>
      <c r="K143" s="150">
        <v>572.4122600000001</v>
      </c>
      <c r="L143" s="150">
        <v>183.97344</v>
      </c>
      <c r="M143" s="150">
        <v>0</v>
      </c>
      <c r="N143" s="150">
        <v>183.97344</v>
      </c>
      <c r="O143" s="150">
        <v>761.1818000000001</v>
      </c>
      <c r="P143" s="150">
        <v>12905.68628</v>
      </c>
      <c r="Q143" s="150">
        <v>0</v>
      </c>
      <c r="R143" s="151">
        <v>12905.68628</v>
      </c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3.5">
      <c r="A144" s="147"/>
      <c r="B144" s="147"/>
      <c r="C144" s="147"/>
      <c r="D144" s="143" t="s">
        <v>166</v>
      </c>
      <c r="E144" s="143">
        <v>27</v>
      </c>
      <c r="F144" s="144">
        <v>1.44463</v>
      </c>
      <c r="G144" s="145">
        <v>0</v>
      </c>
      <c r="H144" s="145">
        <v>1.44463</v>
      </c>
      <c r="I144" s="145">
        <v>1208.65889</v>
      </c>
      <c r="J144" s="145">
        <v>172.17897</v>
      </c>
      <c r="K144" s="145">
        <v>1380.83786</v>
      </c>
      <c r="L144" s="145">
        <v>5424.71163</v>
      </c>
      <c r="M144" s="145">
        <v>336.05581</v>
      </c>
      <c r="N144" s="145">
        <v>5760.7674400000005</v>
      </c>
      <c r="O144" s="145">
        <v>7143.04993</v>
      </c>
      <c r="P144" s="145">
        <v>19927.92189</v>
      </c>
      <c r="Q144" s="145">
        <v>0</v>
      </c>
      <c r="R144" s="146">
        <v>19927.92189</v>
      </c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3.5">
      <c r="A145" s="147"/>
      <c r="B145" s="147"/>
      <c r="C145" s="147"/>
      <c r="D145" s="147"/>
      <c r="E145" s="148">
        <v>161</v>
      </c>
      <c r="F145" s="149">
        <v>2.2700500000000003</v>
      </c>
      <c r="G145" s="150">
        <v>2.69095</v>
      </c>
      <c r="H145" s="150">
        <v>4.961</v>
      </c>
      <c r="I145" s="150">
        <v>1603.2812</v>
      </c>
      <c r="J145" s="150">
        <v>426.26374</v>
      </c>
      <c r="K145" s="150">
        <v>2029.54494</v>
      </c>
      <c r="L145" s="150">
        <v>5161.2553</v>
      </c>
      <c r="M145" s="150">
        <v>916.64952</v>
      </c>
      <c r="N145" s="150">
        <v>6077.904820000001</v>
      </c>
      <c r="O145" s="150">
        <v>8112.41076</v>
      </c>
      <c r="P145" s="150">
        <v>29427.96677</v>
      </c>
      <c r="Q145" s="150">
        <v>0</v>
      </c>
      <c r="R145" s="151">
        <v>29427.96677</v>
      </c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3.5">
      <c r="A146" s="147"/>
      <c r="B146" s="147"/>
      <c r="C146" s="147"/>
      <c r="D146" s="147"/>
      <c r="E146" s="148">
        <v>321</v>
      </c>
      <c r="F146" s="149">
        <v>0.005</v>
      </c>
      <c r="G146" s="150">
        <v>0</v>
      </c>
      <c r="H146" s="150">
        <v>0.005</v>
      </c>
      <c r="I146" s="150">
        <v>18.83766</v>
      </c>
      <c r="J146" s="150">
        <v>0.24312</v>
      </c>
      <c r="K146" s="150">
        <v>19.080779999999997</v>
      </c>
      <c r="L146" s="150">
        <v>0</v>
      </c>
      <c r="M146" s="150">
        <v>0</v>
      </c>
      <c r="N146" s="150">
        <v>0</v>
      </c>
      <c r="O146" s="150">
        <v>19.08578</v>
      </c>
      <c r="P146" s="150">
        <v>4823.1992199999995</v>
      </c>
      <c r="Q146" s="150">
        <v>0</v>
      </c>
      <c r="R146" s="151">
        <v>4823.1992199999995</v>
      </c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3.5">
      <c r="A147" s="147"/>
      <c r="B147" s="147"/>
      <c r="C147" s="147"/>
      <c r="D147" s="147"/>
      <c r="E147" s="148">
        <v>322</v>
      </c>
      <c r="F147" s="149">
        <v>0.0114</v>
      </c>
      <c r="G147" s="150">
        <v>0</v>
      </c>
      <c r="H147" s="150">
        <v>0.0114</v>
      </c>
      <c r="I147" s="150">
        <v>20.03428</v>
      </c>
      <c r="J147" s="150">
        <v>0</v>
      </c>
      <c r="K147" s="150">
        <v>20.03428</v>
      </c>
      <c r="L147" s="150">
        <v>0</v>
      </c>
      <c r="M147" s="150">
        <v>0</v>
      </c>
      <c r="N147" s="150">
        <v>0</v>
      </c>
      <c r="O147" s="150">
        <v>20.04568</v>
      </c>
      <c r="P147" s="150">
        <v>2765.4053599999997</v>
      </c>
      <c r="Q147" s="150">
        <v>0</v>
      </c>
      <c r="R147" s="151">
        <v>2765.4053599999997</v>
      </c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3.5">
      <c r="A148" s="147"/>
      <c r="B148" s="147"/>
      <c r="C148" s="147"/>
      <c r="D148" s="147"/>
      <c r="E148" s="148">
        <v>346</v>
      </c>
      <c r="F148" s="149">
        <v>0.052700000000000004</v>
      </c>
      <c r="G148" s="150">
        <v>0</v>
      </c>
      <c r="H148" s="150">
        <v>0.052700000000000004</v>
      </c>
      <c r="I148" s="150">
        <v>24.17155</v>
      </c>
      <c r="J148" s="150">
        <v>0</v>
      </c>
      <c r="K148" s="150">
        <v>24.17155</v>
      </c>
      <c r="L148" s="150">
        <v>0</v>
      </c>
      <c r="M148" s="150">
        <v>0</v>
      </c>
      <c r="N148" s="150">
        <v>0</v>
      </c>
      <c r="O148" s="150">
        <v>24.22425</v>
      </c>
      <c r="P148" s="150">
        <v>5938.47105</v>
      </c>
      <c r="Q148" s="150">
        <v>0</v>
      </c>
      <c r="R148" s="151">
        <v>5938.47105</v>
      </c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3.5">
      <c r="A149" s="147"/>
      <c r="B149" s="147"/>
      <c r="C149" s="147"/>
      <c r="D149" s="143" t="s">
        <v>167</v>
      </c>
      <c r="E149" s="143">
        <v>36</v>
      </c>
      <c r="F149" s="144">
        <v>0.35392</v>
      </c>
      <c r="G149" s="145">
        <v>0</v>
      </c>
      <c r="H149" s="145">
        <v>0.35392</v>
      </c>
      <c r="I149" s="145">
        <v>1768.37618</v>
      </c>
      <c r="J149" s="145">
        <v>209.23504</v>
      </c>
      <c r="K149" s="145">
        <v>1977.61122</v>
      </c>
      <c r="L149" s="145">
        <v>6628.90079</v>
      </c>
      <c r="M149" s="145">
        <v>443.11645</v>
      </c>
      <c r="N149" s="145">
        <v>7072.01724</v>
      </c>
      <c r="O149" s="145">
        <v>9049.982380000001</v>
      </c>
      <c r="P149" s="145">
        <v>24224.85728</v>
      </c>
      <c r="Q149" s="145">
        <v>0</v>
      </c>
      <c r="R149" s="146">
        <v>24224.85728</v>
      </c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3.5">
      <c r="A150" s="147"/>
      <c r="B150" s="147"/>
      <c r="C150" s="147"/>
      <c r="D150" s="143" t="s">
        <v>168</v>
      </c>
      <c r="E150" s="143">
        <v>296</v>
      </c>
      <c r="F150" s="144">
        <v>0.08047</v>
      </c>
      <c r="G150" s="145">
        <v>0</v>
      </c>
      <c r="H150" s="145">
        <v>0.08047</v>
      </c>
      <c r="I150" s="145">
        <v>53.46547</v>
      </c>
      <c r="J150" s="145">
        <v>0</v>
      </c>
      <c r="K150" s="145">
        <v>53.46547</v>
      </c>
      <c r="L150" s="145">
        <v>0</v>
      </c>
      <c r="M150" s="145">
        <v>0</v>
      </c>
      <c r="N150" s="145">
        <v>0</v>
      </c>
      <c r="O150" s="145">
        <v>53.54594</v>
      </c>
      <c r="P150" s="145">
        <v>15506.17182</v>
      </c>
      <c r="Q150" s="145">
        <v>0</v>
      </c>
      <c r="R150" s="146">
        <v>15506.17182</v>
      </c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3.5">
      <c r="A151" s="147"/>
      <c r="B151" s="147"/>
      <c r="C151" s="147"/>
      <c r="D151" s="147"/>
      <c r="E151" s="148">
        <v>299</v>
      </c>
      <c r="F151" s="149">
        <v>5E-05</v>
      </c>
      <c r="G151" s="150">
        <v>0</v>
      </c>
      <c r="H151" s="150">
        <v>5E-05</v>
      </c>
      <c r="I151" s="150">
        <v>11.21514</v>
      </c>
      <c r="J151" s="150">
        <v>0.07194</v>
      </c>
      <c r="K151" s="150">
        <v>11.28708</v>
      </c>
      <c r="L151" s="150">
        <v>0</v>
      </c>
      <c r="M151" s="150">
        <v>0</v>
      </c>
      <c r="N151" s="150">
        <v>0</v>
      </c>
      <c r="O151" s="150">
        <v>11.28713</v>
      </c>
      <c r="P151" s="150">
        <v>2820.2972</v>
      </c>
      <c r="Q151" s="150">
        <v>0</v>
      </c>
      <c r="R151" s="151">
        <v>2820.2972</v>
      </c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3.5">
      <c r="A152" s="147"/>
      <c r="B152" s="147"/>
      <c r="C152" s="147"/>
      <c r="D152" s="147"/>
      <c r="E152" s="148">
        <v>375</v>
      </c>
      <c r="F152" s="149">
        <v>0.78688</v>
      </c>
      <c r="G152" s="150">
        <v>0</v>
      </c>
      <c r="H152" s="150">
        <v>0.78688</v>
      </c>
      <c r="I152" s="150">
        <v>2450.71213</v>
      </c>
      <c r="J152" s="150">
        <v>246.14325</v>
      </c>
      <c r="K152" s="150">
        <v>2696.85538</v>
      </c>
      <c r="L152" s="150">
        <v>36199.28181</v>
      </c>
      <c r="M152" s="150">
        <v>3782.88461</v>
      </c>
      <c r="N152" s="150">
        <v>39982.16642</v>
      </c>
      <c r="O152" s="150">
        <v>42679.80868</v>
      </c>
      <c r="P152" s="150">
        <v>31122.73355</v>
      </c>
      <c r="Q152" s="150">
        <v>0</v>
      </c>
      <c r="R152" s="151">
        <v>31122.73355</v>
      </c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3.5">
      <c r="A153" s="147"/>
      <c r="B153" s="147"/>
      <c r="C153" s="147"/>
      <c r="D153" s="143" t="s">
        <v>169</v>
      </c>
      <c r="E153" s="143">
        <v>14</v>
      </c>
      <c r="F153" s="144">
        <v>0.06937</v>
      </c>
      <c r="G153" s="145">
        <v>0.00086</v>
      </c>
      <c r="H153" s="145">
        <v>0.07023</v>
      </c>
      <c r="I153" s="145">
        <v>1794.53468</v>
      </c>
      <c r="J153" s="145">
        <v>437.57223999999997</v>
      </c>
      <c r="K153" s="145">
        <v>2232.1069199999997</v>
      </c>
      <c r="L153" s="145">
        <v>7733.05511</v>
      </c>
      <c r="M153" s="145">
        <v>333.35366</v>
      </c>
      <c r="N153" s="145">
        <v>8066.40877</v>
      </c>
      <c r="O153" s="145">
        <v>10298.58592</v>
      </c>
      <c r="P153" s="145">
        <v>28331.383859999998</v>
      </c>
      <c r="Q153" s="145">
        <v>0</v>
      </c>
      <c r="R153" s="146">
        <v>28331.383859999998</v>
      </c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3.5">
      <c r="A154" s="147"/>
      <c r="B154" s="147"/>
      <c r="C154" s="147"/>
      <c r="D154" s="147"/>
      <c r="E154" s="148">
        <v>369</v>
      </c>
      <c r="F154" s="149">
        <v>0.0014399999999999999</v>
      </c>
      <c r="G154" s="150">
        <v>0</v>
      </c>
      <c r="H154" s="150">
        <v>0.0014399999999999999</v>
      </c>
      <c r="I154" s="150">
        <v>475.98264</v>
      </c>
      <c r="J154" s="150">
        <v>7.358890000000001</v>
      </c>
      <c r="K154" s="150">
        <v>483.34153000000003</v>
      </c>
      <c r="L154" s="150">
        <v>1100.79252</v>
      </c>
      <c r="M154" s="150">
        <v>184.69516000000002</v>
      </c>
      <c r="N154" s="150">
        <v>1285.48768</v>
      </c>
      <c r="O154" s="150">
        <v>1768.8306499999999</v>
      </c>
      <c r="P154" s="150">
        <v>15887.97918</v>
      </c>
      <c r="Q154" s="150">
        <v>0</v>
      </c>
      <c r="R154" s="151">
        <v>15887.97918</v>
      </c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3.5">
      <c r="A155" s="147"/>
      <c r="B155" s="147"/>
      <c r="C155" s="147"/>
      <c r="D155" s="143" t="s">
        <v>170</v>
      </c>
      <c r="E155" s="143">
        <v>347</v>
      </c>
      <c r="F155" s="144">
        <v>0.0018</v>
      </c>
      <c r="G155" s="145">
        <v>0</v>
      </c>
      <c r="H155" s="145">
        <v>0.0018</v>
      </c>
      <c r="I155" s="145">
        <v>0.08681</v>
      </c>
      <c r="J155" s="145">
        <v>0</v>
      </c>
      <c r="K155" s="145">
        <v>0.08681</v>
      </c>
      <c r="L155" s="145">
        <v>0</v>
      </c>
      <c r="M155" s="145">
        <v>0</v>
      </c>
      <c r="N155" s="145">
        <v>0</v>
      </c>
      <c r="O155" s="145">
        <v>0.08861</v>
      </c>
      <c r="P155" s="145">
        <v>3001.93911</v>
      </c>
      <c r="Q155" s="145">
        <v>0</v>
      </c>
      <c r="R155" s="146">
        <v>3001.93911</v>
      </c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3.5">
      <c r="A156" s="147"/>
      <c r="B156" s="147"/>
      <c r="C156" s="147"/>
      <c r="D156" s="147"/>
      <c r="E156" s="148">
        <v>349</v>
      </c>
      <c r="F156" s="149">
        <v>0.0551</v>
      </c>
      <c r="G156" s="150">
        <v>0</v>
      </c>
      <c r="H156" s="150">
        <v>0.0551</v>
      </c>
      <c r="I156" s="150">
        <v>461.78883</v>
      </c>
      <c r="J156" s="150">
        <v>38.25708</v>
      </c>
      <c r="K156" s="150">
        <v>500.04591</v>
      </c>
      <c r="L156" s="150">
        <v>3260.86879</v>
      </c>
      <c r="M156" s="150">
        <v>608.64399</v>
      </c>
      <c r="N156" s="150">
        <v>3869.51278</v>
      </c>
      <c r="O156" s="150">
        <v>4369.61379</v>
      </c>
      <c r="P156" s="150">
        <v>2139.0656400000003</v>
      </c>
      <c r="Q156" s="150">
        <v>0</v>
      </c>
      <c r="R156" s="151">
        <v>2139.0656400000003</v>
      </c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3.5">
      <c r="A157" s="147"/>
      <c r="B157" s="147"/>
      <c r="C157" s="147"/>
      <c r="D157" s="147"/>
      <c r="E157" s="148">
        <v>371</v>
      </c>
      <c r="F157" s="149">
        <v>1.9001</v>
      </c>
      <c r="G157" s="150">
        <v>0</v>
      </c>
      <c r="H157" s="150">
        <v>1.9001</v>
      </c>
      <c r="I157" s="150">
        <v>418.49361</v>
      </c>
      <c r="J157" s="150">
        <v>32.767990000000005</v>
      </c>
      <c r="K157" s="150">
        <v>451.2616</v>
      </c>
      <c r="L157" s="150">
        <v>1377.7353400000002</v>
      </c>
      <c r="M157" s="150">
        <v>14.1334</v>
      </c>
      <c r="N157" s="150">
        <v>1391.86874</v>
      </c>
      <c r="O157" s="150">
        <v>1845.03044</v>
      </c>
      <c r="P157" s="150">
        <v>13232.87441</v>
      </c>
      <c r="Q157" s="150">
        <v>0</v>
      </c>
      <c r="R157" s="151">
        <v>13232.87441</v>
      </c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3.5">
      <c r="A158" s="147"/>
      <c r="B158" s="147"/>
      <c r="C158" s="147"/>
      <c r="D158" s="143" t="s">
        <v>171</v>
      </c>
      <c r="E158" s="143">
        <v>57</v>
      </c>
      <c r="F158" s="144">
        <v>0.13586</v>
      </c>
      <c r="G158" s="145">
        <v>0.01334</v>
      </c>
      <c r="H158" s="145">
        <v>0.1492</v>
      </c>
      <c r="I158" s="145">
        <v>1548.84851</v>
      </c>
      <c r="J158" s="145">
        <v>53.05118</v>
      </c>
      <c r="K158" s="145">
        <v>1601.89969</v>
      </c>
      <c r="L158" s="145">
        <v>4278.40365</v>
      </c>
      <c r="M158" s="145">
        <v>245.07101999999998</v>
      </c>
      <c r="N158" s="145">
        <v>4523.47467</v>
      </c>
      <c r="O158" s="145">
        <v>6125.52356</v>
      </c>
      <c r="P158" s="145">
        <v>32443.488</v>
      </c>
      <c r="Q158" s="145">
        <v>89.41484</v>
      </c>
      <c r="R158" s="146">
        <v>32532.90284</v>
      </c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3.5">
      <c r="A159" s="147"/>
      <c r="B159" s="147"/>
      <c r="C159" s="147"/>
      <c r="D159" s="147"/>
      <c r="E159" s="148">
        <v>336</v>
      </c>
      <c r="F159" s="149">
        <v>0.00121</v>
      </c>
      <c r="G159" s="150">
        <v>0</v>
      </c>
      <c r="H159" s="150">
        <v>0.00121</v>
      </c>
      <c r="I159" s="150">
        <v>50.282849999999996</v>
      </c>
      <c r="J159" s="150">
        <v>0</v>
      </c>
      <c r="K159" s="150">
        <v>50.282849999999996</v>
      </c>
      <c r="L159" s="150">
        <v>0</v>
      </c>
      <c r="M159" s="150">
        <v>0</v>
      </c>
      <c r="N159" s="150">
        <v>0</v>
      </c>
      <c r="O159" s="150">
        <v>50.28406</v>
      </c>
      <c r="P159" s="150">
        <v>5866.155299999999</v>
      </c>
      <c r="Q159" s="150">
        <v>0</v>
      </c>
      <c r="R159" s="151">
        <v>5866.155299999999</v>
      </c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3.5">
      <c r="A160" s="147"/>
      <c r="B160" s="147"/>
      <c r="C160" s="147"/>
      <c r="D160" s="147"/>
      <c r="E160" s="148">
        <v>364</v>
      </c>
      <c r="F160" s="149">
        <v>5E-05</v>
      </c>
      <c r="G160" s="150">
        <v>0</v>
      </c>
      <c r="H160" s="150">
        <v>5E-05</v>
      </c>
      <c r="I160" s="150">
        <v>303.29584</v>
      </c>
      <c r="J160" s="150">
        <v>4.3933800000000005</v>
      </c>
      <c r="K160" s="150">
        <v>307.68922</v>
      </c>
      <c r="L160" s="150">
        <v>68.78605999999999</v>
      </c>
      <c r="M160" s="150">
        <v>0</v>
      </c>
      <c r="N160" s="150">
        <v>68.78605999999999</v>
      </c>
      <c r="O160" s="150">
        <v>376.47533000000004</v>
      </c>
      <c r="P160" s="150">
        <v>11287.69744</v>
      </c>
      <c r="Q160" s="150">
        <v>0</v>
      </c>
      <c r="R160" s="151">
        <v>11287.69744</v>
      </c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3.5">
      <c r="A161" s="147"/>
      <c r="B161" s="147"/>
      <c r="C161" s="147"/>
      <c r="D161" s="143" t="s">
        <v>172</v>
      </c>
      <c r="E161" s="143">
        <v>287</v>
      </c>
      <c r="F161" s="144">
        <v>0.01151</v>
      </c>
      <c r="G161" s="145">
        <v>0</v>
      </c>
      <c r="H161" s="145">
        <v>0.01151</v>
      </c>
      <c r="I161" s="145">
        <v>12.381950000000002</v>
      </c>
      <c r="J161" s="145">
        <v>0</v>
      </c>
      <c r="K161" s="145">
        <v>12.381950000000002</v>
      </c>
      <c r="L161" s="145">
        <v>0</v>
      </c>
      <c r="M161" s="145">
        <v>0</v>
      </c>
      <c r="N161" s="145">
        <v>0</v>
      </c>
      <c r="O161" s="145">
        <v>12.39346</v>
      </c>
      <c r="P161" s="145">
        <v>4303.8480899999995</v>
      </c>
      <c r="Q161" s="145">
        <v>0</v>
      </c>
      <c r="R161" s="146">
        <v>4303.8480899999995</v>
      </c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3.5">
      <c r="A162" s="147"/>
      <c r="B162" s="147"/>
      <c r="C162" s="147"/>
      <c r="D162" s="143" t="s">
        <v>173</v>
      </c>
      <c r="E162" s="143">
        <v>19</v>
      </c>
      <c r="F162" s="144">
        <v>0.04441</v>
      </c>
      <c r="G162" s="145">
        <v>0</v>
      </c>
      <c r="H162" s="145">
        <v>0.04441</v>
      </c>
      <c r="I162" s="145">
        <v>3019.73865</v>
      </c>
      <c r="J162" s="145">
        <v>132.01343</v>
      </c>
      <c r="K162" s="145">
        <v>3151.75208</v>
      </c>
      <c r="L162" s="145">
        <v>24069.790989999998</v>
      </c>
      <c r="M162" s="145">
        <v>1279.5389</v>
      </c>
      <c r="N162" s="145">
        <v>25349.32989</v>
      </c>
      <c r="O162" s="145">
        <v>28501.126379999998</v>
      </c>
      <c r="P162" s="145">
        <v>50040.66811</v>
      </c>
      <c r="Q162" s="145">
        <v>0</v>
      </c>
      <c r="R162" s="146">
        <v>50040.66811</v>
      </c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3.5">
      <c r="A163" s="147"/>
      <c r="B163" s="147"/>
      <c r="C163" s="147"/>
      <c r="D163" s="147"/>
      <c r="E163" s="148">
        <v>210</v>
      </c>
      <c r="F163" s="149">
        <v>0.1704</v>
      </c>
      <c r="G163" s="150">
        <v>0.1291</v>
      </c>
      <c r="H163" s="150">
        <v>0.2995</v>
      </c>
      <c r="I163" s="150">
        <v>3609.44691</v>
      </c>
      <c r="J163" s="150">
        <v>266.93480999999997</v>
      </c>
      <c r="K163" s="150">
        <v>3876.3817200000003</v>
      </c>
      <c r="L163" s="150">
        <v>13132.88936</v>
      </c>
      <c r="M163" s="150">
        <v>1149.2193300000001</v>
      </c>
      <c r="N163" s="150">
        <v>14282.10869</v>
      </c>
      <c r="O163" s="150">
        <v>18158.78991</v>
      </c>
      <c r="P163" s="150">
        <v>35788.49386</v>
      </c>
      <c r="Q163" s="150">
        <v>0</v>
      </c>
      <c r="R163" s="151">
        <v>35788.49386</v>
      </c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3.5">
      <c r="A164" s="147"/>
      <c r="B164" s="147"/>
      <c r="C164" s="147"/>
      <c r="D164" s="147"/>
      <c r="E164" s="148">
        <v>339</v>
      </c>
      <c r="F164" s="149">
        <v>0.0035299999999999997</v>
      </c>
      <c r="G164" s="150">
        <v>0</v>
      </c>
      <c r="H164" s="150">
        <v>0.0035299999999999997</v>
      </c>
      <c r="I164" s="150">
        <v>15.09531</v>
      </c>
      <c r="J164" s="150">
        <v>0</v>
      </c>
      <c r="K164" s="150">
        <v>15.09531</v>
      </c>
      <c r="L164" s="150">
        <v>0</v>
      </c>
      <c r="M164" s="150">
        <v>0</v>
      </c>
      <c r="N164" s="150">
        <v>0</v>
      </c>
      <c r="O164" s="150">
        <v>15.098840000000001</v>
      </c>
      <c r="P164" s="150">
        <v>7544.35444</v>
      </c>
      <c r="Q164" s="150">
        <v>0</v>
      </c>
      <c r="R164" s="151">
        <v>7544.35444</v>
      </c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3.5">
      <c r="A165" s="147"/>
      <c r="B165" s="147"/>
      <c r="C165" s="147"/>
      <c r="D165" s="147"/>
      <c r="E165" s="148">
        <v>344</v>
      </c>
      <c r="F165" s="149">
        <v>0.03552</v>
      </c>
      <c r="G165" s="150">
        <v>0</v>
      </c>
      <c r="H165" s="150">
        <v>0.03552</v>
      </c>
      <c r="I165" s="150">
        <v>55.34539</v>
      </c>
      <c r="J165" s="150">
        <v>0</v>
      </c>
      <c r="K165" s="150">
        <v>55.34539</v>
      </c>
      <c r="L165" s="150">
        <v>0</v>
      </c>
      <c r="M165" s="150">
        <v>0</v>
      </c>
      <c r="N165" s="150">
        <v>0</v>
      </c>
      <c r="O165" s="150">
        <v>55.38091</v>
      </c>
      <c r="P165" s="150">
        <v>18661.48546</v>
      </c>
      <c r="Q165" s="150">
        <v>0</v>
      </c>
      <c r="R165" s="151">
        <v>18661.48546</v>
      </c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3.5">
      <c r="A166" s="147"/>
      <c r="B166" s="147"/>
      <c r="C166" s="147"/>
      <c r="D166" s="147"/>
      <c r="E166" s="148">
        <v>365</v>
      </c>
      <c r="F166" s="149">
        <v>0.505</v>
      </c>
      <c r="G166" s="150">
        <v>0</v>
      </c>
      <c r="H166" s="150">
        <v>0.505</v>
      </c>
      <c r="I166" s="150">
        <v>144.84142</v>
      </c>
      <c r="J166" s="150">
        <v>4.321149999999999</v>
      </c>
      <c r="K166" s="150">
        <v>149.16257000000002</v>
      </c>
      <c r="L166" s="150">
        <v>9.3865</v>
      </c>
      <c r="M166" s="150">
        <v>0</v>
      </c>
      <c r="N166" s="150">
        <v>9.3865</v>
      </c>
      <c r="O166" s="150">
        <v>159.05407</v>
      </c>
      <c r="P166" s="150">
        <v>12510.054310000001</v>
      </c>
      <c r="Q166" s="150">
        <v>0</v>
      </c>
      <c r="R166" s="151">
        <v>12510.054310000001</v>
      </c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3.5">
      <c r="A167" s="147"/>
      <c r="B167" s="147"/>
      <c r="C167" s="147"/>
      <c r="D167" s="143" t="s">
        <v>174</v>
      </c>
      <c r="E167" s="143">
        <v>42</v>
      </c>
      <c r="F167" s="144">
        <v>0.06772</v>
      </c>
      <c r="G167" s="145">
        <v>0</v>
      </c>
      <c r="H167" s="145">
        <v>0.06772</v>
      </c>
      <c r="I167" s="145">
        <v>914.2225999999999</v>
      </c>
      <c r="J167" s="145">
        <v>82.71244</v>
      </c>
      <c r="K167" s="145">
        <v>996.9350400000001</v>
      </c>
      <c r="L167" s="145">
        <v>4578.2079</v>
      </c>
      <c r="M167" s="145">
        <v>87.59992999999999</v>
      </c>
      <c r="N167" s="145">
        <v>4665.80783</v>
      </c>
      <c r="O167" s="145">
        <v>5662.81059</v>
      </c>
      <c r="P167" s="145">
        <v>24501.20466</v>
      </c>
      <c r="Q167" s="145">
        <v>0</v>
      </c>
      <c r="R167" s="146">
        <v>24501.20466</v>
      </c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3.5">
      <c r="A168" s="147"/>
      <c r="B168" s="147"/>
      <c r="C168" s="147"/>
      <c r="D168" s="147"/>
      <c r="E168" s="148">
        <v>100</v>
      </c>
      <c r="F168" s="149">
        <v>1.19974</v>
      </c>
      <c r="G168" s="150">
        <v>0</v>
      </c>
      <c r="H168" s="150">
        <v>1.19974</v>
      </c>
      <c r="I168" s="150">
        <v>1832.59095</v>
      </c>
      <c r="J168" s="150">
        <v>290.21031</v>
      </c>
      <c r="K168" s="150">
        <v>2122.8012599999997</v>
      </c>
      <c r="L168" s="150">
        <v>16365.335009999999</v>
      </c>
      <c r="M168" s="150">
        <v>1503.75729</v>
      </c>
      <c r="N168" s="150">
        <v>17869.0923</v>
      </c>
      <c r="O168" s="150">
        <v>19993.0933</v>
      </c>
      <c r="P168" s="150">
        <v>22097.79699</v>
      </c>
      <c r="Q168" s="150">
        <v>0</v>
      </c>
      <c r="R168" s="151">
        <v>22097.79699</v>
      </c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3.5">
      <c r="A169" s="147"/>
      <c r="B169" s="147"/>
      <c r="C169" s="147"/>
      <c r="D169" s="147"/>
      <c r="E169" s="148">
        <v>255</v>
      </c>
      <c r="F169" s="149">
        <v>0.0013700000000000001</v>
      </c>
      <c r="G169" s="150">
        <v>0</v>
      </c>
      <c r="H169" s="150">
        <v>0.0013700000000000001</v>
      </c>
      <c r="I169" s="150">
        <v>5.91464</v>
      </c>
      <c r="J169" s="150">
        <v>0</v>
      </c>
      <c r="K169" s="150">
        <v>5.91464</v>
      </c>
      <c r="L169" s="150">
        <v>0</v>
      </c>
      <c r="M169" s="150">
        <v>0</v>
      </c>
      <c r="N169" s="150">
        <v>0</v>
      </c>
      <c r="O169" s="150">
        <v>5.91601</v>
      </c>
      <c r="P169" s="150">
        <v>2286.02174</v>
      </c>
      <c r="Q169" s="150">
        <v>0</v>
      </c>
      <c r="R169" s="151">
        <v>2286.02174</v>
      </c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3.5">
      <c r="A170" s="147"/>
      <c r="B170" s="147"/>
      <c r="C170" s="147"/>
      <c r="D170" s="147"/>
      <c r="E170" s="148">
        <v>338</v>
      </c>
      <c r="F170" s="149">
        <v>0</v>
      </c>
      <c r="G170" s="150">
        <v>0</v>
      </c>
      <c r="H170" s="150">
        <v>0</v>
      </c>
      <c r="I170" s="150">
        <v>0.02115</v>
      </c>
      <c r="J170" s="150">
        <v>0</v>
      </c>
      <c r="K170" s="150">
        <v>0.02115</v>
      </c>
      <c r="L170" s="150">
        <v>0</v>
      </c>
      <c r="M170" s="150">
        <v>0</v>
      </c>
      <c r="N170" s="150">
        <v>0</v>
      </c>
      <c r="O170" s="150">
        <v>0.02115</v>
      </c>
      <c r="P170" s="150">
        <v>5745.22818</v>
      </c>
      <c r="Q170" s="150">
        <v>0</v>
      </c>
      <c r="R170" s="151">
        <v>5745.22818</v>
      </c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3.5">
      <c r="A171" s="147"/>
      <c r="B171" s="147"/>
      <c r="C171" s="147"/>
      <c r="D171" s="143" t="s">
        <v>175</v>
      </c>
      <c r="E171" s="143">
        <v>83</v>
      </c>
      <c r="F171" s="144">
        <v>5.0338</v>
      </c>
      <c r="G171" s="145">
        <v>0</v>
      </c>
      <c r="H171" s="145">
        <v>5.0338</v>
      </c>
      <c r="I171" s="145">
        <v>1250.13823</v>
      </c>
      <c r="J171" s="145">
        <v>311.56736</v>
      </c>
      <c r="K171" s="145">
        <v>1561.70559</v>
      </c>
      <c r="L171" s="145">
        <v>7270.85833</v>
      </c>
      <c r="M171" s="145">
        <v>643.0571600000001</v>
      </c>
      <c r="N171" s="145">
        <v>7913.91549</v>
      </c>
      <c r="O171" s="145">
        <v>9480.65488</v>
      </c>
      <c r="P171" s="145">
        <v>21217.08685</v>
      </c>
      <c r="Q171" s="145">
        <v>0</v>
      </c>
      <c r="R171" s="146">
        <v>21217.08685</v>
      </c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3.5">
      <c r="A172" s="147"/>
      <c r="B172" s="147"/>
      <c r="C172" s="147"/>
      <c r="D172" s="143" t="s">
        <v>176</v>
      </c>
      <c r="E172" s="143">
        <v>238</v>
      </c>
      <c r="F172" s="144">
        <v>0.04458</v>
      </c>
      <c r="G172" s="145">
        <v>0</v>
      </c>
      <c r="H172" s="145">
        <v>0.04458</v>
      </c>
      <c r="I172" s="145">
        <v>776.76837</v>
      </c>
      <c r="J172" s="145">
        <v>97.93925999999999</v>
      </c>
      <c r="K172" s="145">
        <v>874.70763</v>
      </c>
      <c r="L172" s="145">
        <v>4936.181320000001</v>
      </c>
      <c r="M172" s="145">
        <v>686.27328</v>
      </c>
      <c r="N172" s="145">
        <v>5622.4546</v>
      </c>
      <c r="O172" s="145">
        <v>6497.20681</v>
      </c>
      <c r="P172" s="145">
        <v>15750.60566</v>
      </c>
      <c r="Q172" s="145">
        <v>0</v>
      </c>
      <c r="R172" s="146">
        <v>15750.60566</v>
      </c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3.5">
      <c r="A173" s="147"/>
      <c r="B173" s="147"/>
      <c r="C173" s="147"/>
      <c r="D173" s="143" t="s">
        <v>177</v>
      </c>
      <c r="E173" s="143">
        <v>253</v>
      </c>
      <c r="F173" s="144">
        <v>0.00945</v>
      </c>
      <c r="G173" s="145">
        <v>0</v>
      </c>
      <c r="H173" s="145">
        <v>0.00945</v>
      </c>
      <c r="I173" s="145">
        <v>3.69516</v>
      </c>
      <c r="J173" s="145">
        <v>0</v>
      </c>
      <c r="K173" s="145">
        <v>3.69516</v>
      </c>
      <c r="L173" s="145">
        <v>0</v>
      </c>
      <c r="M173" s="145">
        <v>0</v>
      </c>
      <c r="N173" s="145">
        <v>0</v>
      </c>
      <c r="O173" s="145">
        <v>3.70461</v>
      </c>
      <c r="P173" s="145">
        <v>6750.788509999999</v>
      </c>
      <c r="Q173" s="145">
        <v>0</v>
      </c>
      <c r="R173" s="146">
        <v>6750.788509999999</v>
      </c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3.5">
      <c r="A174" s="147"/>
      <c r="B174" s="143" t="s">
        <v>17</v>
      </c>
      <c r="C174" s="143" t="s">
        <v>178</v>
      </c>
      <c r="D174" s="143" t="s">
        <v>179</v>
      </c>
      <c r="E174" s="143">
        <v>301</v>
      </c>
      <c r="F174" s="144">
        <v>0.36508999999999997</v>
      </c>
      <c r="G174" s="145">
        <v>0</v>
      </c>
      <c r="H174" s="145">
        <v>0.36508999999999997</v>
      </c>
      <c r="I174" s="145">
        <v>0.13759</v>
      </c>
      <c r="J174" s="145">
        <v>0</v>
      </c>
      <c r="K174" s="145">
        <v>0.13759</v>
      </c>
      <c r="L174" s="145">
        <v>0</v>
      </c>
      <c r="M174" s="145">
        <v>0</v>
      </c>
      <c r="N174" s="145">
        <v>0</v>
      </c>
      <c r="O174" s="145">
        <v>0.50268</v>
      </c>
      <c r="P174" s="145">
        <v>9250.678240000001</v>
      </c>
      <c r="Q174" s="145">
        <v>0</v>
      </c>
      <c r="R174" s="146">
        <v>9250.678240000001</v>
      </c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3.5">
      <c r="A175" s="147"/>
      <c r="B175" s="147"/>
      <c r="C175" s="143" t="s">
        <v>180</v>
      </c>
      <c r="D175" s="143" t="s">
        <v>181</v>
      </c>
      <c r="E175" s="143">
        <v>15</v>
      </c>
      <c r="F175" s="144">
        <v>0.5040899999999999</v>
      </c>
      <c r="G175" s="145">
        <v>0</v>
      </c>
      <c r="H175" s="145">
        <v>0.5040899999999999</v>
      </c>
      <c r="I175" s="145">
        <v>1348.56649</v>
      </c>
      <c r="J175" s="145">
        <v>12.433530000000001</v>
      </c>
      <c r="K175" s="145">
        <v>1361.00002</v>
      </c>
      <c r="L175" s="145">
        <v>1700.8353</v>
      </c>
      <c r="M175" s="145">
        <v>307.94417</v>
      </c>
      <c r="N175" s="145">
        <v>2008.77947</v>
      </c>
      <c r="O175" s="145">
        <v>3370.2835800000003</v>
      </c>
      <c r="P175" s="145">
        <v>57564.93094</v>
      </c>
      <c r="Q175" s="145">
        <v>0</v>
      </c>
      <c r="R175" s="146">
        <v>57564.93094</v>
      </c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3.5">
      <c r="A176" s="147"/>
      <c r="B176" s="147"/>
      <c r="C176" s="147"/>
      <c r="D176" s="147"/>
      <c r="E176" s="148">
        <v>274</v>
      </c>
      <c r="F176" s="149">
        <v>0.00945</v>
      </c>
      <c r="G176" s="150">
        <v>0</v>
      </c>
      <c r="H176" s="150">
        <v>0.00945</v>
      </c>
      <c r="I176" s="150">
        <v>50.84772</v>
      </c>
      <c r="J176" s="150">
        <v>0</v>
      </c>
      <c r="K176" s="150">
        <v>50.84772</v>
      </c>
      <c r="L176" s="150">
        <v>0</v>
      </c>
      <c r="M176" s="150">
        <v>0</v>
      </c>
      <c r="N176" s="150">
        <v>0</v>
      </c>
      <c r="O176" s="150">
        <v>50.857169999999996</v>
      </c>
      <c r="P176" s="150">
        <v>9525.35874</v>
      </c>
      <c r="Q176" s="150">
        <v>0</v>
      </c>
      <c r="R176" s="151">
        <v>9525.35874</v>
      </c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3.5">
      <c r="A177" s="147"/>
      <c r="B177" s="143" t="s">
        <v>18</v>
      </c>
      <c r="C177" s="143" t="s">
        <v>182</v>
      </c>
      <c r="D177" s="143" t="s">
        <v>182</v>
      </c>
      <c r="E177" s="143">
        <v>216</v>
      </c>
      <c r="F177" s="144">
        <v>2.9089099999999997</v>
      </c>
      <c r="G177" s="145">
        <v>0</v>
      </c>
      <c r="H177" s="145">
        <v>2.9089099999999997</v>
      </c>
      <c r="I177" s="145">
        <v>1881.04993</v>
      </c>
      <c r="J177" s="145">
        <v>10.131530000000001</v>
      </c>
      <c r="K177" s="145">
        <v>1891.18146</v>
      </c>
      <c r="L177" s="145">
        <v>259.00582</v>
      </c>
      <c r="M177" s="145">
        <v>0</v>
      </c>
      <c r="N177" s="145">
        <v>259.00582</v>
      </c>
      <c r="O177" s="145">
        <v>2153.0961899999998</v>
      </c>
      <c r="P177" s="145">
        <v>28233.05466</v>
      </c>
      <c r="Q177" s="145">
        <v>0</v>
      </c>
      <c r="R177" s="146">
        <v>28233.05466</v>
      </c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3.5">
      <c r="A178" s="147"/>
      <c r="B178" s="147"/>
      <c r="C178" s="147"/>
      <c r="D178" s="147"/>
      <c r="E178" s="148">
        <v>256</v>
      </c>
      <c r="F178" s="149">
        <v>0.01911</v>
      </c>
      <c r="G178" s="150">
        <v>0</v>
      </c>
      <c r="H178" s="150">
        <v>0.01911</v>
      </c>
      <c r="I178" s="150">
        <v>0.24181</v>
      </c>
      <c r="J178" s="150">
        <v>0</v>
      </c>
      <c r="K178" s="150">
        <v>0.24181</v>
      </c>
      <c r="L178" s="150">
        <v>0</v>
      </c>
      <c r="M178" s="150">
        <v>0</v>
      </c>
      <c r="N178" s="150">
        <v>0</v>
      </c>
      <c r="O178" s="150">
        <v>0.26092000000000004</v>
      </c>
      <c r="P178" s="150">
        <v>2886.45057</v>
      </c>
      <c r="Q178" s="150">
        <v>0</v>
      </c>
      <c r="R178" s="151">
        <v>2886.45057</v>
      </c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3.5">
      <c r="A179" s="147"/>
      <c r="B179" s="143" t="s">
        <v>19</v>
      </c>
      <c r="C179" s="143" t="s">
        <v>183</v>
      </c>
      <c r="D179" s="143" t="s">
        <v>183</v>
      </c>
      <c r="E179" s="143">
        <v>16</v>
      </c>
      <c r="F179" s="144">
        <v>0.07468000000000001</v>
      </c>
      <c r="G179" s="145">
        <v>0</v>
      </c>
      <c r="H179" s="145">
        <v>0.07468000000000001</v>
      </c>
      <c r="I179" s="145">
        <v>763.47204</v>
      </c>
      <c r="J179" s="145">
        <v>142.40505</v>
      </c>
      <c r="K179" s="145">
        <v>905.87709</v>
      </c>
      <c r="L179" s="145">
        <v>3174.96783</v>
      </c>
      <c r="M179" s="145">
        <v>657.21927</v>
      </c>
      <c r="N179" s="145">
        <v>3832.1871</v>
      </c>
      <c r="O179" s="145">
        <v>4738.13887</v>
      </c>
      <c r="P179" s="145">
        <v>11679.78146</v>
      </c>
      <c r="Q179" s="145">
        <v>0</v>
      </c>
      <c r="R179" s="146">
        <v>11679.78146</v>
      </c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3.5">
      <c r="A180" s="147"/>
      <c r="B180" s="147"/>
      <c r="C180" s="143" t="s">
        <v>184</v>
      </c>
      <c r="D180" s="143" t="s">
        <v>19</v>
      </c>
      <c r="E180" s="143">
        <v>244</v>
      </c>
      <c r="F180" s="144">
        <v>0.0005</v>
      </c>
      <c r="G180" s="145">
        <v>0</v>
      </c>
      <c r="H180" s="145">
        <v>0.0005</v>
      </c>
      <c r="I180" s="145">
        <v>0</v>
      </c>
      <c r="J180" s="145">
        <v>0</v>
      </c>
      <c r="K180" s="145">
        <v>0</v>
      </c>
      <c r="L180" s="145">
        <v>0</v>
      </c>
      <c r="M180" s="145">
        <v>0</v>
      </c>
      <c r="N180" s="145">
        <v>0</v>
      </c>
      <c r="O180" s="145">
        <v>0.0005</v>
      </c>
      <c r="P180" s="145">
        <v>6367.3972300000005</v>
      </c>
      <c r="Q180" s="145">
        <v>0</v>
      </c>
      <c r="R180" s="146">
        <v>6367.3972300000005</v>
      </c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3.5">
      <c r="A181" s="147"/>
      <c r="B181" s="143" t="s">
        <v>20</v>
      </c>
      <c r="C181" s="143" t="s">
        <v>20</v>
      </c>
      <c r="D181" s="143" t="s">
        <v>185</v>
      </c>
      <c r="E181" s="143">
        <v>69</v>
      </c>
      <c r="F181" s="144">
        <v>0.009</v>
      </c>
      <c r="G181" s="145">
        <v>0</v>
      </c>
      <c r="H181" s="145">
        <v>0.009</v>
      </c>
      <c r="I181" s="145">
        <v>450.64605</v>
      </c>
      <c r="J181" s="145">
        <v>5.19633</v>
      </c>
      <c r="K181" s="145">
        <v>455.84238</v>
      </c>
      <c r="L181" s="145">
        <v>2262.18917</v>
      </c>
      <c r="M181" s="145">
        <v>82.79219</v>
      </c>
      <c r="N181" s="145">
        <v>2344.9813599999998</v>
      </c>
      <c r="O181" s="145">
        <v>2800.8327400000003</v>
      </c>
      <c r="P181" s="145">
        <v>18677.67412</v>
      </c>
      <c r="Q181" s="145">
        <v>0</v>
      </c>
      <c r="R181" s="146">
        <v>18677.67412</v>
      </c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3.5">
      <c r="A182" s="147"/>
      <c r="B182" s="143" t="s">
        <v>21</v>
      </c>
      <c r="C182" s="143" t="s">
        <v>186</v>
      </c>
      <c r="D182" s="143" t="s">
        <v>187</v>
      </c>
      <c r="E182" s="143">
        <v>324</v>
      </c>
      <c r="F182" s="144">
        <v>0.03505</v>
      </c>
      <c r="G182" s="145">
        <v>0</v>
      </c>
      <c r="H182" s="145">
        <v>0.03505</v>
      </c>
      <c r="I182" s="145">
        <v>2.88914</v>
      </c>
      <c r="J182" s="145">
        <v>0</v>
      </c>
      <c r="K182" s="145">
        <v>2.88914</v>
      </c>
      <c r="L182" s="145">
        <v>0</v>
      </c>
      <c r="M182" s="145">
        <v>0</v>
      </c>
      <c r="N182" s="145">
        <v>0</v>
      </c>
      <c r="O182" s="145">
        <v>2.92419</v>
      </c>
      <c r="P182" s="145">
        <v>5080.7888</v>
      </c>
      <c r="Q182" s="145">
        <v>0</v>
      </c>
      <c r="R182" s="146">
        <v>5080.7888</v>
      </c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3.5">
      <c r="A183" s="147"/>
      <c r="B183" s="147"/>
      <c r="C183" s="143" t="s">
        <v>188</v>
      </c>
      <c r="D183" s="143" t="s">
        <v>188</v>
      </c>
      <c r="E183" s="143">
        <v>75</v>
      </c>
      <c r="F183" s="144">
        <v>0.02023</v>
      </c>
      <c r="G183" s="145">
        <v>0</v>
      </c>
      <c r="H183" s="145">
        <v>0.02023</v>
      </c>
      <c r="I183" s="145">
        <v>408.70196999999996</v>
      </c>
      <c r="J183" s="145">
        <v>34.398720000000004</v>
      </c>
      <c r="K183" s="145">
        <v>443.10069</v>
      </c>
      <c r="L183" s="145">
        <v>127.14389</v>
      </c>
      <c r="M183" s="145">
        <v>0</v>
      </c>
      <c r="N183" s="145">
        <v>127.14389</v>
      </c>
      <c r="O183" s="145">
        <v>570.26481</v>
      </c>
      <c r="P183" s="145">
        <v>18395.55749</v>
      </c>
      <c r="Q183" s="145">
        <v>0</v>
      </c>
      <c r="R183" s="146">
        <v>18395.55749</v>
      </c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3.5">
      <c r="A184" s="147"/>
      <c r="B184" s="147"/>
      <c r="C184" s="147"/>
      <c r="D184" s="147"/>
      <c r="E184" s="148">
        <v>275</v>
      </c>
      <c r="F184" s="149">
        <v>0.0128</v>
      </c>
      <c r="G184" s="150">
        <v>0</v>
      </c>
      <c r="H184" s="150">
        <v>0.0128</v>
      </c>
      <c r="I184" s="150">
        <v>18.59451</v>
      </c>
      <c r="J184" s="150">
        <v>0</v>
      </c>
      <c r="K184" s="150">
        <v>18.59451</v>
      </c>
      <c r="L184" s="150">
        <v>0</v>
      </c>
      <c r="M184" s="150">
        <v>0</v>
      </c>
      <c r="N184" s="150">
        <v>0</v>
      </c>
      <c r="O184" s="150">
        <v>18.607310000000002</v>
      </c>
      <c r="P184" s="150">
        <v>4728.5591699999995</v>
      </c>
      <c r="Q184" s="150">
        <v>0</v>
      </c>
      <c r="R184" s="151">
        <v>4728.5591699999995</v>
      </c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3.5">
      <c r="A185" s="147"/>
      <c r="B185" s="147"/>
      <c r="C185" s="143" t="s">
        <v>21</v>
      </c>
      <c r="D185" s="143" t="s">
        <v>189</v>
      </c>
      <c r="E185" s="143">
        <v>257</v>
      </c>
      <c r="F185" s="144">
        <v>0.00966</v>
      </c>
      <c r="G185" s="145">
        <v>0</v>
      </c>
      <c r="H185" s="145">
        <v>0.00966</v>
      </c>
      <c r="I185" s="145">
        <v>6.150939999999999</v>
      </c>
      <c r="J185" s="145">
        <v>0</v>
      </c>
      <c r="K185" s="145">
        <v>6.150939999999999</v>
      </c>
      <c r="L185" s="145">
        <v>0</v>
      </c>
      <c r="M185" s="145">
        <v>0</v>
      </c>
      <c r="N185" s="145">
        <v>0</v>
      </c>
      <c r="O185" s="145">
        <v>6.1606000000000005</v>
      </c>
      <c r="P185" s="145">
        <v>3543.82393</v>
      </c>
      <c r="Q185" s="145">
        <v>0</v>
      </c>
      <c r="R185" s="146">
        <v>3543.82393</v>
      </c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3.5">
      <c r="A186" s="147"/>
      <c r="B186" s="147"/>
      <c r="C186" s="147"/>
      <c r="D186" s="143" t="s">
        <v>21</v>
      </c>
      <c r="E186" s="143">
        <v>235</v>
      </c>
      <c r="F186" s="144">
        <v>11.44425</v>
      </c>
      <c r="G186" s="145">
        <v>0</v>
      </c>
      <c r="H186" s="145">
        <v>11.44425</v>
      </c>
      <c r="I186" s="145">
        <v>788.45753</v>
      </c>
      <c r="J186" s="145">
        <v>0.8544299999999999</v>
      </c>
      <c r="K186" s="145">
        <v>789.31196</v>
      </c>
      <c r="L186" s="145">
        <v>834.67726</v>
      </c>
      <c r="M186" s="145">
        <v>0</v>
      </c>
      <c r="N186" s="145">
        <v>834.67726</v>
      </c>
      <c r="O186" s="145">
        <v>1635.43347</v>
      </c>
      <c r="P186" s="145">
        <v>41830.39339</v>
      </c>
      <c r="Q186" s="145">
        <v>0</v>
      </c>
      <c r="R186" s="146">
        <v>41830.39339</v>
      </c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3.5">
      <c r="A187" s="147"/>
      <c r="B187" s="147"/>
      <c r="C187" s="147"/>
      <c r="D187" s="147"/>
      <c r="E187" s="148">
        <v>259</v>
      </c>
      <c r="F187" s="149">
        <v>0.018359999999999998</v>
      </c>
      <c r="G187" s="150">
        <v>0</v>
      </c>
      <c r="H187" s="150">
        <v>0.018359999999999998</v>
      </c>
      <c r="I187" s="150">
        <v>0</v>
      </c>
      <c r="J187" s="150">
        <v>0</v>
      </c>
      <c r="K187" s="150">
        <v>0</v>
      </c>
      <c r="L187" s="150">
        <v>0</v>
      </c>
      <c r="M187" s="150">
        <v>0</v>
      </c>
      <c r="N187" s="150">
        <v>0</v>
      </c>
      <c r="O187" s="150">
        <v>0.018359999999999998</v>
      </c>
      <c r="P187" s="150">
        <v>434.20609</v>
      </c>
      <c r="Q187" s="150">
        <v>0</v>
      </c>
      <c r="R187" s="151">
        <v>434.20609</v>
      </c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3.5">
      <c r="A188" s="147"/>
      <c r="B188" s="147"/>
      <c r="C188" s="147"/>
      <c r="D188" s="147"/>
      <c r="E188" s="148">
        <v>276</v>
      </c>
      <c r="F188" s="149">
        <v>0.16038</v>
      </c>
      <c r="G188" s="150">
        <v>0</v>
      </c>
      <c r="H188" s="150">
        <v>0.16038</v>
      </c>
      <c r="I188" s="150">
        <v>49.24799</v>
      </c>
      <c r="J188" s="150">
        <v>0</v>
      </c>
      <c r="K188" s="150">
        <v>49.24799</v>
      </c>
      <c r="L188" s="150">
        <v>0</v>
      </c>
      <c r="M188" s="150">
        <v>0</v>
      </c>
      <c r="N188" s="150">
        <v>0</v>
      </c>
      <c r="O188" s="150">
        <v>49.408370000000005</v>
      </c>
      <c r="P188" s="150">
        <v>6571.09912</v>
      </c>
      <c r="Q188" s="150">
        <v>0</v>
      </c>
      <c r="R188" s="151">
        <v>6571.09912</v>
      </c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3.5">
      <c r="A189" s="147"/>
      <c r="B189" s="147"/>
      <c r="C189" s="147"/>
      <c r="D189" s="147"/>
      <c r="E189" s="148">
        <v>362</v>
      </c>
      <c r="F189" s="149">
        <v>7.26231</v>
      </c>
      <c r="G189" s="150">
        <v>0</v>
      </c>
      <c r="H189" s="150">
        <v>7.26231</v>
      </c>
      <c r="I189" s="150">
        <v>1795.07151</v>
      </c>
      <c r="J189" s="150">
        <v>37.664190000000005</v>
      </c>
      <c r="K189" s="150">
        <v>1832.7357</v>
      </c>
      <c r="L189" s="150">
        <v>1540.0771599999998</v>
      </c>
      <c r="M189" s="150">
        <v>210.43281</v>
      </c>
      <c r="N189" s="150">
        <v>1750.50997</v>
      </c>
      <c r="O189" s="150">
        <v>3590.50798</v>
      </c>
      <c r="P189" s="150">
        <v>48183.42246</v>
      </c>
      <c r="Q189" s="150">
        <v>0</v>
      </c>
      <c r="R189" s="151">
        <v>48183.42246</v>
      </c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3.5">
      <c r="A190" s="147"/>
      <c r="B190" s="147"/>
      <c r="C190" s="147"/>
      <c r="D190" s="147"/>
      <c r="E190" s="148">
        <v>372</v>
      </c>
      <c r="F190" s="149">
        <v>0.00517</v>
      </c>
      <c r="G190" s="150">
        <v>0</v>
      </c>
      <c r="H190" s="150">
        <v>0.00517</v>
      </c>
      <c r="I190" s="150">
        <v>163.68379000000002</v>
      </c>
      <c r="J190" s="150">
        <v>36.87929</v>
      </c>
      <c r="K190" s="150">
        <v>200.56307999999999</v>
      </c>
      <c r="L190" s="150">
        <v>3.2</v>
      </c>
      <c r="M190" s="150">
        <v>0</v>
      </c>
      <c r="N190" s="150">
        <v>3.2</v>
      </c>
      <c r="O190" s="150">
        <v>203.76825</v>
      </c>
      <c r="P190" s="150">
        <v>10409.498039999999</v>
      </c>
      <c r="Q190" s="150">
        <v>0</v>
      </c>
      <c r="R190" s="151">
        <v>10409.498039999999</v>
      </c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3.5">
      <c r="A191" s="147"/>
      <c r="B191" s="147"/>
      <c r="C191" s="147"/>
      <c r="D191" s="143" t="s">
        <v>190</v>
      </c>
      <c r="E191" s="143">
        <v>229</v>
      </c>
      <c r="F191" s="144">
        <v>0.25255</v>
      </c>
      <c r="G191" s="145">
        <v>0</v>
      </c>
      <c r="H191" s="145">
        <v>0.25255</v>
      </c>
      <c r="I191" s="145">
        <v>391.17158</v>
      </c>
      <c r="J191" s="145">
        <v>22.2528</v>
      </c>
      <c r="K191" s="145">
        <v>413.42438</v>
      </c>
      <c r="L191" s="145">
        <v>20.35304</v>
      </c>
      <c r="M191" s="145">
        <v>0</v>
      </c>
      <c r="N191" s="145">
        <v>20.35304</v>
      </c>
      <c r="O191" s="145">
        <v>434.02997</v>
      </c>
      <c r="P191" s="145">
        <v>20931.42684</v>
      </c>
      <c r="Q191" s="145">
        <v>0</v>
      </c>
      <c r="R191" s="146">
        <v>20931.42684</v>
      </c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3.5">
      <c r="A192" s="147"/>
      <c r="B192" s="147"/>
      <c r="C192" s="143" t="s">
        <v>191</v>
      </c>
      <c r="D192" s="143" t="s">
        <v>191</v>
      </c>
      <c r="E192" s="143">
        <v>28</v>
      </c>
      <c r="F192" s="144">
        <v>0.5913999999999999</v>
      </c>
      <c r="G192" s="145">
        <v>0</v>
      </c>
      <c r="H192" s="145">
        <v>0.5913999999999999</v>
      </c>
      <c r="I192" s="145">
        <v>952.42976</v>
      </c>
      <c r="J192" s="145">
        <v>215.273</v>
      </c>
      <c r="K192" s="145">
        <v>1167.70276</v>
      </c>
      <c r="L192" s="145">
        <v>841.3973000000001</v>
      </c>
      <c r="M192" s="145">
        <v>22.853720000000003</v>
      </c>
      <c r="N192" s="145">
        <v>864.25102</v>
      </c>
      <c r="O192" s="145">
        <v>2032.5451799999998</v>
      </c>
      <c r="P192" s="145">
        <v>49512.36518</v>
      </c>
      <c r="Q192" s="145">
        <v>0</v>
      </c>
      <c r="R192" s="146">
        <v>49512.36518</v>
      </c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3.5">
      <c r="A193" s="147"/>
      <c r="B193" s="147"/>
      <c r="C193" s="147"/>
      <c r="D193" s="147"/>
      <c r="E193" s="148">
        <v>258</v>
      </c>
      <c r="F193" s="149">
        <v>0.00714</v>
      </c>
      <c r="G193" s="150">
        <v>0</v>
      </c>
      <c r="H193" s="150">
        <v>0.00714</v>
      </c>
      <c r="I193" s="150">
        <v>0.00218</v>
      </c>
      <c r="J193" s="150">
        <v>0</v>
      </c>
      <c r="K193" s="150">
        <v>0.00218</v>
      </c>
      <c r="L193" s="150">
        <v>0</v>
      </c>
      <c r="M193" s="150">
        <v>0</v>
      </c>
      <c r="N193" s="150">
        <v>0</v>
      </c>
      <c r="O193" s="150">
        <v>0.00932</v>
      </c>
      <c r="P193" s="150">
        <v>5964.066059999999</v>
      </c>
      <c r="Q193" s="150">
        <v>0</v>
      </c>
      <c r="R193" s="151">
        <v>5964.066059999999</v>
      </c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3.5">
      <c r="A194" s="147"/>
      <c r="B194" s="147"/>
      <c r="C194" s="143" t="s">
        <v>192</v>
      </c>
      <c r="D194" s="143" t="s">
        <v>193</v>
      </c>
      <c r="E194" s="143">
        <v>11</v>
      </c>
      <c r="F194" s="144">
        <v>0.05811</v>
      </c>
      <c r="G194" s="145">
        <v>0</v>
      </c>
      <c r="H194" s="145">
        <v>0.05811</v>
      </c>
      <c r="I194" s="145">
        <v>601.0188499999999</v>
      </c>
      <c r="J194" s="145">
        <v>29.76453</v>
      </c>
      <c r="K194" s="145">
        <v>630.78338</v>
      </c>
      <c r="L194" s="145">
        <v>1024.69063</v>
      </c>
      <c r="M194" s="145">
        <v>79.63766</v>
      </c>
      <c r="N194" s="145">
        <v>1104.32829</v>
      </c>
      <c r="O194" s="145">
        <v>1735.16978</v>
      </c>
      <c r="P194" s="145">
        <v>17590.53846</v>
      </c>
      <c r="Q194" s="145">
        <v>0</v>
      </c>
      <c r="R194" s="146">
        <v>17590.53846</v>
      </c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3.5">
      <c r="A195" s="147"/>
      <c r="B195" s="147"/>
      <c r="C195" s="147"/>
      <c r="D195" s="147"/>
      <c r="E195" s="148">
        <v>351</v>
      </c>
      <c r="F195" s="149">
        <v>0.00025</v>
      </c>
      <c r="G195" s="150">
        <v>0</v>
      </c>
      <c r="H195" s="150">
        <v>0.00025</v>
      </c>
      <c r="I195" s="150">
        <v>0.046200000000000005</v>
      </c>
      <c r="J195" s="150">
        <v>0</v>
      </c>
      <c r="K195" s="150">
        <v>0.046200000000000005</v>
      </c>
      <c r="L195" s="150">
        <v>0</v>
      </c>
      <c r="M195" s="150">
        <v>0</v>
      </c>
      <c r="N195" s="150">
        <v>0</v>
      </c>
      <c r="O195" s="150">
        <v>0.046450000000000005</v>
      </c>
      <c r="P195" s="150">
        <v>3637.85871</v>
      </c>
      <c r="Q195" s="150">
        <v>0</v>
      </c>
      <c r="R195" s="151">
        <v>3637.85871</v>
      </c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3.5">
      <c r="A196" s="147"/>
      <c r="B196" s="143" t="s">
        <v>22</v>
      </c>
      <c r="C196" s="143" t="s">
        <v>194</v>
      </c>
      <c r="D196" s="143" t="s">
        <v>195</v>
      </c>
      <c r="E196" s="143">
        <v>240</v>
      </c>
      <c r="F196" s="144">
        <v>0</v>
      </c>
      <c r="G196" s="145">
        <v>0</v>
      </c>
      <c r="H196" s="145">
        <v>0</v>
      </c>
      <c r="I196" s="145">
        <v>0</v>
      </c>
      <c r="J196" s="145">
        <v>0</v>
      </c>
      <c r="K196" s="145">
        <v>0</v>
      </c>
      <c r="L196" s="145">
        <v>0</v>
      </c>
      <c r="M196" s="145">
        <v>0</v>
      </c>
      <c r="N196" s="145">
        <v>0</v>
      </c>
      <c r="O196" s="145">
        <v>0</v>
      </c>
      <c r="P196" s="145">
        <v>654.58803</v>
      </c>
      <c r="Q196" s="145">
        <v>0</v>
      </c>
      <c r="R196" s="146">
        <v>654.58803</v>
      </c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3.5">
      <c r="A197" s="147"/>
      <c r="B197" s="147"/>
      <c r="C197" s="143" t="s">
        <v>22</v>
      </c>
      <c r="D197" s="143" t="s">
        <v>22</v>
      </c>
      <c r="E197" s="143">
        <v>22</v>
      </c>
      <c r="F197" s="144">
        <v>0.36392</v>
      </c>
      <c r="G197" s="145">
        <v>0</v>
      </c>
      <c r="H197" s="145">
        <v>0.36392</v>
      </c>
      <c r="I197" s="145">
        <v>525.7278699999999</v>
      </c>
      <c r="J197" s="145">
        <v>361.95888</v>
      </c>
      <c r="K197" s="145">
        <v>887.68675</v>
      </c>
      <c r="L197" s="145">
        <v>1192.5374199999999</v>
      </c>
      <c r="M197" s="145">
        <v>498.47128999999995</v>
      </c>
      <c r="N197" s="145">
        <v>1691.00871</v>
      </c>
      <c r="O197" s="145">
        <v>2579.0593799999997</v>
      </c>
      <c r="P197" s="145">
        <v>22070.48865</v>
      </c>
      <c r="Q197" s="145">
        <v>0</v>
      </c>
      <c r="R197" s="146">
        <v>22070.48865</v>
      </c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3.5">
      <c r="A198" s="147"/>
      <c r="B198" s="147"/>
      <c r="C198" s="147"/>
      <c r="D198" s="147"/>
      <c r="E198" s="148">
        <v>277</v>
      </c>
      <c r="F198" s="149">
        <v>0.019899999999999998</v>
      </c>
      <c r="G198" s="150">
        <v>0</v>
      </c>
      <c r="H198" s="150">
        <v>0.019899999999999998</v>
      </c>
      <c r="I198" s="150">
        <v>0</v>
      </c>
      <c r="J198" s="150">
        <v>0</v>
      </c>
      <c r="K198" s="150">
        <v>0</v>
      </c>
      <c r="L198" s="150">
        <v>0</v>
      </c>
      <c r="M198" s="150">
        <v>0</v>
      </c>
      <c r="N198" s="150">
        <v>0</v>
      </c>
      <c r="O198" s="150">
        <v>0.019899999999999998</v>
      </c>
      <c r="P198" s="150">
        <v>2843.0984900000003</v>
      </c>
      <c r="Q198" s="150">
        <v>0</v>
      </c>
      <c r="R198" s="151">
        <v>2843.0984900000003</v>
      </c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3.5">
      <c r="A199" s="147"/>
      <c r="B199" s="147"/>
      <c r="C199" s="143" t="s">
        <v>196</v>
      </c>
      <c r="D199" s="143" t="s">
        <v>197</v>
      </c>
      <c r="E199" s="143">
        <v>32</v>
      </c>
      <c r="F199" s="144">
        <v>0.36205000000000004</v>
      </c>
      <c r="G199" s="145">
        <v>0</v>
      </c>
      <c r="H199" s="145">
        <v>0.36205000000000004</v>
      </c>
      <c r="I199" s="145">
        <v>650.91612</v>
      </c>
      <c r="J199" s="145">
        <v>117.92034</v>
      </c>
      <c r="K199" s="145">
        <v>768.83646</v>
      </c>
      <c r="L199" s="145">
        <v>3949.4091000000003</v>
      </c>
      <c r="M199" s="145">
        <v>115.32647</v>
      </c>
      <c r="N199" s="145">
        <v>4064.73557</v>
      </c>
      <c r="O199" s="145">
        <v>4833.93408</v>
      </c>
      <c r="P199" s="145">
        <v>52448.67571</v>
      </c>
      <c r="Q199" s="145">
        <v>0</v>
      </c>
      <c r="R199" s="146">
        <v>52448.67571</v>
      </c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3.5">
      <c r="A200" s="147"/>
      <c r="B200" s="147"/>
      <c r="C200" s="147"/>
      <c r="D200" s="147"/>
      <c r="E200" s="148">
        <v>260</v>
      </c>
      <c r="F200" s="149">
        <v>0.01449</v>
      </c>
      <c r="G200" s="150">
        <v>0</v>
      </c>
      <c r="H200" s="150">
        <v>0.01449</v>
      </c>
      <c r="I200" s="150">
        <v>0</v>
      </c>
      <c r="J200" s="150">
        <v>0</v>
      </c>
      <c r="K200" s="150">
        <v>0</v>
      </c>
      <c r="L200" s="150">
        <v>0</v>
      </c>
      <c r="M200" s="150">
        <v>0</v>
      </c>
      <c r="N200" s="150">
        <v>0</v>
      </c>
      <c r="O200" s="150">
        <v>0.01449</v>
      </c>
      <c r="P200" s="150">
        <v>3696.65253</v>
      </c>
      <c r="Q200" s="150">
        <v>0</v>
      </c>
      <c r="R200" s="151">
        <v>3696.65253</v>
      </c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3.5">
      <c r="A201" s="147"/>
      <c r="B201" s="147"/>
      <c r="C201" s="147"/>
      <c r="D201" s="147"/>
      <c r="E201" s="148">
        <v>261</v>
      </c>
      <c r="F201" s="149">
        <v>0.015960000000000002</v>
      </c>
      <c r="G201" s="150">
        <v>0</v>
      </c>
      <c r="H201" s="150">
        <v>0.015960000000000002</v>
      </c>
      <c r="I201" s="150">
        <v>1.97768</v>
      </c>
      <c r="J201" s="150">
        <v>0</v>
      </c>
      <c r="K201" s="150">
        <v>1.97768</v>
      </c>
      <c r="L201" s="150">
        <v>0</v>
      </c>
      <c r="M201" s="150">
        <v>0</v>
      </c>
      <c r="N201" s="150">
        <v>0</v>
      </c>
      <c r="O201" s="150">
        <v>1.99364</v>
      </c>
      <c r="P201" s="150">
        <v>3349.97657</v>
      </c>
      <c r="Q201" s="150">
        <v>0</v>
      </c>
      <c r="R201" s="151">
        <v>3349.97657</v>
      </c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3.5">
      <c r="A202" s="147"/>
      <c r="B202" s="143" t="s">
        <v>198</v>
      </c>
      <c r="C202" s="143" t="s">
        <v>199</v>
      </c>
      <c r="D202" s="143" t="s">
        <v>199</v>
      </c>
      <c r="E202" s="143">
        <v>70</v>
      </c>
      <c r="F202" s="144">
        <v>1.13771</v>
      </c>
      <c r="G202" s="145">
        <v>0</v>
      </c>
      <c r="H202" s="145">
        <v>1.13771</v>
      </c>
      <c r="I202" s="145">
        <v>708.68701</v>
      </c>
      <c r="J202" s="145">
        <v>0.49822000000000005</v>
      </c>
      <c r="K202" s="145">
        <v>709.1852299999999</v>
      </c>
      <c r="L202" s="145">
        <v>566.71557</v>
      </c>
      <c r="M202" s="145">
        <v>2.63829</v>
      </c>
      <c r="N202" s="145">
        <v>569.3538599999999</v>
      </c>
      <c r="O202" s="145">
        <v>1279.6768</v>
      </c>
      <c r="P202" s="145">
        <v>35034.29446</v>
      </c>
      <c r="Q202" s="145">
        <v>0</v>
      </c>
      <c r="R202" s="146">
        <v>35034.29446</v>
      </c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3.5">
      <c r="A203" s="147"/>
      <c r="B203" s="147"/>
      <c r="C203" s="143" t="s">
        <v>200</v>
      </c>
      <c r="D203" s="143" t="s">
        <v>201</v>
      </c>
      <c r="E203" s="143">
        <v>242</v>
      </c>
      <c r="F203" s="144">
        <v>0</v>
      </c>
      <c r="G203" s="145">
        <v>0</v>
      </c>
      <c r="H203" s="145">
        <v>0</v>
      </c>
      <c r="I203" s="145">
        <v>5E-05</v>
      </c>
      <c r="J203" s="145">
        <v>0</v>
      </c>
      <c r="K203" s="145">
        <v>5E-05</v>
      </c>
      <c r="L203" s="145">
        <v>0</v>
      </c>
      <c r="M203" s="145">
        <v>0</v>
      </c>
      <c r="N203" s="145">
        <v>0</v>
      </c>
      <c r="O203" s="145">
        <v>5E-05</v>
      </c>
      <c r="P203" s="145">
        <v>1551.4093799999998</v>
      </c>
      <c r="Q203" s="145">
        <v>0</v>
      </c>
      <c r="R203" s="146">
        <v>1551.4093799999998</v>
      </c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3.5">
      <c r="A204" s="147"/>
      <c r="B204" s="147"/>
      <c r="C204" s="143" t="s">
        <v>198</v>
      </c>
      <c r="D204" s="143" t="s">
        <v>202</v>
      </c>
      <c r="E204" s="143">
        <v>34</v>
      </c>
      <c r="F204" s="144">
        <v>0.76482</v>
      </c>
      <c r="G204" s="145">
        <v>0</v>
      </c>
      <c r="H204" s="145">
        <v>0.76482</v>
      </c>
      <c r="I204" s="145">
        <v>1023.3591899999999</v>
      </c>
      <c r="J204" s="145">
        <v>4.63017</v>
      </c>
      <c r="K204" s="145">
        <v>1027.98936</v>
      </c>
      <c r="L204" s="145">
        <v>283.0869</v>
      </c>
      <c r="M204" s="145">
        <v>4.93882</v>
      </c>
      <c r="N204" s="145">
        <v>288.02572</v>
      </c>
      <c r="O204" s="145">
        <v>1316.7799</v>
      </c>
      <c r="P204" s="145">
        <v>76868.75774</v>
      </c>
      <c r="Q204" s="145">
        <v>0</v>
      </c>
      <c r="R204" s="146">
        <v>76868.75774</v>
      </c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3.5">
      <c r="A205" s="147"/>
      <c r="B205" s="147"/>
      <c r="C205" s="147"/>
      <c r="D205" s="147"/>
      <c r="E205" s="148">
        <v>311</v>
      </c>
      <c r="F205" s="149">
        <v>0.00991</v>
      </c>
      <c r="G205" s="150">
        <v>0</v>
      </c>
      <c r="H205" s="150">
        <v>0.00991</v>
      </c>
      <c r="I205" s="150">
        <v>0.1277</v>
      </c>
      <c r="J205" s="150">
        <v>0</v>
      </c>
      <c r="K205" s="150">
        <v>0.1277</v>
      </c>
      <c r="L205" s="150">
        <v>0</v>
      </c>
      <c r="M205" s="150">
        <v>0</v>
      </c>
      <c r="N205" s="150">
        <v>0</v>
      </c>
      <c r="O205" s="150">
        <v>0.13761</v>
      </c>
      <c r="P205" s="150">
        <v>8709.67202</v>
      </c>
      <c r="Q205" s="150">
        <v>0</v>
      </c>
      <c r="R205" s="151">
        <v>8709.67202</v>
      </c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3.5">
      <c r="A206" s="147"/>
      <c r="B206" s="143" t="s">
        <v>24</v>
      </c>
      <c r="C206" s="143" t="s">
        <v>24</v>
      </c>
      <c r="D206" s="143" t="s">
        <v>203</v>
      </c>
      <c r="E206" s="143">
        <v>215</v>
      </c>
      <c r="F206" s="144">
        <v>0.00226</v>
      </c>
      <c r="G206" s="145">
        <v>0</v>
      </c>
      <c r="H206" s="145">
        <v>0.00226</v>
      </c>
      <c r="I206" s="145">
        <v>352.74147999999997</v>
      </c>
      <c r="J206" s="145">
        <v>50.51364</v>
      </c>
      <c r="K206" s="145">
        <v>403.25512</v>
      </c>
      <c r="L206" s="145">
        <v>456.67853</v>
      </c>
      <c r="M206" s="145">
        <v>87.60978999999999</v>
      </c>
      <c r="N206" s="145">
        <v>544.28832</v>
      </c>
      <c r="O206" s="145">
        <v>947.5456999999999</v>
      </c>
      <c r="P206" s="145">
        <v>16324.01215</v>
      </c>
      <c r="Q206" s="145">
        <v>0</v>
      </c>
      <c r="R206" s="146">
        <v>16324.01215</v>
      </c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3.5">
      <c r="A207" s="147"/>
      <c r="B207" s="147"/>
      <c r="C207" s="147"/>
      <c r="D207" s="143" t="s">
        <v>24</v>
      </c>
      <c r="E207" s="143">
        <v>12</v>
      </c>
      <c r="F207" s="144">
        <v>1.10806</v>
      </c>
      <c r="G207" s="145">
        <v>0</v>
      </c>
      <c r="H207" s="145">
        <v>1.10806</v>
      </c>
      <c r="I207" s="145">
        <v>1113.0098400000002</v>
      </c>
      <c r="J207" s="145">
        <v>197.47584</v>
      </c>
      <c r="K207" s="145">
        <v>1310.48568</v>
      </c>
      <c r="L207" s="145">
        <v>3566.67456</v>
      </c>
      <c r="M207" s="145">
        <v>257.46142000000003</v>
      </c>
      <c r="N207" s="145">
        <v>3824.13598</v>
      </c>
      <c r="O207" s="145">
        <v>5135.729719999999</v>
      </c>
      <c r="P207" s="145">
        <v>50015.24721</v>
      </c>
      <c r="Q207" s="145">
        <v>1.3191300000000001</v>
      </c>
      <c r="R207" s="146">
        <v>50016.566340000005</v>
      </c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3.5">
      <c r="A208" s="147"/>
      <c r="B208" s="147"/>
      <c r="C208" s="147"/>
      <c r="D208" s="147"/>
      <c r="E208" s="148">
        <v>278</v>
      </c>
      <c r="F208" s="149">
        <v>0.49245999999999995</v>
      </c>
      <c r="G208" s="150">
        <v>0</v>
      </c>
      <c r="H208" s="150">
        <v>0.49245999999999995</v>
      </c>
      <c r="I208" s="150">
        <v>11.911760000000001</v>
      </c>
      <c r="J208" s="150">
        <v>0</v>
      </c>
      <c r="K208" s="150">
        <v>11.911760000000001</v>
      </c>
      <c r="L208" s="150">
        <v>0</v>
      </c>
      <c r="M208" s="150">
        <v>0</v>
      </c>
      <c r="N208" s="150">
        <v>0</v>
      </c>
      <c r="O208" s="150">
        <v>12.404219999999999</v>
      </c>
      <c r="P208" s="150">
        <v>3947.6914300000003</v>
      </c>
      <c r="Q208" s="150">
        <v>0</v>
      </c>
      <c r="R208" s="151">
        <v>3947.6914300000003</v>
      </c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3.5">
      <c r="A209" s="147"/>
      <c r="B209" s="143" t="s">
        <v>25</v>
      </c>
      <c r="C209" s="143" t="s">
        <v>25</v>
      </c>
      <c r="D209" s="143" t="s">
        <v>25</v>
      </c>
      <c r="E209" s="143">
        <v>10</v>
      </c>
      <c r="F209" s="144">
        <v>0.0407</v>
      </c>
      <c r="G209" s="145">
        <v>0.05288</v>
      </c>
      <c r="H209" s="145">
        <v>0.09358</v>
      </c>
      <c r="I209" s="145">
        <v>1101.30127</v>
      </c>
      <c r="J209" s="145">
        <v>8.21418</v>
      </c>
      <c r="K209" s="145">
        <v>1109.5154499999999</v>
      </c>
      <c r="L209" s="145">
        <v>256.35934</v>
      </c>
      <c r="M209" s="145">
        <v>25.82983</v>
      </c>
      <c r="N209" s="145">
        <v>282.18917</v>
      </c>
      <c r="O209" s="145">
        <v>1391.7982</v>
      </c>
      <c r="P209" s="145">
        <v>38531.246759999995</v>
      </c>
      <c r="Q209" s="145">
        <v>0</v>
      </c>
      <c r="R209" s="146">
        <v>38531.246759999995</v>
      </c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3.5">
      <c r="A210" s="147"/>
      <c r="B210" s="147"/>
      <c r="C210" s="147"/>
      <c r="D210" s="147"/>
      <c r="E210" s="148">
        <v>325</v>
      </c>
      <c r="F210" s="149">
        <v>0.00679</v>
      </c>
      <c r="G210" s="150">
        <v>0</v>
      </c>
      <c r="H210" s="150">
        <v>0.00679</v>
      </c>
      <c r="I210" s="150">
        <v>62.43608999999999</v>
      </c>
      <c r="J210" s="150">
        <v>1.47837</v>
      </c>
      <c r="K210" s="150">
        <v>63.91446</v>
      </c>
      <c r="L210" s="150">
        <v>0</v>
      </c>
      <c r="M210" s="150">
        <v>0</v>
      </c>
      <c r="N210" s="150">
        <v>0</v>
      </c>
      <c r="O210" s="150">
        <v>63.92125</v>
      </c>
      <c r="P210" s="150">
        <v>6686.657740000001</v>
      </c>
      <c r="Q210" s="150">
        <v>0</v>
      </c>
      <c r="R210" s="151">
        <v>6686.657740000001</v>
      </c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3.5">
      <c r="A211" s="147"/>
      <c r="B211" s="147"/>
      <c r="C211" s="143" t="s">
        <v>204</v>
      </c>
      <c r="D211" s="143" t="s">
        <v>205</v>
      </c>
      <c r="E211" s="143">
        <v>217</v>
      </c>
      <c r="F211" s="144">
        <v>0.00314</v>
      </c>
      <c r="G211" s="145">
        <v>0.03345</v>
      </c>
      <c r="H211" s="145">
        <v>0.036590000000000004</v>
      </c>
      <c r="I211" s="145">
        <v>327.87581</v>
      </c>
      <c r="J211" s="145">
        <v>387.5061</v>
      </c>
      <c r="K211" s="145">
        <v>715.3819100000001</v>
      </c>
      <c r="L211" s="145">
        <v>120.75929</v>
      </c>
      <c r="M211" s="145">
        <v>19.9708</v>
      </c>
      <c r="N211" s="145">
        <v>140.73009</v>
      </c>
      <c r="O211" s="145">
        <v>856.14859</v>
      </c>
      <c r="P211" s="145">
        <v>12129.59983</v>
      </c>
      <c r="Q211" s="145">
        <v>0</v>
      </c>
      <c r="R211" s="146">
        <v>12129.59983</v>
      </c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3.5">
      <c r="A212" s="147"/>
      <c r="B212" s="143" t="s">
        <v>26</v>
      </c>
      <c r="C212" s="143" t="s">
        <v>206</v>
      </c>
      <c r="D212" s="143" t="s">
        <v>207</v>
      </c>
      <c r="E212" s="143">
        <v>29</v>
      </c>
      <c r="F212" s="144">
        <v>1.3860999999999999</v>
      </c>
      <c r="G212" s="145">
        <v>0</v>
      </c>
      <c r="H212" s="145">
        <v>1.3860999999999999</v>
      </c>
      <c r="I212" s="145">
        <v>1925.4411499999999</v>
      </c>
      <c r="J212" s="145">
        <v>8.42482</v>
      </c>
      <c r="K212" s="145">
        <v>1933.86597</v>
      </c>
      <c r="L212" s="145">
        <v>1300.27146</v>
      </c>
      <c r="M212" s="145">
        <v>79.01505</v>
      </c>
      <c r="N212" s="145">
        <v>1379.28651</v>
      </c>
      <c r="O212" s="145">
        <v>3314.53858</v>
      </c>
      <c r="P212" s="145">
        <v>61370.496909999994</v>
      </c>
      <c r="Q212" s="145">
        <v>0</v>
      </c>
      <c r="R212" s="146">
        <v>61370.496909999994</v>
      </c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3.5">
      <c r="A213" s="147"/>
      <c r="B213" s="147"/>
      <c r="C213" s="147"/>
      <c r="D213" s="147"/>
      <c r="E213" s="148">
        <v>290</v>
      </c>
      <c r="F213" s="149">
        <v>0.04819</v>
      </c>
      <c r="G213" s="150">
        <v>0</v>
      </c>
      <c r="H213" s="150">
        <v>0.04819</v>
      </c>
      <c r="I213" s="150">
        <v>12.538020000000001</v>
      </c>
      <c r="J213" s="150">
        <v>0</v>
      </c>
      <c r="K213" s="150">
        <v>12.538020000000001</v>
      </c>
      <c r="L213" s="150">
        <v>0</v>
      </c>
      <c r="M213" s="150">
        <v>0</v>
      </c>
      <c r="N213" s="150">
        <v>0</v>
      </c>
      <c r="O213" s="150">
        <v>12.58621</v>
      </c>
      <c r="P213" s="150">
        <v>5193.1024800000005</v>
      </c>
      <c r="Q213" s="150">
        <v>0</v>
      </c>
      <c r="R213" s="151">
        <v>5193.1024800000005</v>
      </c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3.5">
      <c r="A214" s="147"/>
      <c r="B214" s="147"/>
      <c r="C214" s="143" t="s">
        <v>208</v>
      </c>
      <c r="D214" s="143" t="s">
        <v>208</v>
      </c>
      <c r="E214" s="143">
        <v>224</v>
      </c>
      <c r="F214" s="144">
        <v>5.9999999999999995E-05</v>
      </c>
      <c r="G214" s="145">
        <v>0</v>
      </c>
      <c r="H214" s="145">
        <v>5.9999999999999995E-05</v>
      </c>
      <c r="I214" s="145">
        <v>724.49487</v>
      </c>
      <c r="J214" s="145">
        <v>17.5148</v>
      </c>
      <c r="K214" s="145">
        <v>742.00967</v>
      </c>
      <c r="L214" s="145">
        <v>21.1482</v>
      </c>
      <c r="M214" s="145">
        <v>3.83365</v>
      </c>
      <c r="N214" s="145">
        <v>24.981849999999998</v>
      </c>
      <c r="O214" s="145">
        <v>766.99158</v>
      </c>
      <c r="P214" s="145">
        <v>10971.08457</v>
      </c>
      <c r="Q214" s="145">
        <v>0</v>
      </c>
      <c r="R214" s="146">
        <v>10971.08457</v>
      </c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3.5">
      <c r="A215" s="143" t="s">
        <v>209</v>
      </c>
      <c r="B215" s="143" t="s">
        <v>3</v>
      </c>
      <c r="C215" s="143" t="s">
        <v>210</v>
      </c>
      <c r="D215" s="143" t="s">
        <v>210</v>
      </c>
      <c r="E215" s="143">
        <v>72</v>
      </c>
      <c r="F215" s="144">
        <v>0</v>
      </c>
      <c r="G215" s="145">
        <v>0</v>
      </c>
      <c r="H215" s="145">
        <v>0</v>
      </c>
      <c r="I215" s="145">
        <v>600.02324</v>
      </c>
      <c r="J215" s="145">
        <v>4.64071</v>
      </c>
      <c r="K215" s="145">
        <v>604.66395</v>
      </c>
      <c r="L215" s="145">
        <v>368.43890000000005</v>
      </c>
      <c r="M215" s="145">
        <v>0</v>
      </c>
      <c r="N215" s="145">
        <v>368.43890000000005</v>
      </c>
      <c r="O215" s="145">
        <v>973.10285</v>
      </c>
      <c r="P215" s="145">
        <v>4825.229230000001</v>
      </c>
      <c r="Q215" s="145">
        <v>0</v>
      </c>
      <c r="R215" s="146">
        <v>4825.229230000001</v>
      </c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3.5">
      <c r="A216" s="147"/>
      <c r="B216" s="147"/>
      <c r="C216" s="143" t="s">
        <v>101</v>
      </c>
      <c r="D216" s="143" t="s">
        <v>101</v>
      </c>
      <c r="E216" s="143">
        <v>75</v>
      </c>
      <c r="F216" s="144">
        <v>0</v>
      </c>
      <c r="G216" s="145">
        <v>0</v>
      </c>
      <c r="H216" s="145">
        <v>0</v>
      </c>
      <c r="I216" s="145">
        <v>1838.67209</v>
      </c>
      <c r="J216" s="145">
        <v>0.00043</v>
      </c>
      <c r="K216" s="145">
        <v>1838.67252</v>
      </c>
      <c r="L216" s="145">
        <v>4049.41318</v>
      </c>
      <c r="M216" s="145">
        <v>0</v>
      </c>
      <c r="N216" s="145">
        <v>4049.41318</v>
      </c>
      <c r="O216" s="145">
        <v>5888.0857000000005</v>
      </c>
      <c r="P216" s="145">
        <v>10994.68131</v>
      </c>
      <c r="Q216" s="145">
        <v>0</v>
      </c>
      <c r="R216" s="146">
        <v>10994.68131</v>
      </c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3.5">
      <c r="A217" s="147"/>
      <c r="B217" s="147"/>
      <c r="C217" s="143" t="s">
        <v>102</v>
      </c>
      <c r="D217" s="143" t="s">
        <v>103</v>
      </c>
      <c r="E217" s="143">
        <v>58</v>
      </c>
      <c r="F217" s="144">
        <v>0</v>
      </c>
      <c r="G217" s="145">
        <v>0</v>
      </c>
      <c r="H217" s="145">
        <v>0</v>
      </c>
      <c r="I217" s="145">
        <v>3500.02942</v>
      </c>
      <c r="J217" s="145">
        <v>138.53251999999998</v>
      </c>
      <c r="K217" s="145">
        <v>3638.56194</v>
      </c>
      <c r="L217" s="145">
        <v>9966.95598</v>
      </c>
      <c r="M217" s="145">
        <v>121.99959</v>
      </c>
      <c r="N217" s="145">
        <v>10088.95557</v>
      </c>
      <c r="O217" s="145">
        <v>13727.51751</v>
      </c>
      <c r="P217" s="145">
        <v>37249.26276</v>
      </c>
      <c r="Q217" s="145">
        <v>0</v>
      </c>
      <c r="R217" s="146">
        <v>37249.26276</v>
      </c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3.5">
      <c r="A218" s="147"/>
      <c r="B218" s="147"/>
      <c r="C218" s="147"/>
      <c r="D218" s="143" t="s">
        <v>211</v>
      </c>
      <c r="E218" s="143">
        <v>42</v>
      </c>
      <c r="F218" s="144">
        <v>0</v>
      </c>
      <c r="G218" s="145">
        <v>0</v>
      </c>
      <c r="H218" s="145">
        <v>0</v>
      </c>
      <c r="I218" s="145">
        <v>1501.1159599999999</v>
      </c>
      <c r="J218" s="145">
        <v>0</v>
      </c>
      <c r="K218" s="145">
        <v>1501.1159599999999</v>
      </c>
      <c r="L218" s="145">
        <v>1253.29467</v>
      </c>
      <c r="M218" s="145">
        <v>0</v>
      </c>
      <c r="N218" s="145">
        <v>1253.29467</v>
      </c>
      <c r="O218" s="145">
        <v>2754.41063</v>
      </c>
      <c r="P218" s="145">
        <v>12256.26691</v>
      </c>
      <c r="Q218" s="145">
        <v>0</v>
      </c>
      <c r="R218" s="146">
        <v>12256.26691</v>
      </c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3.5">
      <c r="A219" s="147"/>
      <c r="B219" s="147"/>
      <c r="C219" s="143" t="s">
        <v>212</v>
      </c>
      <c r="D219" s="143" t="s">
        <v>212</v>
      </c>
      <c r="E219" s="143">
        <v>77</v>
      </c>
      <c r="F219" s="144">
        <v>0</v>
      </c>
      <c r="G219" s="145">
        <v>0</v>
      </c>
      <c r="H219" s="145">
        <v>0</v>
      </c>
      <c r="I219" s="145">
        <v>420.02088</v>
      </c>
      <c r="J219" s="145">
        <v>0.0010400000000000001</v>
      </c>
      <c r="K219" s="145">
        <v>420.02191999999997</v>
      </c>
      <c r="L219" s="145">
        <v>331.69604</v>
      </c>
      <c r="M219" s="145">
        <v>0</v>
      </c>
      <c r="N219" s="145">
        <v>331.69604</v>
      </c>
      <c r="O219" s="145">
        <v>751.71796</v>
      </c>
      <c r="P219" s="145">
        <v>2109.01852</v>
      </c>
      <c r="Q219" s="145">
        <v>0</v>
      </c>
      <c r="R219" s="146">
        <v>2109.01852</v>
      </c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ht="13.5">
      <c r="A220" s="147"/>
      <c r="B220" s="143" t="s">
        <v>5</v>
      </c>
      <c r="C220" s="143" t="s">
        <v>5</v>
      </c>
      <c r="D220" s="143" t="s">
        <v>5</v>
      </c>
      <c r="E220" s="143">
        <v>7</v>
      </c>
      <c r="F220" s="144">
        <v>0</v>
      </c>
      <c r="G220" s="145">
        <v>0</v>
      </c>
      <c r="H220" s="145">
        <v>0</v>
      </c>
      <c r="I220" s="145">
        <v>2516.67747</v>
      </c>
      <c r="J220" s="145">
        <v>0.72501</v>
      </c>
      <c r="K220" s="145">
        <v>2517.40248</v>
      </c>
      <c r="L220" s="145">
        <v>16879.002539999998</v>
      </c>
      <c r="M220" s="145">
        <v>0</v>
      </c>
      <c r="N220" s="145">
        <v>16879.002539999998</v>
      </c>
      <c r="O220" s="145">
        <v>19396.40502</v>
      </c>
      <c r="P220" s="145">
        <v>39051.25421</v>
      </c>
      <c r="Q220" s="145">
        <v>4.06126</v>
      </c>
      <c r="R220" s="146">
        <v>39055.31547</v>
      </c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13.5">
      <c r="A221" s="147"/>
      <c r="B221" s="147"/>
      <c r="C221" s="147"/>
      <c r="D221" s="147"/>
      <c r="E221" s="148">
        <v>24</v>
      </c>
      <c r="F221" s="149">
        <v>0</v>
      </c>
      <c r="G221" s="150">
        <v>0</v>
      </c>
      <c r="H221" s="150">
        <v>0</v>
      </c>
      <c r="I221" s="150">
        <v>3818.41126</v>
      </c>
      <c r="J221" s="150">
        <v>25.08623</v>
      </c>
      <c r="K221" s="150">
        <v>3843.49749</v>
      </c>
      <c r="L221" s="150">
        <v>11632.28255</v>
      </c>
      <c r="M221" s="150">
        <v>0</v>
      </c>
      <c r="N221" s="150">
        <v>11632.28255</v>
      </c>
      <c r="O221" s="150">
        <v>15475.78004</v>
      </c>
      <c r="P221" s="150">
        <v>79296.81869</v>
      </c>
      <c r="Q221" s="150">
        <v>0</v>
      </c>
      <c r="R221" s="151">
        <v>79296.81869</v>
      </c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13.5">
      <c r="A222" s="147"/>
      <c r="B222" s="147"/>
      <c r="C222" s="147"/>
      <c r="D222" s="147"/>
      <c r="E222" s="148">
        <v>29</v>
      </c>
      <c r="F222" s="149">
        <v>0</v>
      </c>
      <c r="G222" s="150">
        <v>0</v>
      </c>
      <c r="H222" s="150">
        <v>0</v>
      </c>
      <c r="I222" s="150">
        <v>1128.01599</v>
      </c>
      <c r="J222" s="150">
        <v>30.57846</v>
      </c>
      <c r="K222" s="150">
        <v>1158.59445</v>
      </c>
      <c r="L222" s="150">
        <v>3009.63491</v>
      </c>
      <c r="M222" s="150">
        <v>0</v>
      </c>
      <c r="N222" s="150">
        <v>3009.63491</v>
      </c>
      <c r="O222" s="150">
        <v>4168.22936</v>
      </c>
      <c r="P222" s="150">
        <v>45990.60079</v>
      </c>
      <c r="Q222" s="150">
        <v>0</v>
      </c>
      <c r="R222" s="151">
        <v>45990.60079</v>
      </c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ht="13.5">
      <c r="A223" s="147"/>
      <c r="B223" s="147"/>
      <c r="C223" s="147"/>
      <c r="D223" s="147"/>
      <c r="E223" s="148">
        <v>79</v>
      </c>
      <c r="F223" s="149">
        <v>0</v>
      </c>
      <c r="G223" s="150">
        <v>0</v>
      </c>
      <c r="H223" s="150">
        <v>0</v>
      </c>
      <c r="I223" s="150">
        <v>9727.23762</v>
      </c>
      <c r="J223" s="150">
        <v>201.23679</v>
      </c>
      <c r="K223" s="150">
        <v>9928.47441</v>
      </c>
      <c r="L223" s="150">
        <v>170275.75899</v>
      </c>
      <c r="M223" s="150">
        <v>633.06963</v>
      </c>
      <c r="N223" s="150">
        <v>170908.82862000001</v>
      </c>
      <c r="O223" s="150">
        <v>180837.30303</v>
      </c>
      <c r="P223" s="150">
        <v>55340.9055</v>
      </c>
      <c r="Q223" s="150">
        <v>0</v>
      </c>
      <c r="R223" s="151">
        <v>55340.9055</v>
      </c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13.5">
      <c r="A224" s="147"/>
      <c r="B224" s="147"/>
      <c r="C224" s="147"/>
      <c r="D224" s="143" t="s">
        <v>106</v>
      </c>
      <c r="E224" s="143">
        <v>14</v>
      </c>
      <c r="F224" s="144">
        <v>0</v>
      </c>
      <c r="G224" s="145">
        <v>0</v>
      </c>
      <c r="H224" s="145">
        <v>0</v>
      </c>
      <c r="I224" s="145">
        <v>4100.03961</v>
      </c>
      <c r="J224" s="145">
        <v>0.74105</v>
      </c>
      <c r="K224" s="145">
        <v>4100.78066</v>
      </c>
      <c r="L224" s="145">
        <v>24749.981929999998</v>
      </c>
      <c r="M224" s="145">
        <v>0</v>
      </c>
      <c r="N224" s="145">
        <v>24749.981929999998</v>
      </c>
      <c r="O224" s="145">
        <v>28850.76259</v>
      </c>
      <c r="P224" s="145">
        <v>47751.92316</v>
      </c>
      <c r="Q224" s="145">
        <v>0</v>
      </c>
      <c r="R224" s="146">
        <v>47751.92316</v>
      </c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ht="13.5">
      <c r="A225" s="147"/>
      <c r="B225" s="147"/>
      <c r="C225" s="147"/>
      <c r="D225" s="143" t="s">
        <v>213</v>
      </c>
      <c r="E225" s="143">
        <v>36</v>
      </c>
      <c r="F225" s="144">
        <v>0</v>
      </c>
      <c r="G225" s="145">
        <v>0</v>
      </c>
      <c r="H225" s="145">
        <v>0</v>
      </c>
      <c r="I225" s="145">
        <v>1940.69424</v>
      </c>
      <c r="J225" s="145">
        <v>0</v>
      </c>
      <c r="K225" s="145">
        <v>1940.69424</v>
      </c>
      <c r="L225" s="145">
        <v>3488.7237400000004</v>
      </c>
      <c r="M225" s="145">
        <v>0</v>
      </c>
      <c r="N225" s="145">
        <v>3488.7237400000004</v>
      </c>
      <c r="O225" s="145">
        <v>5429.41798</v>
      </c>
      <c r="P225" s="145">
        <v>66313.23296</v>
      </c>
      <c r="Q225" s="145">
        <v>0</v>
      </c>
      <c r="R225" s="146">
        <v>66313.23296</v>
      </c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ht="13.5">
      <c r="A226" s="147"/>
      <c r="B226" s="147"/>
      <c r="C226" s="147"/>
      <c r="D226" s="143" t="s">
        <v>107</v>
      </c>
      <c r="E226" s="143">
        <v>2</v>
      </c>
      <c r="F226" s="144">
        <v>0</v>
      </c>
      <c r="G226" s="145">
        <v>0</v>
      </c>
      <c r="H226" s="145">
        <v>0</v>
      </c>
      <c r="I226" s="145">
        <v>4401.44715</v>
      </c>
      <c r="J226" s="145">
        <v>0.67343</v>
      </c>
      <c r="K226" s="145">
        <v>4402.12058</v>
      </c>
      <c r="L226" s="145">
        <v>12962.166050000002</v>
      </c>
      <c r="M226" s="145">
        <v>0</v>
      </c>
      <c r="N226" s="145">
        <v>12962.166050000002</v>
      </c>
      <c r="O226" s="145">
        <v>17364.28663</v>
      </c>
      <c r="P226" s="145">
        <v>52807.8386</v>
      </c>
      <c r="Q226" s="145">
        <v>0</v>
      </c>
      <c r="R226" s="146">
        <v>52807.8386</v>
      </c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ht="13.5">
      <c r="A227" s="147"/>
      <c r="B227" s="147"/>
      <c r="C227" s="147"/>
      <c r="D227" s="143" t="s">
        <v>161</v>
      </c>
      <c r="E227" s="143">
        <v>5</v>
      </c>
      <c r="F227" s="144">
        <v>0</v>
      </c>
      <c r="G227" s="145">
        <v>0</v>
      </c>
      <c r="H227" s="145">
        <v>0</v>
      </c>
      <c r="I227" s="145">
        <v>2916.83219</v>
      </c>
      <c r="J227" s="145">
        <v>37.191069999999996</v>
      </c>
      <c r="K227" s="145">
        <v>2954.02326</v>
      </c>
      <c r="L227" s="145">
        <v>10130.15307</v>
      </c>
      <c r="M227" s="145">
        <v>0</v>
      </c>
      <c r="N227" s="145">
        <v>10130.15307</v>
      </c>
      <c r="O227" s="145">
        <v>13084.17633</v>
      </c>
      <c r="P227" s="145">
        <v>67890.85441</v>
      </c>
      <c r="Q227" s="145">
        <v>0</v>
      </c>
      <c r="R227" s="146">
        <v>67890.85441</v>
      </c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ht="13.5">
      <c r="A228" s="147"/>
      <c r="B228" s="147"/>
      <c r="C228" s="147"/>
      <c r="D228" s="143" t="s">
        <v>214</v>
      </c>
      <c r="E228" s="143">
        <v>22</v>
      </c>
      <c r="F228" s="144">
        <v>0</v>
      </c>
      <c r="G228" s="145">
        <v>0</v>
      </c>
      <c r="H228" s="145">
        <v>0</v>
      </c>
      <c r="I228" s="145">
        <v>3008.80851</v>
      </c>
      <c r="J228" s="145">
        <v>85.35047999999999</v>
      </c>
      <c r="K228" s="145">
        <v>3094.1589900000004</v>
      </c>
      <c r="L228" s="145">
        <v>5616.93511</v>
      </c>
      <c r="M228" s="145">
        <v>0</v>
      </c>
      <c r="N228" s="145">
        <v>5616.93511</v>
      </c>
      <c r="O228" s="145">
        <v>8711.0941</v>
      </c>
      <c r="P228" s="145">
        <v>73639.59545000001</v>
      </c>
      <c r="Q228" s="145">
        <v>0</v>
      </c>
      <c r="R228" s="146">
        <v>73639.59545000001</v>
      </c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ht="13.5">
      <c r="A229" s="147"/>
      <c r="B229" s="147"/>
      <c r="C229" s="147"/>
      <c r="D229" s="143" t="s">
        <v>215</v>
      </c>
      <c r="E229" s="143">
        <v>26</v>
      </c>
      <c r="F229" s="144">
        <v>0</v>
      </c>
      <c r="G229" s="145">
        <v>0</v>
      </c>
      <c r="H229" s="145">
        <v>0</v>
      </c>
      <c r="I229" s="145">
        <v>1855.8581299999998</v>
      </c>
      <c r="J229" s="145">
        <v>2.0338499999999997</v>
      </c>
      <c r="K229" s="145">
        <v>1857.8919799999999</v>
      </c>
      <c r="L229" s="145">
        <v>3502.17549</v>
      </c>
      <c r="M229" s="145">
        <v>0</v>
      </c>
      <c r="N229" s="145">
        <v>3502.17549</v>
      </c>
      <c r="O229" s="145">
        <v>5360.06747</v>
      </c>
      <c r="P229" s="145">
        <v>37150.88426</v>
      </c>
      <c r="Q229" s="145">
        <v>0</v>
      </c>
      <c r="R229" s="146">
        <v>37150.88426</v>
      </c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ht="13.5">
      <c r="A230" s="147"/>
      <c r="B230" s="147"/>
      <c r="C230" s="147"/>
      <c r="D230" s="143" t="s">
        <v>216</v>
      </c>
      <c r="E230" s="143">
        <v>54</v>
      </c>
      <c r="F230" s="144">
        <v>0</v>
      </c>
      <c r="G230" s="145">
        <v>0</v>
      </c>
      <c r="H230" s="145">
        <v>0</v>
      </c>
      <c r="I230" s="145">
        <v>1647.49028</v>
      </c>
      <c r="J230" s="145">
        <v>3.95843</v>
      </c>
      <c r="K230" s="145">
        <v>1651.44871</v>
      </c>
      <c r="L230" s="145">
        <v>5305.82017</v>
      </c>
      <c r="M230" s="145">
        <v>0</v>
      </c>
      <c r="N230" s="145">
        <v>5305.82017</v>
      </c>
      <c r="O230" s="145">
        <v>6957.26888</v>
      </c>
      <c r="P230" s="145">
        <v>35135.08767</v>
      </c>
      <c r="Q230" s="145">
        <v>0</v>
      </c>
      <c r="R230" s="146">
        <v>35135.08767</v>
      </c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ht="13.5">
      <c r="A231" s="147"/>
      <c r="B231" s="147"/>
      <c r="C231" s="143" t="s">
        <v>108</v>
      </c>
      <c r="D231" s="143" t="s">
        <v>108</v>
      </c>
      <c r="E231" s="143">
        <v>10</v>
      </c>
      <c r="F231" s="144">
        <v>0</v>
      </c>
      <c r="G231" s="145">
        <v>0</v>
      </c>
      <c r="H231" s="145">
        <v>0</v>
      </c>
      <c r="I231" s="145">
        <v>1076.47245</v>
      </c>
      <c r="J231" s="145">
        <v>0.02442</v>
      </c>
      <c r="K231" s="145">
        <v>1076.4968700000002</v>
      </c>
      <c r="L231" s="145">
        <v>1138.3883799999999</v>
      </c>
      <c r="M231" s="145">
        <v>0</v>
      </c>
      <c r="N231" s="145">
        <v>1138.3883799999999</v>
      </c>
      <c r="O231" s="145">
        <v>2214.88525</v>
      </c>
      <c r="P231" s="145">
        <v>26657.4452</v>
      </c>
      <c r="Q231" s="145">
        <v>0</v>
      </c>
      <c r="R231" s="146">
        <v>26657.4452</v>
      </c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ht="13.5">
      <c r="A232" s="147"/>
      <c r="B232" s="147"/>
      <c r="C232" s="143" t="s">
        <v>109</v>
      </c>
      <c r="D232" s="143" t="s">
        <v>110</v>
      </c>
      <c r="E232" s="143">
        <v>19</v>
      </c>
      <c r="F232" s="144">
        <v>0</v>
      </c>
      <c r="G232" s="145">
        <v>0</v>
      </c>
      <c r="H232" s="145">
        <v>0</v>
      </c>
      <c r="I232" s="145">
        <v>765.55345</v>
      </c>
      <c r="J232" s="145">
        <v>0.009859999999999999</v>
      </c>
      <c r="K232" s="145">
        <v>765.56331</v>
      </c>
      <c r="L232" s="145">
        <v>789.51321</v>
      </c>
      <c r="M232" s="145">
        <v>0</v>
      </c>
      <c r="N232" s="145">
        <v>789.51321</v>
      </c>
      <c r="O232" s="145">
        <v>1555.07652</v>
      </c>
      <c r="P232" s="145">
        <v>20025.774960000002</v>
      </c>
      <c r="Q232" s="145">
        <v>0</v>
      </c>
      <c r="R232" s="146">
        <v>20025.774960000002</v>
      </c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ht="13.5">
      <c r="A233" s="147"/>
      <c r="B233" s="147"/>
      <c r="C233" s="143" t="s">
        <v>217</v>
      </c>
      <c r="D233" s="143" t="s">
        <v>218</v>
      </c>
      <c r="E233" s="143">
        <v>20</v>
      </c>
      <c r="F233" s="144">
        <v>0</v>
      </c>
      <c r="G233" s="145">
        <v>0</v>
      </c>
      <c r="H233" s="145">
        <v>0</v>
      </c>
      <c r="I233" s="145">
        <v>0</v>
      </c>
      <c r="J233" s="145">
        <v>0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45">
        <v>4135.47882</v>
      </c>
      <c r="Q233" s="145">
        <v>0</v>
      </c>
      <c r="R233" s="146">
        <v>4135.47882</v>
      </c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ht="13.5">
      <c r="A234" s="147"/>
      <c r="B234" s="147"/>
      <c r="C234" s="147"/>
      <c r="D234" s="143" t="s">
        <v>219</v>
      </c>
      <c r="E234" s="143">
        <v>4</v>
      </c>
      <c r="F234" s="144">
        <v>0</v>
      </c>
      <c r="G234" s="145">
        <v>0</v>
      </c>
      <c r="H234" s="145">
        <v>0</v>
      </c>
      <c r="I234" s="145">
        <v>1335.75108</v>
      </c>
      <c r="J234" s="145">
        <v>10.32853</v>
      </c>
      <c r="K234" s="145">
        <v>1346.07961</v>
      </c>
      <c r="L234" s="145">
        <v>2555.0767299999998</v>
      </c>
      <c r="M234" s="145">
        <v>116.59122</v>
      </c>
      <c r="N234" s="145">
        <v>2671.66795</v>
      </c>
      <c r="O234" s="145">
        <v>4017.7475600000002</v>
      </c>
      <c r="P234" s="145">
        <v>20903.48141</v>
      </c>
      <c r="Q234" s="145">
        <v>0</v>
      </c>
      <c r="R234" s="146">
        <v>20903.48141</v>
      </c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ht="13.5">
      <c r="A235" s="147"/>
      <c r="B235" s="147"/>
      <c r="C235" s="147"/>
      <c r="D235" s="143" t="s">
        <v>217</v>
      </c>
      <c r="E235" s="143">
        <v>21</v>
      </c>
      <c r="F235" s="144">
        <v>0</v>
      </c>
      <c r="G235" s="145">
        <v>0</v>
      </c>
      <c r="H235" s="145">
        <v>0</v>
      </c>
      <c r="I235" s="145">
        <v>0</v>
      </c>
      <c r="J235" s="145">
        <v>0</v>
      </c>
      <c r="K235" s="145">
        <v>0</v>
      </c>
      <c r="L235" s="145">
        <v>0</v>
      </c>
      <c r="M235" s="145">
        <v>0</v>
      </c>
      <c r="N235" s="145">
        <v>0</v>
      </c>
      <c r="O235" s="145">
        <v>0</v>
      </c>
      <c r="P235" s="145">
        <v>1521.8321799999999</v>
      </c>
      <c r="Q235" s="145">
        <v>0</v>
      </c>
      <c r="R235" s="146">
        <v>1521.8321799999999</v>
      </c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ht="13.5">
      <c r="A236" s="147"/>
      <c r="B236" s="143" t="s">
        <v>6</v>
      </c>
      <c r="C236" s="143" t="s">
        <v>111</v>
      </c>
      <c r="D236" s="143" t="s">
        <v>6</v>
      </c>
      <c r="E236" s="143">
        <v>110</v>
      </c>
      <c r="F236" s="144">
        <v>0</v>
      </c>
      <c r="G236" s="145">
        <v>0</v>
      </c>
      <c r="H236" s="145">
        <v>0</v>
      </c>
      <c r="I236" s="145">
        <v>1097.41955</v>
      </c>
      <c r="J236" s="145">
        <v>0</v>
      </c>
      <c r="K236" s="145">
        <v>1097.41955</v>
      </c>
      <c r="L236" s="145">
        <v>824.9489599999999</v>
      </c>
      <c r="M236" s="145">
        <v>0</v>
      </c>
      <c r="N236" s="145">
        <v>824.9489599999999</v>
      </c>
      <c r="O236" s="145">
        <v>1922.36851</v>
      </c>
      <c r="P236" s="145">
        <v>14603.964</v>
      </c>
      <c r="Q236" s="145">
        <v>0</v>
      </c>
      <c r="R236" s="146">
        <v>14603.964</v>
      </c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ht="13.5">
      <c r="A237" s="147"/>
      <c r="B237" s="143" t="s">
        <v>7</v>
      </c>
      <c r="C237" s="143" t="s">
        <v>7</v>
      </c>
      <c r="D237" s="143" t="s">
        <v>7</v>
      </c>
      <c r="E237" s="143">
        <v>112</v>
      </c>
      <c r="F237" s="144">
        <v>0</v>
      </c>
      <c r="G237" s="145">
        <v>0</v>
      </c>
      <c r="H237" s="145">
        <v>0</v>
      </c>
      <c r="I237" s="145">
        <v>999.6155</v>
      </c>
      <c r="J237" s="145">
        <v>0</v>
      </c>
      <c r="K237" s="145">
        <v>999.6155</v>
      </c>
      <c r="L237" s="145">
        <v>1424.4363600000001</v>
      </c>
      <c r="M237" s="145">
        <v>0</v>
      </c>
      <c r="N237" s="145">
        <v>1424.4363600000001</v>
      </c>
      <c r="O237" s="145">
        <v>2424.05186</v>
      </c>
      <c r="P237" s="145">
        <v>16605.42149</v>
      </c>
      <c r="Q237" s="145">
        <v>0</v>
      </c>
      <c r="R237" s="146">
        <v>16605.42149</v>
      </c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ht="13.5">
      <c r="A238" s="147"/>
      <c r="B238" s="147"/>
      <c r="C238" s="143" t="s">
        <v>220</v>
      </c>
      <c r="D238" s="143" t="s">
        <v>220</v>
      </c>
      <c r="E238" s="143">
        <v>108</v>
      </c>
      <c r="F238" s="144">
        <v>0</v>
      </c>
      <c r="G238" s="145">
        <v>0</v>
      </c>
      <c r="H238" s="145">
        <v>0</v>
      </c>
      <c r="I238" s="145">
        <v>1407.86466</v>
      </c>
      <c r="J238" s="145">
        <v>0.54448</v>
      </c>
      <c r="K238" s="145">
        <v>1408.40914</v>
      </c>
      <c r="L238" s="145">
        <v>262.5295</v>
      </c>
      <c r="M238" s="145">
        <v>0</v>
      </c>
      <c r="N238" s="145">
        <v>262.5295</v>
      </c>
      <c r="O238" s="145">
        <v>1670.9386399999999</v>
      </c>
      <c r="P238" s="145">
        <v>18468.34748</v>
      </c>
      <c r="Q238" s="145">
        <v>0</v>
      </c>
      <c r="R238" s="146">
        <v>18468.34748</v>
      </c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ht="13.5">
      <c r="A239" s="147"/>
      <c r="B239" s="147"/>
      <c r="C239" s="143" t="s">
        <v>113</v>
      </c>
      <c r="D239" s="143" t="s">
        <v>113</v>
      </c>
      <c r="E239" s="143">
        <v>106</v>
      </c>
      <c r="F239" s="144">
        <v>0</v>
      </c>
      <c r="G239" s="145">
        <v>0</v>
      </c>
      <c r="H239" s="145">
        <v>0</v>
      </c>
      <c r="I239" s="145">
        <v>1394.34687</v>
      </c>
      <c r="J239" s="145">
        <v>0.00299</v>
      </c>
      <c r="K239" s="145">
        <v>1394.34986</v>
      </c>
      <c r="L239" s="145">
        <v>275.57372999999995</v>
      </c>
      <c r="M239" s="145">
        <v>0</v>
      </c>
      <c r="N239" s="145">
        <v>275.57372999999995</v>
      </c>
      <c r="O239" s="145">
        <v>1669.92359</v>
      </c>
      <c r="P239" s="145">
        <v>16136.34633</v>
      </c>
      <c r="Q239" s="145">
        <v>0</v>
      </c>
      <c r="R239" s="146">
        <v>16136.34633</v>
      </c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ht="13.5">
      <c r="A240" s="147"/>
      <c r="B240" s="143" t="s">
        <v>8</v>
      </c>
      <c r="C240" s="143" t="s">
        <v>114</v>
      </c>
      <c r="D240" s="143" t="s">
        <v>115</v>
      </c>
      <c r="E240" s="143">
        <v>37</v>
      </c>
      <c r="F240" s="144">
        <v>0</v>
      </c>
      <c r="G240" s="145">
        <v>0</v>
      </c>
      <c r="H240" s="145">
        <v>0</v>
      </c>
      <c r="I240" s="145">
        <v>7349.53225</v>
      </c>
      <c r="J240" s="145">
        <v>45.92326</v>
      </c>
      <c r="K240" s="145">
        <v>7395.45551</v>
      </c>
      <c r="L240" s="145">
        <v>44664.947009999996</v>
      </c>
      <c r="M240" s="145">
        <v>90.36635000000001</v>
      </c>
      <c r="N240" s="145">
        <v>44755.31336</v>
      </c>
      <c r="O240" s="145">
        <v>52150.76887</v>
      </c>
      <c r="P240" s="145">
        <v>35522.941810000004</v>
      </c>
      <c r="Q240" s="145">
        <v>0</v>
      </c>
      <c r="R240" s="146">
        <v>35522.941810000004</v>
      </c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ht="13.5">
      <c r="A241" s="147"/>
      <c r="B241" s="147"/>
      <c r="C241" s="147"/>
      <c r="D241" s="143" t="s">
        <v>116</v>
      </c>
      <c r="E241" s="143">
        <v>11</v>
      </c>
      <c r="F241" s="144">
        <v>0</v>
      </c>
      <c r="G241" s="145">
        <v>0</v>
      </c>
      <c r="H241" s="145">
        <v>0</v>
      </c>
      <c r="I241" s="145">
        <v>3000.47598</v>
      </c>
      <c r="J241" s="145">
        <v>0.20524</v>
      </c>
      <c r="K241" s="145">
        <v>3000.6812200000004</v>
      </c>
      <c r="L241" s="145">
        <v>5482.718599999999</v>
      </c>
      <c r="M241" s="145">
        <v>0</v>
      </c>
      <c r="N241" s="145">
        <v>5482.718599999999</v>
      </c>
      <c r="O241" s="145">
        <v>8483.39982</v>
      </c>
      <c r="P241" s="145">
        <v>39782.94559</v>
      </c>
      <c r="Q241" s="145">
        <v>0</v>
      </c>
      <c r="R241" s="146">
        <v>39782.94559</v>
      </c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ht="13.5">
      <c r="A242" s="147"/>
      <c r="B242" s="147"/>
      <c r="C242" s="147"/>
      <c r="D242" s="147"/>
      <c r="E242" s="148">
        <v>32</v>
      </c>
      <c r="F242" s="149">
        <v>0</v>
      </c>
      <c r="G242" s="150">
        <v>0</v>
      </c>
      <c r="H242" s="150">
        <v>0</v>
      </c>
      <c r="I242" s="150">
        <v>1189.43733</v>
      </c>
      <c r="J242" s="150">
        <v>1.0798599999999998</v>
      </c>
      <c r="K242" s="150">
        <v>1190.51719</v>
      </c>
      <c r="L242" s="150">
        <v>740.1237199999999</v>
      </c>
      <c r="M242" s="150">
        <v>0</v>
      </c>
      <c r="N242" s="150">
        <v>740.1237199999999</v>
      </c>
      <c r="O242" s="150">
        <v>1930.6409099999998</v>
      </c>
      <c r="P242" s="150">
        <v>30119.9768</v>
      </c>
      <c r="Q242" s="150">
        <v>0</v>
      </c>
      <c r="R242" s="151">
        <v>30119.9768</v>
      </c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ht="13.5">
      <c r="A243" s="147"/>
      <c r="B243" s="147"/>
      <c r="C243" s="147"/>
      <c r="D243" s="147"/>
      <c r="E243" s="148">
        <v>89</v>
      </c>
      <c r="F243" s="149">
        <v>0</v>
      </c>
      <c r="G243" s="150">
        <v>0</v>
      </c>
      <c r="H243" s="150">
        <v>0</v>
      </c>
      <c r="I243" s="150">
        <v>0</v>
      </c>
      <c r="J243" s="150">
        <v>0</v>
      </c>
      <c r="K243" s="150">
        <v>0</v>
      </c>
      <c r="L243" s="150">
        <v>0</v>
      </c>
      <c r="M243" s="150">
        <v>0</v>
      </c>
      <c r="N243" s="150">
        <v>0</v>
      </c>
      <c r="O243" s="150">
        <v>0</v>
      </c>
      <c r="P243" s="150">
        <v>6585.4062</v>
      </c>
      <c r="Q243" s="150">
        <v>0</v>
      </c>
      <c r="R243" s="151">
        <v>6585.4062</v>
      </c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ht="13.5">
      <c r="A244" s="147"/>
      <c r="B244" s="143" t="s">
        <v>9</v>
      </c>
      <c r="C244" s="143" t="s">
        <v>9</v>
      </c>
      <c r="D244" s="143" t="s">
        <v>9</v>
      </c>
      <c r="E244" s="143">
        <v>34</v>
      </c>
      <c r="F244" s="144">
        <v>0</v>
      </c>
      <c r="G244" s="145">
        <v>0</v>
      </c>
      <c r="H244" s="145">
        <v>0</v>
      </c>
      <c r="I244" s="145">
        <v>2654.2810499999996</v>
      </c>
      <c r="J244" s="145">
        <v>0.08313</v>
      </c>
      <c r="K244" s="145">
        <v>2654.36418</v>
      </c>
      <c r="L244" s="145">
        <v>4200.816059999999</v>
      </c>
      <c r="M244" s="145">
        <v>0</v>
      </c>
      <c r="N244" s="145">
        <v>4200.816059999999</v>
      </c>
      <c r="O244" s="145">
        <v>6855.180240000001</v>
      </c>
      <c r="P244" s="145">
        <v>27853.07333</v>
      </c>
      <c r="Q244" s="145">
        <v>0</v>
      </c>
      <c r="R244" s="146">
        <v>27853.07333</v>
      </c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ht="13.5">
      <c r="A245" s="147"/>
      <c r="B245" s="147"/>
      <c r="C245" s="147"/>
      <c r="D245" s="143" t="s">
        <v>221</v>
      </c>
      <c r="E245" s="143">
        <v>114</v>
      </c>
      <c r="F245" s="144">
        <v>0</v>
      </c>
      <c r="G245" s="145">
        <v>0</v>
      </c>
      <c r="H245" s="145">
        <v>0</v>
      </c>
      <c r="I245" s="145">
        <v>692.25621</v>
      </c>
      <c r="J245" s="145">
        <v>0</v>
      </c>
      <c r="K245" s="145">
        <v>692.25621</v>
      </c>
      <c r="L245" s="145">
        <v>998.8</v>
      </c>
      <c r="M245" s="145">
        <v>0</v>
      </c>
      <c r="N245" s="145">
        <v>998.8</v>
      </c>
      <c r="O245" s="145">
        <v>1691.05621</v>
      </c>
      <c r="P245" s="145">
        <v>7411.46627</v>
      </c>
      <c r="Q245" s="145">
        <v>0</v>
      </c>
      <c r="R245" s="146">
        <v>7411.46627</v>
      </c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ht="13.5">
      <c r="A246" s="147"/>
      <c r="B246" s="143" t="s">
        <v>121</v>
      </c>
      <c r="C246" s="143" t="s">
        <v>121</v>
      </c>
      <c r="D246" s="143" t="s">
        <v>121</v>
      </c>
      <c r="E246" s="143">
        <v>109</v>
      </c>
      <c r="F246" s="144">
        <v>0</v>
      </c>
      <c r="G246" s="145">
        <v>0</v>
      </c>
      <c r="H246" s="145">
        <v>0</v>
      </c>
      <c r="I246" s="145">
        <v>1886.0588799999998</v>
      </c>
      <c r="J246" s="145">
        <v>0.00683</v>
      </c>
      <c r="K246" s="145">
        <v>1886.0657099999999</v>
      </c>
      <c r="L246" s="145">
        <v>1477.11072</v>
      </c>
      <c r="M246" s="145">
        <v>0</v>
      </c>
      <c r="N246" s="145">
        <v>1477.11072</v>
      </c>
      <c r="O246" s="145">
        <v>3363.17643</v>
      </c>
      <c r="P246" s="145">
        <v>12147.54904</v>
      </c>
      <c r="Q246" s="145">
        <v>0</v>
      </c>
      <c r="R246" s="146">
        <v>12147.54904</v>
      </c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ht="13.5">
      <c r="A247" s="147"/>
      <c r="B247" s="147"/>
      <c r="C247" s="143" t="s">
        <v>122</v>
      </c>
      <c r="D247" s="143" t="s">
        <v>123</v>
      </c>
      <c r="E247" s="143">
        <v>111</v>
      </c>
      <c r="F247" s="144">
        <v>0</v>
      </c>
      <c r="G247" s="145">
        <v>0</v>
      </c>
      <c r="H247" s="145">
        <v>0</v>
      </c>
      <c r="I247" s="145">
        <v>622.1996899999999</v>
      </c>
      <c r="J247" s="145">
        <v>4E-05</v>
      </c>
      <c r="K247" s="145">
        <v>622.1997299999999</v>
      </c>
      <c r="L247" s="145">
        <v>88.401</v>
      </c>
      <c r="M247" s="145">
        <v>0</v>
      </c>
      <c r="N247" s="145">
        <v>88.401</v>
      </c>
      <c r="O247" s="145">
        <v>710.60073</v>
      </c>
      <c r="P247" s="145">
        <v>12568.607970000001</v>
      </c>
      <c r="Q247" s="145">
        <v>0</v>
      </c>
      <c r="R247" s="146">
        <v>12568.607970000001</v>
      </c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ht="13.5">
      <c r="A248" s="147"/>
      <c r="B248" s="143" t="s">
        <v>12</v>
      </c>
      <c r="C248" s="143" t="s">
        <v>124</v>
      </c>
      <c r="D248" s="143" t="s">
        <v>125</v>
      </c>
      <c r="E248" s="143">
        <v>44</v>
      </c>
      <c r="F248" s="144">
        <v>0</v>
      </c>
      <c r="G248" s="145">
        <v>0</v>
      </c>
      <c r="H248" s="145">
        <v>0</v>
      </c>
      <c r="I248" s="145">
        <v>1602.2488500000002</v>
      </c>
      <c r="J248" s="145">
        <v>0</v>
      </c>
      <c r="K248" s="145">
        <v>1602.2488500000002</v>
      </c>
      <c r="L248" s="145">
        <v>1950.9927</v>
      </c>
      <c r="M248" s="145">
        <v>0</v>
      </c>
      <c r="N248" s="145">
        <v>1950.9927</v>
      </c>
      <c r="O248" s="145">
        <v>3553.2415499999997</v>
      </c>
      <c r="P248" s="145">
        <v>10913.28861</v>
      </c>
      <c r="Q248" s="145">
        <v>0</v>
      </c>
      <c r="R248" s="146">
        <v>10913.28861</v>
      </c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ht="13.5">
      <c r="A249" s="147"/>
      <c r="B249" s="147"/>
      <c r="C249" s="143" t="s">
        <v>12</v>
      </c>
      <c r="D249" s="143" t="s">
        <v>12</v>
      </c>
      <c r="E249" s="143">
        <v>41</v>
      </c>
      <c r="F249" s="144">
        <v>0</v>
      </c>
      <c r="G249" s="145">
        <v>0</v>
      </c>
      <c r="H249" s="145">
        <v>0</v>
      </c>
      <c r="I249" s="145">
        <v>1178.21966</v>
      </c>
      <c r="J249" s="145">
        <v>10.79215</v>
      </c>
      <c r="K249" s="145">
        <v>1189.01181</v>
      </c>
      <c r="L249" s="145">
        <v>732.95552</v>
      </c>
      <c r="M249" s="145">
        <v>0</v>
      </c>
      <c r="N249" s="145">
        <v>732.95552</v>
      </c>
      <c r="O249" s="145">
        <v>1921.9673300000002</v>
      </c>
      <c r="P249" s="145">
        <v>8736.99201</v>
      </c>
      <c r="Q249" s="145">
        <v>0</v>
      </c>
      <c r="R249" s="146">
        <v>8736.99201</v>
      </c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ht="13.5">
      <c r="A250" s="147"/>
      <c r="B250" s="147"/>
      <c r="C250" s="147"/>
      <c r="D250" s="147"/>
      <c r="E250" s="148">
        <v>93</v>
      </c>
      <c r="F250" s="149">
        <v>0</v>
      </c>
      <c r="G250" s="150">
        <v>0</v>
      </c>
      <c r="H250" s="150">
        <v>0</v>
      </c>
      <c r="I250" s="150">
        <v>2119.3995099999997</v>
      </c>
      <c r="J250" s="150">
        <v>0</v>
      </c>
      <c r="K250" s="150">
        <v>2119.3995099999997</v>
      </c>
      <c r="L250" s="150">
        <v>4848.772309999999</v>
      </c>
      <c r="M250" s="150">
        <v>0</v>
      </c>
      <c r="N250" s="150">
        <v>4848.772309999999</v>
      </c>
      <c r="O250" s="150">
        <v>6968.1718200000005</v>
      </c>
      <c r="P250" s="150">
        <v>21602.6682</v>
      </c>
      <c r="Q250" s="150">
        <v>0</v>
      </c>
      <c r="R250" s="151">
        <v>21602.6682</v>
      </c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ht="13.5">
      <c r="A251" s="147"/>
      <c r="B251" s="147"/>
      <c r="C251" s="143" t="s">
        <v>128</v>
      </c>
      <c r="D251" s="143" t="s">
        <v>128</v>
      </c>
      <c r="E251" s="143">
        <v>67</v>
      </c>
      <c r="F251" s="144">
        <v>0</v>
      </c>
      <c r="G251" s="145">
        <v>0</v>
      </c>
      <c r="H251" s="145">
        <v>0</v>
      </c>
      <c r="I251" s="145">
        <v>1622.57072</v>
      </c>
      <c r="J251" s="145">
        <v>6.88516</v>
      </c>
      <c r="K251" s="145">
        <v>1629.45588</v>
      </c>
      <c r="L251" s="145">
        <v>2026.17721</v>
      </c>
      <c r="M251" s="145">
        <v>0</v>
      </c>
      <c r="N251" s="145">
        <v>2026.17721</v>
      </c>
      <c r="O251" s="145">
        <v>3655.63309</v>
      </c>
      <c r="P251" s="145">
        <v>13105.34679</v>
      </c>
      <c r="Q251" s="145">
        <v>0</v>
      </c>
      <c r="R251" s="146">
        <v>13105.34679</v>
      </c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ht="13.5">
      <c r="A252" s="147"/>
      <c r="B252" s="143" t="s">
        <v>129</v>
      </c>
      <c r="C252" s="143" t="s">
        <v>130</v>
      </c>
      <c r="D252" s="143" t="s">
        <v>130</v>
      </c>
      <c r="E252" s="143">
        <v>96</v>
      </c>
      <c r="F252" s="144">
        <v>0</v>
      </c>
      <c r="G252" s="145">
        <v>0</v>
      </c>
      <c r="H252" s="145">
        <v>0</v>
      </c>
      <c r="I252" s="145">
        <v>698.97153</v>
      </c>
      <c r="J252" s="145">
        <v>0.00032</v>
      </c>
      <c r="K252" s="145">
        <v>698.97185</v>
      </c>
      <c r="L252" s="145">
        <v>148.56219000000002</v>
      </c>
      <c r="M252" s="145">
        <v>0</v>
      </c>
      <c r="N252" s="145">
        <v>148.56219000000002</v>
      </c>
      <c r="O252" s="145">
        <v>847.53404</v>
      </c>
      <c r="P252" s="145">
        <v>10714.92181</v>
      </c>
      <c r="Q252" s="145">
        <v>0</v>
      </c>
      <c r="R252" s="146">
        <v>10714.92181</v>
      </c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ht="13.5">
      <c r="A253" s="147"/>
      <c r="B253" s="147"/>
      <c r="C253" s="143" t="s">
        <v>132</v>
      </c>
      <c r="D253" s="143" t="s">
        <v>133</v>
      </c>
      <c r="E253" s="143">
        <v>49</v>
      </c>
      <c r="F253" s="144">
        <v>0</v>
      </c>
      <c r="G253" s="145">
        <v>0</v>
      </c>
      <c r="H253" s="145">
        <v>0</v>
      </c>
      <c r="I253" s="145">
        <v>732.18802</v>
      </c>
      <c r="J253" s="145">
        <v>0</v>
      </c>
      <c r="K253" s="145">
        <v>732.18802</v>
      </c>
      <c r="L253" s="145">
        <v>1015.16331</v>
      </c>
      <c r="M253" s="145">
        <v>0</v>
      </c>
      <c r="N253" s="145">
        <v>1015.16331</v>
      </c>
      <c r="O253" s="145">
        <v>1747.35133</v>
      </c>
      <c r="P253" s="145">
        <v>5271.38571</v>
      </c>
      <c r="Q253" s="145">
        <v>0</v>
      </c>
      <c r="R253" s="146">
        <v>5271.38571</v>
      </c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ht="13.5">
      <c r="A254" s="147"/>
      <c r="B254" s="147"/>
      <c r="C254" s="147"/>
      <c r="D254" s="143" t="s">
        <v>132</v>
      </c>
      <c r="E254" s="143">
        <v>56</v>
      </c>
      <c r="F254" s="144">
        <v>0</v>
      </c>
      <c r="G254" s="145">
        <v>0</v>
      </c>
      <c r="H254" s="145">
        <v>0</v>
      </c>
      <c r="I254" s="145">
        <v>986.92849</v>
      </c>
      <c r="J254" s="145">
        <v>8.95142</v>
      </c>
      <c r="K254" s="145">
        <v>995.87991</v>
      </c>
      <c r="L254" s="145">
        <v>936.3043100000001</v>
      </c>
      <c r="M254" s="145">
        <v>0</v>
      </c>
      <c r="N254" s="145">
        <v>936.3043100000001</v>
      </c>
      <c r="O254" s="145">
        <v>1932.1842199999999</v>
      </c>
      <c r="P254" s="145">
        <v>11077.675640000001</v>
      </c>
      <c r="Q254" s="145">
        <v>0</v>
      </c>
      <c r="R254" s="146">
        <v>11077.675640000001</v>
      </c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ht="13.5">
      <c r="A255" s="147"/>
      <c r="B255" s="147"/>
      <c r="C255" s="143" t="s">
        <v>134</v>
      </c>
      <c r="D255" s="143" t="s">
        <v>134</v>
      </c>
      <c r="E255" s="143">
        <v>60</v>
      </c>
      <c r="F255" s="144">
        <v>0</v>
      </c>
      <c r="G255" s="145">
        <v>0</v>
      </c>
      <c r="H255" s="145">
        <v>0</v>
      </c>
      <c r="I255" s="145">
        <v>484.77466</v>
      </c>
      <c r="J255" s="145">
        <v>0.026010000000000002</v>
      </c>
      <c r="K255" s="145">
        <v>484.80066999999997</v>
      </c>
      <c r="L255" s="145">
        <v>345.66874</v>
      </c>
      <c r="M255" s="145">
        <v>0</v>
      </c>
      <c r="N255" s="145">
        <v>345.66874</v>
      </c>
      <c r="O255" s="145">
        <v>830.46941</v>
      </c>
      <c r="P255" s="145">
        <v>2285.01215</v>
      </c>
      <c r="Q255" s="145">
        <v>0</v>
      </c>
      <c r="R255" s="146">
        <v>2285.01215</v>
      </c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ht="13.5">
      <c r="A256" s="147"/>
      <c r="B256" s="143" t="s">
        <v>14</v>
      </c>
      <c r="C256" s="143" t="s">
        <v>135</v>
      </c>
      <c r="D256" s="143" t="s">
        <v>136</v>
      </c>
      <c r="E256" s="143">
        <v>61</v>
      </c>
      <c r="F256" s="144">
        <v>0</v>
      </c>
      <c r="G256" s="145">
        <v>0</v>
      </c>
      <c r="H256" s="145">
        <v>0</v>
      </c>
      <c r="I256" s="145">
        <v>605.58961</v>
      </c>
      <c r="J256" s="145">
        <v>0</v>
      </c>
      <c r="K256" s="145">
        <v>605.58961</v>
      </c>
      <c r="L256" s="145">
        <v>253.70271</v>
      </c>
      <c r="M256" s="145">
        <v>0</v>
      </c>
      <c r="N256" s="145">
        <v>253.70271</v>
      </c>
      <c r="O256" s="145">
        <v>859.2923199999999</v>
      </c>
      <c r="P256" s="145">
        <v>5457.55304</v>
      </c>
      <c r="Q256" s="145">
        <v>0</v>
      </c>
      <c r="R256" s="146">
        <v>5457.55304</v>
      </c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ht="13.5">
      <c r="A257" s="147"/>
      <c r="B257" s="147"/>
      <c r="C257" s="143" t="s">
        <v>137</v>
      </c>
      <c r="D257" s="143" t="s">
        <v>137</v>
      </c>
      <c r="E257" s="143">
        <v>103</v>
      </c>
      <c r="F257" s="144">
        <v>0</v>
      </c>
      <c r="G257" s="145">
        <v>0</v>
      </c>
      <c r="H257" s="145">
        <v>0</v>
      </c>
      <c r="I257" s="145">
        <v>1025.35538</v>
      </c>
      <c r="J257" s="145">
        <v>0.0010400000000000001</v>
      </c>
      <c r="K257" s="145">
        <v>1025.35642</v>
      </c>
      <c r="L257" s="145">
        <v>722.01012</v>
      </c>
      <c r="M257" s="145">
        <v>0</v>
      </c>
      <c r="N257" s="145">
        <v>722.01012</v>
      </c>
      <c r="O257" s="145">
        <v>1747.36654</v>
      </c>
      <c r="P257" s="145">
        <v>13465.277119999999</v>
      </c>
      <c r="Q257" s="145">
        <v>0</v>
      </c>
      <c r="R257" s="146">
        <v>13465.277119999999</v>
      </c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ht="13.5">
      <c r="A258" s="147"/>
      <c r="B258" s="147"/>
      <c r="C258" s="143" t="s">
        <v>138</v>
      </c>
      <c r="D258" s="143" t="s">
        <v>139</v>
      </c>
      <c r="E258" s="143">
        <v>66</v>
      </c>
      <c r="F258" s="144">
        <v>0</v>
      </c>
      <c r="G258" s="145">
        <v>0</v>
      </c>
      <c r="H258" s="145">
        <v>0</v>
      </c>
      <c r="I258" s="145">
        <v>825.06942</v>
      </c>
      <c r="J258" s="145">
        <v>0.00115</v>
      </c>
      <c r="K258" s="145">
        <v>825.07057</v>
      </c>
      <c r="L258" s="145">
        <v>732.25114</v>
      </c>
      <c r="M258" s="145">
        <v>0</v>
      </c>
      <c r="N258" s="145">
        <v>732.25114</v>
      </c>
      <c r="O258" s="145">
        <v>1557.32171</v>
      </c>
      <c r="P258" s="145">
        <v>9277.42799</v>
      </c>
      <c r="Q258" s="145">
        <v>0</v>
      </c>
      <c r="R258" s="146">
        <v>9277.42799</v>
      </c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ht="13.5">
      <c r="A259" s="147"/>
      <c r="B259" s="147"/>
      <c r="C259" s="147"/>
      <c r="D259" s="143" t="s">
        <v>222</v>
      </c>
      <c r="E259" s="143">
        <v>87</v>
      </c>
      <c r="F259" s="144">
        <v>0</v>
      </c>
      <c r="G259" s="145">
        <v>0</v>
      </c>
      <c r="H259" s="145">
        <v>0</v>
      </c>
      <c r="I259" s="145">
        <v>462.51146</v>
      </c>
      <c r="J259" s="145">
        <v>0</v>
      </c>
      <c r="K259" s="145">
        <v>462.51146</v>
      </c>
      <c r="L259" s="145">
        <v>0</v>
      </c>
      <c r="M259" s="145">
        <v>0</v>
      </c>
      <c r="N259" s="145">
        <v>0</v>
      </c>
      <c r="O259" s="145">
        <v>462.51146</v>
      </c>
      <c r="P259" s="145">
        <v>7194.54331</v>
      </c>
      <c r="Q259" s="145">
        <v>0</v>
      </c>
      <c r="R259" s="146">
        <v>7194.54331</v>
      </c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ht="13.5">
      <c r="A260" s="147"/>
      <c r="B260" s="147"/>
      <c r="C260" s="147"/>
      <c r="D260" s="147"/>
      <c r="E260" s="148">
        <v>94</v>
      </c>
      <c r="F260" s="149">
        <v>0</v>
      </c>
      <c r="G260" s="150">
        <v>0</v>
      </c>
      <c r="H260" s="150">
        <v>0</v>
      </c>
      <c r="I260" s="150">
        <v>1199.74397</v>
      </c>
      <c r="J260" s="150">
        <v>10.83082</v>
      </c>
      <c r="K260" s="150">
        <v>1210.5747900000001</v>
      </c>
      <c r="L260" s="150">
        <v>3605.9130499999997</v>
      </c>
      <c r="M260" s="150">
        <v>0</v>
      </c>
      <c r="N260" s="150">
        <v>3605.9130499999997</v>
      </c>
      <c r="O260" s="150">
        <v>4816.48784</v>
      </c>
      <c r="P260" s="150">
        <v>13888.7629</v>
      </c>
      <c r="Q260" s="150">
        <v>0</v>
      </c>
      <c r="R260" s="151">
        <v>13888.7629</v>
      </c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ht="13.5">
      <c r="A261" s="147"/>
      <c r="B261" s="147"/>
      <c r="C261" s="147"/>
      <c r="D261" s="143" t="s">
        <v>138</v>
      </c>
      <c r="E261" s="143">
        <v>39</v>
      </c>
      <c r="F261" s="144">
        <v>0</v>
      </c>
      <c r="G261" s="145">
        <v>0</v>
      </c>
      <c r="H261" s="145">
        <v>0</v>
      </c>
      <c r="I261" s="145">
        <v>1463.89827</v>
      </c>
      <c r="J261" s="145">
        <v>0.35988</v>
      </c>
      <c r="K261" s="145">
        <v>1464.25815</v>
      </c>
      <c r="L261" s="145">
        <v>1098.96868</v>
      </c>
      <c r="M261" s="145">
        <v>0</v>
      </c>
      <c r="N261" s="145">
        <v>1098.96868</v>
      </c>
      <c r="O261" s="145">
        <v>2563.22683</v>
      </c>
      <c r="P261" s="145">
        <v>10773.45467</v>
      </c>
      <c r="Q261" s="145">
        <v>0</v>
      </c>
      <c r="R261" s="146">
        <v>10773.45467</v>
      </c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ht="13.5">
      <c r="A262" s="147"/>
      <c r="B262" s="147"/>
      <c r="C262" s="147"/>
      <c r="D262" s="147"/>
      <c r="E262" s="148">
        <v>40</v>
      </c>
      <c r="F262" s="149">
        <v>0</v>
      </c>
      <c r="G262" s="150">
        <v>0</v>
      </c>
      <c r="H262" s="150">
        <v>0</v>
      </c>
      <c r="I262" s="150">
        <v>4197.33605</v>
      </c>
      <c r="J262" s="150">
        <v>67.75752</v>
      </c>
      <c r="K262" s="150">
        <v>4265.09357</v>
      </c>
      <c r="L262" s="150">
        <v>20021.57539</v>
      </c>
      <c r="M262" s="150">
        <v>0</v>
      </c>
      <c r="N262" s="150">
        <v>20021.57539</v>
      </c>
      <c r="O262" s="150">
        <v>24286.668960000003</v>
      </c>
      <c r="P262" s="150">
        <v>40929.25289</v>
      </c>
      <c r="Q262" s="150">
        <v>0</v>
      </c>
      <c r="R262" s="151">
        <v>40929.25289</v>
      </c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ht="13.5">
      <c r="A263" s="147"/>
      <c r="B263" s="147"/>
      <c r="C263" s="143" t="s">
        <v>140</v>
      </c>
      <c r="D263" s="143" t="s">
        <v>140</v>
      </c>
      <c r="E263" s="143">
        <v>71</v>
      </c>
      <c r="F263" s="144">
        <v>0</v>
      </c>
      <c r="G263" s="145">
        <v>0</v>
      </c>
      <c r="H263" s="145">
        <v>0</v>
      </c>
      <c r="I263" s="145">
        <v>715.78362</v>
      </c>
      <c r="J263" s="145">
        <v>0.79918</v>
      </c>
      <c r="K263" s="145">
        <v>716.5828</v>
      </c>
      <c r="L263" s="145">
        <v>196.21781</v>
      </c>
      <c r="M263" s="145">
        <v>0</v>
      </c>
      <c r="N263" s="145">
        <v>196.21781</v>
      </c>
      <c r="O263" s="145">
        <v>912.80061</v>
      </c>
      <c r="P263" s="145">
        <v>5637.43162</v>
      </c>
      <c r="Q263" s="145">
        <v>0</v>
      </c>
      <c r="R263" s="146">
        <v>5637.43162</v>
      </c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ht="13.5">
      <c r="A264" s="147"/>
      <c r="B264" s="147"/>
      <c r="C264" s="143" t="s">
        <v>141</v>
      </c>
      <c r="D264" s="143" t="s">
        <v>141</v>
      </c>
      <c r="E264" s="143">
        <v>68</v>
      </c>
      <c r="F264" s="144">
        <v>0</v>
      </c>
      <c r="G264" s="145">
        <v>0</v>
      </c>
      <c r="H264" s="145">
        <v>0</v>
      </c>
      <c r="I264" s="145">
        <v>127.88063000000001</v>
      </c>
      <c r="J264" s="145">
        <v>0</v>
      </c>
      <c r="K264" s="145">
        <v>127.88063000000001</v>
      </c>
      <c r="L264" s="145">
        <v>0.07262</v>
      </c>
      <c r="M264" s="145">
        <v>0</v>
      </c>
      <c r="N264" s="145">
        <v>0.07262</v>
      </c>
      <c r="O264" s="145">
        <v>127.95325</v>
      </c>
      <c r="P264" s="145">
        <v>0</v>
      </c>
      <c r="Q264" s="145">
        <v>0</v>
      </c>
      <c r="R264" s="146">
        <v>0</v>
      </c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ht="13.5">
      <c r="A265" s="147"/>
      <c r="B265" s="143" t="s">
        <v>15</v>
      </c>
      <c r="C265" s="143" t="s">
        <v>142</v>
      </c>
      <c r="D265" s="143" t="s">
        <v>142</v>
      </c>
      <c r="E265" s="143">
        <v>46</v>
      </c>
      <c r="F265" s="144">
        <v>0</v>
      </c>
      <c r="G265" s="145">
        <v>0</v>
      </c>
      <c r="H265" s="145">
        <v>0</v>
      </c>
      <c r="I265" s="145">
        <v>3188.00342</v>
      </c>
      <c r="J265" s="145">
        <v>0.06445999999999999</v>
      </c>
      <c r="K265" s="145">
        <v>3188.06788</v>
      </c>
      <c r="L265" s="145">
        <v>5768.3755599999995</v>
      </c>
      <c r="M265" s="145">
        <v>0</v>
      </c>
      <c r="N265" s="145">
        <v>5768.3755599999995</v>
      </c>
      <c r="O265" s="145">
        <v>8956.44344</v>
      </c>
      <c r="P265" s="145">
        <v>38106.408</v>
      </c>
      <c r="Q265" s="145">
        <v>0</v>
      </c>
      <c r="R265" s="146">
        <v>38106.408</v>
      </c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ht="13.5">
      <c r="A266" s="147"/>
      <c r="B266" s="147"/>
      <c r="C266" s="147"/>
      <c r="D266" s="143" t="s">
        <v>143</v>
      </c>
      <c r="E266" s="143">
        <v>63</v>
      </c>
      <c r="F266" s="144">
        <v>0</v>
      </c>
      <c r="G266" s="145">
        <v>0</v>
      </c>
      <c r="H266" s="145">
        <v>0</v>
      </c>
      <c r="I266" s="145">
        <v>1783.7837299999999</v>
      </c>
      <c r="J266" s="145">
        <v>4.3871199999999995</v>
      </c>
      <c r="K266" s="145">
        <v>1788.1708500000002</v>
      </c>
      <c r="L266" s="145">
        <v>1044.90094</v>
      </c>
      <c r="M266" s="145">
        <v>0</v>
      </c>
      <c r="N266" s="145">
        <v>1044.90094</v>
      </c>
      <c r="O266" s="145">
        <v>2833.07179</v>
      </c>
      <c r="P266" s="145">
        <v>36524.009020000005</v>
      </c>
      <c r="Q266" s="145">
        <v>0</v>
      </c>
      <c r="R266" s="146">
        <v>36524.009020000005</v>
      </c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ht="13.5">
      <c r="A267" s="147"/>
      <c r="B267" s="147"/>
      <c r="C267" s="147"/>
      <c r="D267" s="143" t="s">
        <v>157</v>
      </c>
      <c r="E267" s="143">
        <v>86</v>
      </c>
      <c r="F267" s="144">
        <v>0</v>
      </c>
      <c r="G267" s="145">
        <v>0</v>
      </c>
      <c r="H267" s="145">
        <v>0</v>
      </c>
      <c r="I267" s="145">
        <v>300.03945</v>
      </c>
      <c r="J267" s="145">
        <v>0</v>
      </c>
      <c r="K267" s="145">
        <v>300.03945</v>
      </c>
      <c r="L267" s="145">
        <v>0</v>
      </c>
      <c r="M267" s="145">
        <v>0</v>
      </c>
      <c r="N267" s="145">
        <v>0</v>
      </c>
      <c r="O267" s="145">
        <v>300.03945</v>
      </c>
      <c r="P267" s="145">
        <v>9964.460060000001</v>
      </c>
      <c r="Q267" s="145">
        <v>0</v>
      </c>
      <c r="R267" s="146">
        <v>9964.460060000001</v>
      </c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ht="13.5">
      <c r="A268" s="147"/>
      <c r="B268" s="147"/>
      <c r="C268" s="143" t="s">
        <v>15</v>
      </c>
      <c r="D268" s="143" t="s">
        <v>15</v>
      </c>
      <c r="E268" s="143">
        <v>59</v>
      </c>
      <c r="F268" s="144">
        <v>0</v>
      </c>
      <c r="G268" s="145">
        <v>0</v>
      </c>
      <c r="H268" s="145">
        <v>0</v>
      </c>
      <c r="I268" s="145">
        <v>1325.58754</v>
      </c>
      <c r="J268" s="145">
        <v>0.00022</v>
      </c>
      <c r="K268" s="145">
        <v>1325.5877600000001</v>
      </c>
      <c r="L268" s="145">
        <v>446.75243</v>
      </c>
      <c r="M268" s="145">
        <v>0</v>
      </c>
      <c r="N268" s="145">
        <v>446.75243</v>
      </c>
      <c r="O268" s="145">
        <v>1772.34019</v>
      </c>
      <c r="P268" s="145">
        <v>8403.83935</v>
      </c>
      <c r="Q268" s="145">
        <v>0</v>
      </c>
      <c r="R268" s="146">
        <v>8403.83935</v>
      </c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ht="13.5">
      <c r="A269" s="147"/>
      <c r="B269" s="147"/>
      <c r="C269" s="147"/>
      <c r="D269" s="143" t="s">
        <v>223</v>
      </c>
      <c r="E269" s="143">
        <v>70</v>
      </c>
      <c r="F269" s="144">
        <v>0</v>
      </c>
      <c r="G269" s="145">
        <v>0</v>
      </c>
      <c r="H269" s="145">
        <v>0</v>
      </c>
      <c r="I269" s="145">
        <v>613.0539699999999</v>
      </c>
      <c r="J269" s="145">
        <v>0</v>
      </c>
      <c r="K269" s="145">
        <v>613.0539699999999</v>
      </c>
      <c r="L269" s="145">
        <v>58.231970000000004</v>
      </c>
      <c r="M269" s="145">
        <v>0</v>
      </c>
      <c r="N269" s="145">
        <v>58.231970000000004</v>
      </c>
      <c r="O269" s="145">
        <v>671.28594</v>
      </c>
      <c r="P269" s="145">
        <v>4591.70425</v>
      </c>
      <c r="Q269" s="145">
        <v>0</v>
      </c>
      <c r="R269" s="146">
        <v>4591.70425</v>
      </c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ht="13.5">
      <c r="A270" s="147"/>
      <c r="B270" s="147"/>
      <c r="C270" s="143" t="s">
        <v>144</v>
      </c>
      <c r="D270" s="143" t="s">
        <v>144</v>
      </c>
      <c r="E270" s="143">
        <v>69</v>
      </c>
      <c r="F270" s="144">
        <v>0</v>
      </c>
      <c r="G270" s="145">
        <v>0</v>
      </c>
      <c r="H270" s="145">
        <v>0</v>
      </c>
      <c r="I270" s="145">
        <v>1081.93318</v>
      </c>
      <c r="J270" s="145">
        <v>3.62585</v>
      </c>
      <c r="K270" s="145">
        <v>1085.5590300000001</v>
      </c>
      <c r="L270" s="145">
        <v>208.17301</v>
      </c>
      <c r="M270" s="145">
        <v>0</v>
      </c>
      <c r="N270" s="145">
        <v>208.17301</v>
      </c>
      <c r="O270" s="145">
        <v>1293.73204</v>
      </c>
      <c r="P270" s="145">
        <v>10161.54667</v>
      </c>
      <c r="Q270" s="145">
        <v>0</v>
      </c>
      <c r="R270" s="146">
        <v>10161.54667</v>
      </c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ht="13.5">
      <c r="A271" s="147"/>
      <c r="B271" s="143" t="s">
        <v>16</v>
      </c>
      <c r="C271" s="143" t="s">
        <v>146</v>
      </c>
      <c r="D271" s="143" t="s">
        <v>146</v>
      </c>
      <c r="E271" s="143">
        <v>92</v>
      </c>
      <c r="F271" s="144">
        <v>0</v>
      </c>
      <c r="G271" s="145">
        <v>0</v>
      </c>
      <c r="H271" s="145">
        <v>0</v>
      </c>
      <c r="I271" s="145">
        <v>665.04694</v>
      </c>
      <c r="J271" s="145">
        <v>0</v>
      </c>
      <c r="K271" s="145">
        <v>665.04694</v>
      </c>
      <c r="L271" s="145">
        <v>603.19444</v>
      </c>
      <c r="M271" s="145">
        <v>0</v>
      </c>
      <c r="N271" s="145">
        <v>603.19444</v>
      </c>
      <c r="O271" s="145">
        <v>1268.24138</v>
      </c>
      <c r="P271" s="145">
        <v>3826.4425499999998</v>
      </c>
      <c r="Q271" s="145">
        <v>0</v>
      </c>
      <c r="R271" s="146">
        <v>3826.4425499999998</v>
      </c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ht="13.5">
      <c r="A272" s="147"/>
      <c r="B272" s="147"/>
      <c r="C272" s="143" t="s">
        <v>147</v>
      </c>
      <c r="D272" s="143" t="s">
        <v>148</v>
      </c>
      <c r="E272" s="143">
        <v>45</v>
      </c>
      <c r="F272" s="144">
        <v>0</v>
      </c>
      <c r="G272" s="145">
        <v>0</v>
      </c>
      <c r="H272" s="145">
        <v>0</v>
      </c>
      <c r="I272" s="145">
        <v>1006.1293199999999</v>
      </c>
      <c r="J272" s="145">
        <v>0</v>
      </c>
      <c r="K272" s="145">
        <v>1006.1293199999999</v>
      </c>
      <c r="L272" s="145">
        <v>617.8362099999999</v>
      </c>
      <c r="M272" s="145">
        <v>0</v>
      </c>
      <c r="N272" s="145">
        <v>617.8362099999999</v>
      </c>
      <c r="O272" s="145">
        <v>1623.96553</v>
      </c>
      <c r="P272" s="145">
        <v>6235.99783</v>
      </c>
      <c r="Q272" s="145">
        <v>0</v>
      </c>
      <c r="R272" s="146">
        <v>6235.99783</v>
      </c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ht="13.5">
      <c r="A273" s="147"/>
      <c r="B273" s="147"/>
      <c r="C273" s="143" t="s">
        <v>149</v>
      </c>
      <c r="D273" s="143" t="s">
        <v>149</v>
      </c>
      <c r="E273" s="143">
        <v>91</v>
      </c>
      <c r="F273" s="144">
        <v>0</v>
      </c>
      <c r="G273" s="145">
        <v>0</v>
      </c>
      <c r="H273" s="145">
        <v>0</v>
      </c>
      <c r="I273" s="145">
        <v>922.08298</v>
      </c>
      <c r="J273" s="145">
        <v>0.03597</v>
      </c>
      <c r="K273" s="145">
        <v>922.1189499999999</v>
      </c>
      <c r="L273" s="145">
        <v>916.23011</v>
      </c>
      <c r="M273" s="145">
        <v>0</v>
      </c>
      <c r="N273" s="145">
        <v>916.23011</v>
      </c>
      <c r="O273" s="145">
        <v>1838.34906</v>
      </c>
      <c r="P273" s="145">
        <v>4171.14385</v>
      </c>
      <c r="Q273" s="145">
        <v>0</v>
      </c>
      <c r="R273" s="146">
        <v>4171.14385</v>
      </c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ht="13.5">
      <c r="A274" s="147"/>
      <c r="B274" s="147"/>
      <c r="C274" s="143" t="s">
        <v>150</v>
      </c>
      <c r="D274" s="143" t="s">
        <v>151</v>
      </c>
      <c r="E274" s="143">
        <v>90</v>
      </c>
      <c r="F274" s="144">
        <v>0</v>
      </c>
      <c r="G274" s="145">
        <v>0</v>
      </c>
      <c r="H274" s="145">
        <v>0</v>
      </c>
      <c r="I274" s="145">
        <v>918.2534499999999</v>
      </c>
      <c r="J274" s="145">
        <v>0</v>
      </c>
      <c r="K274" s="145">
        <v>918.2534499999999</v>
      </c>
      <c r="L274" s="145">
        <v>2239.02436</v>
      </c>
      <c r="M274" s="145">
        <v>0</v>
      </c>
      <c r="N274" s="145">
        <v>2239.02436</v>
      </c>
      <c r="O274" s="145">
        <v>3157.27781</v>
      </c>
      <c r="P274" s="145">
        <v>4518.82238</v>
      </c>
      <c r="Q274" s="145">
        <v>0</v>
      </c>
      <c r="R274" s="146">
        <v>4518.82238</v>
      </c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ht="13.5">
      <c r="A275" s="147"/>
      <c r="B275" s="147"/>
      <c r="C275" s="143" t="s">
        <v>16</v>
      </c>
      <c r="D275" s="143" t="s">
        <v>152</v>
      </c>
      <c r="E275" s="143">
        <v>17</v>
      </c>
      <c r="F275" s="144">
        <v>0</v>
      </c>
      <c r="G275" s="145">
        <v>0</v>
      </c>
      <c r="H275" s="145">
        <v>0</v>
      </c>
      <c r="I275" s="145">
        <v>2823.2472000000002</v>
      </c>
      <c r="J275" s="145">
        <v>3.6798699999999998</v>
      </c>
      <c r="K275" s="145">
        <v>2826.9270699999997</v>
      </c>
      <c r="L275" s="145">
        <v>8832.25746</v>
      </c>
      <c r="M275" s="145">
        <v>0</v>
      </c>
      <c r="N275" s="145">
        <v>8832.25746</v>
      </c>
      <c r="O275" s="145">
        <v>11659.184529999999</v>
      </c>
      <c r="P275" s="145">
        <v>39505.33846</v>
      </c>
      <c r="Q275" s="145">
        <v>0</v>
      </c>
      <c r="R275" s="146">
        <v>39505.33846</v>
      </c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ht="13.5">
      <c r="A276" s="147"/>
      <c r="B276" s="147"/>
      <c r="C276" s="147"/>
      <c r="D276" s="147"/>
      <c r="E276" s="148">
        <v>35</v>
      </c>
      <c r="F276" s="149">
        <v>0</v>
      </c>
      <c r="G276" s="150">
        <v>0</v>
      </c>
      <c r="H276" s="150">
        <v>0</v>
      </c>
      <c r="I276" s="150">
        <v>2162.99925</v>
      </c>
      <c r="J276" s="150">
        <v>0.14294</v>
      </c>
      <c r="K276" s="150">
        <v>2163.14219</v>
      </c>
      <c r="L276" s="150">
        <v>2904.89293</v>
      </c>
      <c r="M276" s="150">
        <v>0</v>
      </c>
      <c r="N276" s="150">
        <v>2904.89293</v>
      </c>
      <c r="O276" s="150">
        <v>5068.0351200000005</v>
      </c>
      <c r="P276" s="150">
        <v>40445.995</v>
      </c>
      <c r="Q276" s="150">
        <v>0</v>
      </c>
      <c r="R276" s="151">
        <v>40445.995</v>
      </c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ht="13.5">
      <c r="A277" s="147"/>
      <c r="B277" s="147"/>
      <c r="C277" s="147"/>
      <c r="D277" s="147"/>
      <c r="E277" s="148">
        <v>81</v>
      </c>
      <c r="F277" s="149">
        <v>0</v>
      </c>
      <c r="G277" s="150">
        <v>0</v>
      </c>
      <c r="H277" s="150">
        <v>0</v>
      </c>
      <c r="I277" s="150">
        <v>2387.38602</v>
      </c>
      <c r="J277" s="150">
        <v>0.00799</v>
      </c>
      <c r="K277" s="150">
        <v>2387.39401</v>
      </c>
      <c r="L277" s="150">
        <v>4271.17029</v>
      </c>
      <c r="M277" s="150">
        <v>17.985</v>
      </c>
      <c r="N277" s="150">
        <v>4289.15529</v>
      </c>
      <c r="O277" s="150">
        <v>6676.5493</v>
      </c>
      <c r="P277" s="150">
        <v>47061.46099</v>
      </c>
      <c r="Q277" s="150">
        <v>0</v>
      </c>
      <c r="R277" s="151">
        <v>47061.46099</v>
      </c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ht="13.5">
      <c r="A278" s="147"/>
      <c r="B278" s="147"/>
      <c r="C278" s="147"/>
      <c r="D278" s="143" t="s">
        <v>153</v>
      </c>
      <c r="E278" s="143">
        <v>25</v>
      </c>
      <c r="F278" s="144">
        <v>0</v>
      </c>
      <c r="G278" s="145">
        <v>0</v>
      </c>
      <c r="H278" s="145">
        <v>0</v>
      </c>
      <c r="I278" s="145">
        <v>1169.60503</v>
      </c>
      <c r="J278" s="145">
        <v>0.49202999999999997</v>
      </c>
      <c r="K278" s="145">
        <v>1170.09706</v>
      </c>
      <c r="L278" s="145">
        <v>2490.12436</v>
      </c>
      <c r="M278" s="145">
        <v>0</v>
      </c>
      <c r="N278" s="145">
        <v>2490.12436</v>
      </c>
      <c r="O278" s="145">
        <v>3660.22142</v>
      </c>
      <c r="P278" s="145">
        <v>47338.77592</v>
      </c>
      <c r="Q278" s="145">
        <v>0</v>
      </c>
      <c r="R278" s="146">
        <v>47338.77592</v>
      </c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ht="13.5">
      <c r="A279" s="147"/>
      <c r="B279" s="147"/>
      <c r="C279" s="147"/>
      <c r="D279" s="143" t="s">
        <v>154</v>
      </c>
      <c r="E279" s="143">
        <v>6</v>
      </c>
      <c r="F279" s="144">
        <v>0</v>
      </c>
      <c r="G279" s="145">
        <v>0</v>
      </c>
      <c r="H279" s="145">
        <v>0</v>
      </c>
      <c r="I279" s="145">
        <v>3489.47429</v>
      </c>
      <c r="J279" s="145">
        <v>0.00914</v>
      </c>
      <c r="K279" s="145">
        <v>3489.48343</v>
      </c>
      <c r="L279" s="145">
        <v>8876.69598</v>
      </c>
      <c r="M279" s="145">
        <v>0</v>
      </c>
      <c r="N279" s="145">
        <v>8876.69598</v>
      </c>
      <c r="O279" s="145">
        <v>12366.17941</v>
      </c>
      <c r="P279" s="145">
        <v>54347.88516</v>
      </c>
      <c r="Q279" s="145">
        <v>0</v>
      </c>
      <c r="R279" s="146">
        <v>54347.88516</v>
      </c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ht="13.5">
      <c r="A280" s="147"/>
      <c r="B280" s="147"/>
      <c r="C280" s="147"/>
      <c r="D280" s="147"/>
      <c r="E280" s="148">
        <v>16</v>
      </c>
      <c r="F280" s="149">
        <v>0</v>
      </c>
      <c r="G280" s="150">
        <v>0</v>
      </c>
      <c r="H280" s="150">
        <v>0</v>
      </c>
      <c r="I280" s="150">
        <v>3495.17358</v>
      </c>
      <c r="J280" s="150">
        <v>0</v>
      </c>
      <c r="K280" s="150">
        <v>3495.17358</v>
      </c>
      <c r="L280" s="150">
        <v>5097.38166</v>
      </c>
      <c r="M280" s="150">
        <v>0</v>
      </c>
      <c r="N280" s="150">
        <v>5097.38166</v>
      </c>
      <c r="O280" s="150">
        <v>8592.55524</v>
      </c>
      <c r="P280" s="150">
        <v>61389.148270000005</v>
      </c>
      <c r="Q280" s="150">
        <v>0</v>
      </c>
      <c r="R280" s="151">
        <v>61389.148270000005</v>
      </c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ht="13.5">
      <c r="A281" s="147"/>
      <c r="B281" s="147"/>
      <c r="C281" s="147"/>
      <c r="D281" s="147"/>
      <c r="E281" s="148">
        <v>28</v>
      </c>
      <c r="F281" s="149">
        <v>0</v>
      </c>
      <c r="G281" s="150">
        <v>0</v>
      </c>
      <c r="H281" s="150">
        <v>0</v>
      </c>
      <c r="I281" s="150">
        <v>3136.46985</v>
      </c>
      <c r="J281" s="150">
        <v>15.882950000000001</v>
      </c>
      <c r="K281" s="150">
        <v>3152.3527999999997</v>
      </c>
      <c r="L281" s="150">
        <v>9380.20335</v>
      </c>
      <c r="M281" s="150">
        <v>0</v>
      </c>
      <c r="N281" s="150">
        <v>9380.20335</v>
      </c>
      <c r="O281" s="150">
        <v>12532.55615</v>
      </c>
      <c r="P281" s="150">
        <v>41626.6005</v>
      </c>
      <c r="Q281" s="150">
        <v>0</v>
      </c>
      <c r="R281" s="151">
        <v>41626.6005</v>
      </c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ht="13.5">
      <c r="A282" s="147"/>
      <c r="B282" s="147"/>
      <c r="C282" s="147"/>
      <c r="D282" s="143" t="s">
        <v>16</v>
      </c>
      <c r="E282" s="143">
        <v>8</v>
      </c>
      <c r="F282" s="144">
        <v>0</v>
      </c>
      <c r="G282" s="145">
        <v>0</v>
      </c>
      <c r="H282" s="145">
        <v>0</v>
      </c>
      <c r="I282" s="145">
        <v>8070.27305</v>
      </c>
      <c r="J282" s="145">
        <v>2.20716</v>
      </c>
      <c r="K282" s="145">
        <v>8072.48021</v>
      </c>
      <c r="L282" s="145">
        <v>76496.34684999999</v>
      </c>
      <c r="M282" s="145">
        <v>38.473839999999996</v>
      </c>
      <c r="N282" s="145">
        <v>76534.82069</v>
      </c>
      <c r="O282" s="145">
        <v>84607.3009</v>
      </c>
      <c r="P282" s="145">
        <v>49934.865549999995</v>
      </c>
      <c r="Q282" s="145">
        <v>0</v>
      </c>
      <c r="R282" s="146">
        <v>49934.865549999995</v>
      </c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ht="13.5">
      <c r="A283" s="147"/>
      <c r="B283" s="147"/>
      <c r="C283" s="147"/>
      <c r="D283" s="143" t="s">
        <v>158</v>
      </c>
      <c r="E283" s="143">
        <v>3</v>
      </c>
      <c r="F283" s="144">
        <v>0</v>
      </c>
      <c r="G283" s="145">
        <v>0</v>
      </c>
      <c r="H283" s="145">
        <v>0</v>
      </c>
      <c r="I283" s="145">
        <v>6477.74752</v>
      </c>
      <c r="J283" s="145">
        <v>0.02457</v>
      </c>
      <c r="K283" s="145">
        <v>6477.7720899999995</v>
      </c>
      <c r="L283" s="145">
        <v>36108.040380000006</v>
      </c>
      <c r="M283" s="145">
        <v>0</v>
      </c>
      <c r="N283" s="145">
        <v>36108.040380000006</v>
      </c>
      <c r="O283" s="145">
        <v>42585.81247</v>
      </c>
      <c r="P283" s="145">
        <v>36860.17072</v>
      </c>
      <c r="Q283" s="145">
        <v>0</v>
      </c>
      <c r="R283" s="146">
        <v>36860.17072</v>
      </c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ht="13.5">
      <c r="A284" s="147"/>
      <c r="B284" s="147"/>
      <c r="C284" s="147"/>
      <c r="D284" s="147"/>
      <c r="E284" s="148">
        <v>30</v>
      </c>
      <c r="F284" s="149">
        <v>0</v>
      </c>
      <c r="G284" s="150">
        <v>0</v>
      </c>
      <c r="H284" s="150">
        <v>0</v>
      </c>
      <c r="I284" s="150">
        <v>5253.14071</v>
      </c>
      <c r="J284" s="150">
        <v>4.47175</v>
      </c>
      <c r="K284" s="150">
        <v>5257.61246</v>
      </c>
      <c r="L284" s="150">
        <v>10997.81402</v>
      </c>
      <c r="M284" s="150">
        <v>0</v>
      </c>
      <c r="N284" s="150">
        <v>10997.81402</v>
      </c>
      <c r="O284" s="150">
        <v>16255.42648</v>
      </c>
      <c r="P284" s="150">
        <v>69749.07392</v>
      </c>
      <c r="Q284" s="150">
        <v>0</v>
      </c>
      <c r="R284" s="151">
        <v>69749.07392</v>
      </c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ht="13.5">
      <c r="A285" s="147"/>
      <c r="B285" s="147"/>
      <c r="C285" s="147"/>
      <c r="D285" s="143" t="s">
        <v>160</v>
      </c>
      <c r="E285" s="143">
        <v>97</v>
      </c>
      <c r="F285" s="144">
        <v>0</v>
      </c>
      <c r="G285" s="145">
        <v>0</v>
      </c>
      <c r="H285" s="145">
        <v>0</v>
      </c>
      <c r="I285" s="145">
        <v>1772.1273600000002</v>
      </c>
      <c r="J285" s="145">
        <v>0.1687</v>
      </c>
      <c r="K285" s="145">
        <v>1772.2960600000001</v>
      </c>
      <c r="L285" s="145">
        <v>3593.6674900000003</v>
      </c>
      <c r="M285" s="145">
        <v>0</v>
      </c>
      <c r="N285" s="145">
        <v>3593.6674900000003</v>
      </c>
      <c r="O285" s="145">
        <v>5365.9635499999995</v>
      </c>
      <c r="P285" s="145">
        <v>21755.868</v>
      </c>
      <c r="Q285" s="145">
        <v>0</v>
      </c>
      <c r="R285" s="146">
        <v>21755.868</v>
      </c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ht="13.5">
      <c r="A286" s="147"/>
      <c r="B286" s="147"/>
      <c r="C286" s="147"/>
      <c r="D286" s="143" t="s">
        <v>161</v>
      </c>
      <c r="E286" s="143">
        <v>1</v>
      </c>
      <c r="F286" s="144">
        <v>0</v>
      </c>
      <c r="G286" s="145">
        <v>0</v>
      </c>
      <c r="H286" s="145">
        <v>0</v>
      </c>
      <c r="I286" s="145">
        <v>7295.91636</v>
      </c>
      <c r="J286" s="145">
        <v>28.55276</v>
      </c>
      <c r="K286" s="145">
        <v>7324.46912</v>
      </c>
      <c r="L286" s="145">
        <v>871714.29332</v>
      </c>
      <c r="M286" s="145">
        <v>11940.18707</v>
      </c>
      <c r="N286" s="145">
        <v>883654.48039</v>
      </c>
      <c r="O286" s="145">
        <v>890978.94951</v>
      </c>
      <c r="P286" s="145">
        <v>5721.8076200000005</v>
      </c>
      <c r="Q286" s="145">
        <v>0</v>
      </c>
      <c r="R286" s="146">
        <v>5721.8076200000005</v>
      </c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ht="13.5">
      <c r="A287" s="147"/>
      <c r="B287" s="147"/>
      <c r="C287" s="147"/>
      <c r="D287" s="143" t="s">
        <v>162</v>
      </c>
      <c r="E287" s="143">
        <v>9</v>
      </c>
      <c r="F287" s="144">
        <v>0</v>
      </c>
      <c r="G287" s="145">
        <v>0</v>
      </c>
      <c r="H287" s="145">
        <v>0</v>
      </c>
      <c r="I287" s="145">
        <v>3887.7030299999997</v>
      </c>
      <c r="J287" s="145">
        <v>0.79864</v>
      </c>
      <c r="K287" s="145">
        <v>3888.50167</v>
      </c>
      <c r="L287" s="145">
        <v>11026.904859999999</v>
      </c>
      <c r="M287" s="145">
        <v>0</v>
      </c>
      <c r="N287" s="145">
        <v>11026.904859999999</v>
      </c>
      <c r="O287" s="145">
        <v>14915.40653</v>
      </c>
      <c r="P287" s="145">
        <v>58370.22687</v>
      </c>
      <c r="Q287" s="145">
        <v>0</v>
      </c>
      <c r="R287" s="146">
        <v>58370.22687</v>
      </c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ht="13.5">
      <c r="A288" s="147"/>
      <c r="B288" s="147"/>
      <c r="C288" s="147"/>
      <c r="D288" s="147"/>
      <c r="E288" s="148">
        <v>53</v>
      </c>
      <c r="F288" s="149">
        <v>0</v>
      </c>
      <c r="G288" s="150">
        <v>0</v>
      </c>
      <c r="H288" s="150">
        <v>0</v>
      </c>
      <c r="I288" s="150">
        <v>1990.75298</v>
      </c>
      <c r="J288" s="150">
        <v>0.0035299999999999997</v>
      </c>
      <c r="K288" s="150">
        <v>1990.75651</v>
      </c>
      <c r="L288" s="150">
        <v>1590.60418</v>
      </c>
      <c r="M288" s="150">
        <v>0</v>
      </c>
      <c r="N288" s="150">
        <v>1590.60418</v>
      </c>
      <c r="O288" s="150">
        <v>3581.36069</v>
      </c>
      <c r="P288" s="150">
        <v>34048.41432</v>
      </c>
      <c r="Q288" s="150">
        <v>0</v>
      </c>
      <c r="R288" s="151">
        <v>34048.41432</v>
      </c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ht="13.5">
      <c r="A289" s="147"/>
      <c r="B289" s="147"/>
      <c r="C289" s="147"/>
      <c r="D289" s="143" t="s">
        <v>165</v>
      </c>
      <c r="E289" s="143">
        <v>12</v>
      </c>
      <c r="F289" s="144">
        <v>0</v>
      </c>
      <c r="G289" s="145">
        <v>0</v>
      </c>
      <c r="H289" s="145">
        <v>0</v>
      </c>
      <c r="I289" s="145">
        <v>3062.53728</v>
      </c>
      <c r="J289" s="145">
        <v>0.18197</v>
      </c>
      <c r="K289" s="145">
        <v>3062.71925</v>
      </c>
      <c r="L289" s="145">
        <v>9300.672410000001</v>
      </c>
      <c r="M289" s="145">
        <v>0</v>
      </c>
      <c r="N289" s="145">
        <v>9300.672410000001</v>
      </c>
      <c r="O289" s="145">
        <v>12363.39166</v>
      </c>
      <c r="P289" s="145">
        <v>39413.68461</v>
      </c>
      <c r="Q289" s="145">
        <v>0</v>
      </c>
      <c r="R289" s="146">
        <v>39413.68461</v>
      </c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ht="13.5">
      <c r="A290" s="147"/>
      <c r="B290" s="147"/>
      <c r="C290" s="147"/>
      <c r="D290" s="147"/>
      <c r="E290" s="148">
        <v>13</v>
      </c>
      <c r="F290" s="149">
        <v>0</v>
      </c>
      <c r="G290" s="150">
        <v>0</v>
      </c>
      <c r="H290" s="150">
        <v>0</v>
      </c>
      <c r="I290" s="150">
        <v>4276.17264</v>
      </c>
      <c r="J290" s="150">
        <v>1.89105</v>
      </c>
      <c r="K290" s="150">
        <v>4278.063690000001</v>
      </c>
      <c r="L290" s="150">
        <v>21156.45913</v>
      </c>
      <c r="M290" s="150">
        <v>0</v>
      </c>
      <c r="N290" s="150">
        <v>21156.45913</v>
      </c>
      <c r="O290" s="150">
        <v>25434.522820000002</v>
      </c>
      <c r="P290" s="150">
        <v>39807.11672</v>
      </c>
      <c r="Q290" s="150">
        <v>0</v>
      </c>
      <c r="R290" s="151">
        <v>39807.11672</v>
      </c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ht="13.5">
      <c r="A291" s="147"/>
      <c r="B291" s="147"/>
      <c r="C291" s="147"/>
      <c r="D291" s="147"/>
      <c r="E291" s="148">
        <v>102</v>
      </c>
      <c r="F291" s="149">
        <v>0</v>
      </c>
      <c r="G291" s="150">
        <v>0</v>
      </c>
      <c r="H291" s="150">
        <v>0</v>
      </c>
      <c r="I291" s="150">
        <v>2113.8164100000004</v>
      </c>
      <c r="J291" s="150">
        <v>7.953939999999999</v>
      </c>
      <c r="K291" s="150">
        <v>2121.7703500000002</v>
      </c>
      <c r="L291" s="150">
        <v>2636.06776</v>
      </c>
      <c r="M291" s="150">
        <v>0</v>
      </c>
      <c r="N291" s="150">
        <v>2636.06776</v>
      </c>
      <c r="O291" s="150">
        <v>4757.838110000001</v>
      </c>
      <c r="P291" s="150">
        <v>26743.36443</v>
      </c>
      <c r="Q291" s="150">
        <v>0</v>
      </c>
      <c r="R291" s="151">
        <v>26743.36443</v>
      </c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ht="13.5">
      <c r="A292" s="147"/>
      <c r="B292" s="147"/>
      <c r="C292" s="147"/>
      <c r="D292" s="143" t="s">
        <v>166</v>
      </c>
      <c r="E292" s="143">
        <v>82</v>
      </c>
      <c r="F292" s="144">
        <v>0</v>
      </c>
      <c r="G292" s="145">
        <v>0</v>
      </c>
      <c r="H292" s="145">
        <v>0</v>
      </c>
      <c r="I292" s="145">
        <v>2798.11959</v>
      </c>
      <c r="J292" s="145">
        <v>1.4824000000000002</v>
      </c>
      <c r="K292" s="145">
        <v>2799.60199</v>
      </c>
      <c r="L292" s="145">
        <v>19839.85561</v>
      </c>
      <c r="M292" s="145">
        <v>0</v>
      </c>
      <c r="N292" s="145">
        <v>19839.85561</v>
      </c>
      <c r="O292" s="145">
        <v>22639.4576</v>
      </c>
      <c r="P292" s="145">
        <v>32114.35439</v>
      </c>
      <c r="Q292" s="145">
        <v>0</v>
      </c>
      <c r="R292" s="146">
        <v>32114.35439</v>
      </c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ht="13.5">
      <c r="A293" s="147"/>
      <c r="B293" s="147"/>
      <c r="C293" s="147"/>
      <c r="D293" s="143" t="s">
        <v>167</v>
      </c>
      <c r="E293" s="143">
        <v>15</v>
      </c>
      <c r="F293" s="144">
        <v>0</v>
      </c>
      <c r="G293" s="145">
        <v>0</v>
      </c>
      <c r="H293" s="145">
        <v>0</v>
      </c>
      <c r="I293" s="145">
        <v>2753.7453100000002</v>
      </c>
      <c r="J293" s="145">
        <v>118.53502999999999</v>
      </c>
      <c r="K293" s="145">
        <v>2872.28034</v>
      </c>
      <c r="L293" s="145">
        <v>12766.76974</v>
      </c>
      <c r="M293" s="145">
        <v>0</v>
      </c>
      <c r="N293" s="145">
        <v>12766.76974</v>
      </c>
      <c r="O293" s="145">
        <v>15639.05008</v>
      </c>
      <c r="P293" s="145">
        <v>39304.78097</v>
      </c>
      <c r="Q293" s="145">
        <v>0</v>
      </c>
      <c r="R293" s="146">
        <v>39304.78097</v>
      </c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ht="13.5">
      <c r="A294" s="147"/>
      <c r="B294" s="147"/>
      <c r="C294" s="147"/>
      <c r="D294" s="147"/>
      <c r="E294" s="148">
        <v>100</v>
      </c>
      <c r="F294" s="149">
        <v>0</v>
      </c>
      <c r="G294" s="150">
        <v>0</v>
      </c>
      <c r="H294" s="150">
        <v>0</v>
      </c>
      <c r="I294" s="150">
        <v>1187.85308</v>
      </c>
      <c r="J294" s="150">
        <v>0.00058</v>
      </c>
      <c r="K294" s="150">
        <v>1187.85366</v>
      </c>
      <c r="L294" s="150">
        <v>2439.06718</v>
      </c>
      <c r="M294" s="150">
        <v>0</v>
      </c>
      <c r="N294" s="150">
        <v>2439.06718</v>
      </c>
      <c r="O294" s="150">
        <v>3626.9208399999998</v>
      </c>
      <c r="P294" s="150">
        <v>7248.14575</v>
      </c>
      <c r="Q294" s="150">
        <v>0</v>
      </c>
      <c r="R294" s="151">
        <v>7248.14575</v>
      </c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ht="13.5">
      <c r="A295" s="147"/>
      <c r="B295" s="147"/>
      <c r="C295" s="147"/>
      <c r="D295" s="143" t="s">
        <v>169</v>
      </c>
      <c r="E295" s="143">
        <v>38</v>
      </c>
      <c r="F295" s="144">
        <v>0</v>
      </c>
      <c r="G295" s="145">
        <v>0</v>
      </c>
      <c r="H295" s="145">
        <v>0</v>
      </c>
      <c r="I295" s="145">
        <v>8528.55899</v>
      </c>
      <c r="J295" s="145">
        <v>649.47885</v>
      </c>
      <c r="K295" s="145">
        <v>9178.037839999999</v>
      </c>
      <c r="L295" s="145">
        <v>143545.9112</v>
      </c>
      <c r="M295" s="145">
        <v>0</v>
      </c>
      <c r="N295" s="145">
        <v>143545.9112</v>
      </c>
      <c r="O295" s="145">
        <v>152723.94903999998</v>
      </c>
      <c r="P295" s="145">
        <v>31619.25746</v>
      </c>
      <c r="Q295" s="145">
        <v>0</v>
      </c>
      <c r="R295" s="146">
        <v>31619.25746</v>
      </c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ht="13.5">
      <c r="A296" s="147"/>
      <c r="B296" s="147"/>
      <c r="C296" s="147"/>
      <c r="D296" s="143" t="s">
        <v>171</v>
      </c>
      <c r="E296" s="143">
        <v>80</v>
      </c>
      <c r="F296" s="144">
        <v>0</v>
      </c>
      <c r="G296" s="145">
        <v>0</v>
      </c>
      <c r="H296" s="145">
        <v>0</v>
      </c>
      <c r="I296" s="145">
        <v>2695.55005</v>
      </c>
      <c r="J296" s="145">
        <v>3.4346</v>
      </c>
      <c r="K296" s="145">
        <v>2698.98465</v>
      </c>
      <c r="L296" s="145">
        <v>4887.74275</v>
      </c>
      <c r="M296" s="145">
        <v>0</v>
      </c>
      <c r="N296" s="145">
        <v>4887.74275</v>
      </c>
      <c r="O296" s="145">
        <v>7586.727400000001</v>
      </c>
      <c r="P296" s="145">
        <v>34559.308130000005</v>
      </c>
      <c r="Q296" s="145">
        <v>0</v>
      </c>
      <c r="R296" s="146">
        <v>34559.308130000005</v>
      </c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ht="13.5">
      <c r="A297" s="147"/>
      <c r="B297" s="147"/>
      <c r="C297" s="147"/>
      <c r="D297" s="143" t="s">
        <v>172</v>
      </c>
      <c r="E297" s="143">
        <v>99</v>
      </c>
      <c r="F297" s="144">
        <v>0</v>
      </c>
      <c r="G297" s="145">
        <v>0</v>
      </c>
      <c r="H297" s="145">
        <v>0</v>
      </c>
      <c r="I297" s="145">
        <v>1709.93576</v>
      </c>
      <c r="J297" s="145">
        <v>12.97726</v>
      </c>
      <c r="K297" s="145">
        <v>1722.91302</v>
      </c>
      <c r="L297" s="145">
        <v>1515.3754299999998</v>
      </c>
      <c r="M297" s="145">
        <v>0</v>
      </c>
      <c r="N297" s="145">
        <v>1515.3754299999998</v>
      </c>
      <c r="O297" s="145">
        <v>3238.28845</v>
      </c>
      <c r="P297" s="145">
        <v>20277.298260000003</v>
      </c>
      <c r="Q297" s="145">
        <v>0</v>
      </c>
      <c r="R297" s="146">
        <v>20277.298260000003</v>
      </c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ht="13.5">
      <c r="A298" s="147"/>
      <c r="B298" s="147"/>
      <c r="C298" s="147"/>
      <c r="D298" s="147"/>
      <c r="E298" s="148">
        <v>101</v>
      </c>
      <c r="F298" s="149">
        <v>0</v>
      </c>
      <c r="G298" s="150">
        <v>0</v>
      </c>
      <c r="H298" s="150">
        <v>0</v>
      </c>
      <c r="I298" s="150">
        <v>1175.70612</v>
      </c>
      <c r="J298" s="150">
        <v>6.53891</v>
      </c>
      <c r="K298" s="150">
        <v>1182.24503</v>
      </c>
      <c r="L298" s="150">
        <v>3807.93694</v>
      </c>
      <c r="M298" s="150">
        <v>0</v>
      </c>
      <c r="N298" s="150">
        <v>3807.93694</v>
      </c>
      <c r="O298" s="150">
        <v>4990.18197</v>
      </c>
      <c r="P298" s="150">
        <v>17811.98414</v>
      </c>
      <c r="Q298" s="150">
        <v>0</v>
      </c>
      <c r="R298" s="151">
        <v>17811.98414</v>
      </c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ht="13.5">
      <c r="A299" s="147"/>
      <c r="B299" s="147"/>
      <c r="C299" s="147"/>
      <c r="D299" s="143" t="s">
        <v>173</v>
      </c>
      <c r="E299" s="143">
        <v>27</v>
      </c>
      <c r="F299" s="144">
        <v>0</v>
      </c>
      <c r="G299" s="145">
        <v>0</v>
      </c>
      <c r="H299" s="145">
        <v>0</v>
      </c>
      <c r="I299" s="145">
        <v>1854.08549</v>
      </c>
      <c r="J299" s="145">
        <v>6.551609999999999</v>
      </c>
      <c r="K299" s="145">
        <v>1860.6371000000001</v>
      </c>
      <c r="L299" s="145">
        <v>8565.964960000001</v>
      </c>
      <c r="M299" s="145">
        <v>0</v>
      </c>
      <c r="N299" s="145">
        <v>8565.964960000001</v>
      </c>
      <c r="O299" s="145">
        <v>10426.602060000001</v>
      </c>
      <c r="P299" s="145">
        <v>29563.89291</v>
      </c>
      <c r="Q299" s="145">
        <v>0</v>
      </c>
      <c r="R299" s="146">
        <v>29563.89291</v>
      </c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ht="13.5">
      <c r="A300" s="147"/>
      <c r="B300" s="147"/>
      <c r="C300" s="147"/>
      <c r="D300" s="143" t="s">
        <v>224</v>
      </c>
      <c r="E300" s="143">
        <v>84</v>
      </c>
      <c r="F300" s="144">
        <v>0</v>
      </c>
      <c r="G300" s="145">
        <v>0</v>
      </c>
      <c r="H300" s="145">
        <v>0</v>
      </c>
      <c r="I300" s="145">
        <v>1350.7101599999999</v>
      </c>
      <c r="J300" s="145">
        <v>3.21428</v>
      </c>
      <c r="K300" s="145">
        <v>1353.92444</v>
      </c>
      <c r="L300" s="145">
        <v>1853.68832</v>
      </c>
      <c r="M300" s="145">
        <v>0</v>
      </c>
      <c r="N300" s="145">
        <v>1853.68832</v>
      </c>
      <c r="O300" s="145">
        <v>3207.61276</v>
      </c>
      <c r="P300" s="145">
        <v>24374.575679999998</v>
      </c>
      <c r="Q300" s="145">
        <v>0</v>
      </c>
      <c r="R300" s="146">
        <v>24374.575679999998</v>
      </c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ht="13.5">
      <c r="A301" s="147"/>
      <c r="B301" s="147"/>
      <c r="C301" s="147"/>
      <c r="D301" s="143" t="s">
        <v>174</v>
      </c>
      <c r="E301" s="143">
        <v>83</v>
      </c>
      <c r="F301" s="144">
        <v>0</v>
      </c>
      <c r="G301" s="145">
        <v>0</v>
      </c>
      <c r="H301" s="145">
        <v>0</v>
      </c>
      <c r="I301" s="145">
        <v>4057.2824100000003</v>
      </c>
      <c r="J301" s="145">
        <v>107.20567</v>
      </c>
      <c r="K301" s="145">
        <v>4164.48808</v>
      </c>
      <c r="L301" s="145">
        <v>27435.93838</v>
      </c>
      <c r="M301" s="145">
        <v>0</v>
      </c>
      <c r="N301" s="145">
        <v>27435.93838</v>
      </c>
      <c r="O301" s="145">
        <v>31600.426460000002</v>
      </c>
      <c r="P301" s="145">
        <v>29866.96738</v>
      </c>
      <c r="Q301" s="145">
        <v>0</v>
      </c>
      <c r="R301" s="146">
        <v>29866.96738</v>
      </c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ht="13.5">
      <c r="A302" s="147"/>
      <c r="B302" s="147"/>
      <c r="C302" s="147"/>
      <c r="D302" s="143" t="s">
        <v>176</v>
      </c>
      <c r="E302" s="143">
        <v>31</v>
      </c>
      <c r="F302" s="144">
        <v>0</v>
      </c>
      <c r="G302" s="145">
        <v>0</v>
      </c>
      <c r="H302" s="145">
        <v>0</v>
      </c>
      <c r="I302" s="145">
        <v>1387.5293100000001</v>
      </c>
      <c r="J302" s="145">
        <v>0.25596</v>
      </c>
      <c r="K302" s="145">
        <v>1387.78527</v>
      </c>
      <c r="L302" s="145">
        <v>5703.86049</v>
      </c>
      <c r="M302" s="145">
        <v>0</v>
      </c>
      <c r="N302" s="145">
        <v>5703.86049</v>
      </c>
      <c r="O302" s="145">
        <v>7091.645759999999</v>
      </c>
      <c r="P302" s="145">
        <v>24739.03215</v>
      </c>
      <c r="Q302" s="145">
        <v>0</v>
      </c>
      <c r="R302" s="146">
        <v>24739.03215</v>
      </c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ht="13.5">
      <c r="A303" s="147"/>
      <c r="B303" s="147"/>
      <c r="C303" s="143" t="s">
        <v>225</v>
      </c>
      <c r="D303" s="143" t="s">
        <v>226</v>
      </c>
      <c r="E303" s="143">
        <v>95</v>
      </c>
      <c r="F303" s="144">
        <v>0</v>
      </c>
      <c r="G303" s="145">
        <v>0</v>
      </c>
      <c r="H303" s="145">
        <v>0</v>
      </c>
      <c r="I303" s="145">
        <v>1201.7996799999999</v>
      </c>
      <c r="J303" s="145">
        <v>0.0009</v>
      </c>
      <c r="K303" s="145">
        <v>1201.80058</v>
      </c>
      <c r="L303" s="145">
        <v>2638.8513599999997</v>
      </c>
      <c r="M303" s="145">
        <v>0</v>
      </c>
      <c r="N303" s="145">
        <v>2638.8513599999997</v>
      </c>
      <c r="O303" s="145">
        <v>3840.6519399999997</v>
      </c>
      <c r="P303" s="145">
        <v>19756.57114</v>
      </c>
      <c r="Q303" s="145">
        <v>0</v>
      </c>
      <c r="R303" s="146">
        <v>19756.57114</v>
      </c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ht="13.5">
      <c r="A304" s="147"/>
      <c r="B304" s="143" t="s">
        <v>17</v>
      </c>
      <c r="C304" s="143" t="s">
        <v>180</v>
      </c>
      <c r="D304" s="143" t="s">
        <v>181</v>
      </c>
      <c r="E304" s="143">
        <v>107</v>
      </c>
      <c r="F304" s="144">
        <v>0</v>
      </c>
      <c r="G304" s="145">
        <v>0</v>
      </c>
      <c r="H304" s="145">
        <v>0</v>
      </c>
      <c r="I304" s="145">
        <v>1470.1383999999998</v>
      </c>
      <c r="J304" s="145">
        <v>0.00234</v>
      </c>
      <c r="K304" s="145">
        <v>1470.14074</v>
      </c>
      <c r="L304" s="145">
        <v>906.54414</v>
      </c>
      <c r="M304" s="145">
        <v>0</v>
      </c>
      <c r="N304" s="145">
        <v>906.54414</v>
      </c>
      <c r="O304" s="145">
        <v>2376.68488</v>
      </c>
      <c r="P304" s="145">
        <v>18064.594149999997</v>
      </c>
      <c r="Q304" s="145">
        <v>0</v>
      </c>
      <c r="R304" s="146">
        <v>18064.594149999997</v>
      </c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ht="13.5">
      <c r="A305" s="147"/>
      <c r="B305" s="143" t="s">
        <v>19</v>
      </c>
      <c r="C305" s="143" t="s">
        <v>184</v>
      </c>
      <c r="D305" s="143" t="s">
        <v>19</v>
      </c>
      <c r="E305" s="143">
        <v>50</v>
      </c>
      <c r="F305" s="144">
        <v>0</v>
      </c>
      <c r="G305" s="145">
        <v>0</v>
      </c>
      <c r="H305" s="145">
        <v>0</v>
      </c>
      <c r="I305" s="145">
        <v>872.3785899999999</v>
      </c>
      <c r="J305" s="145">
        <v>4E-05</v>
      </c>
      <c r="K305" s="145">
        <v>872.37863</v>
      </c>
      <c r="L305" s="145">
        <v>925.11152</v>
      </c>
      <c r="M305" s="145">
        <v>0</v>
      </c>
      <c r="N305" s="145">
        <v>925.11152</v>
      </c>
      <c r="O305" s="145">
        <v>1797.4901499999999</v>
      </c>
      <c r="P305" s="145">
        <v>9637.896789999999</v>
      </c>
      <c r="Q305" s="145">
        <v>0</v>
      </c>
      <c r="R305" s="146">
        <v>9637.896789999999</v>
      </c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ht="13.5">
      <c r="A306" s="147"/>
      <c r="B306" s="143" t="s">
        <v>21</v>
      </c>
      <c r="C306" s="143" t="s">
        <v>186</v>
      </c>
      <c r="D306" s="143" t="s">
        <v>187</v>
      </c>
      <c r="E306" s="143">
        <v>62</v>
      </c>
      <c r="F306" s="144">
        <v>0</v>
      </c>
      <c r="G306" s="145">
        <v>0</v>
      </c>
      <c r="H306" s="145">
        <v>0</v>
      </c>
      <c r="I306" s="145">
        <v>652.11942</v>
      </c>
      <c r="J306" s="145">
        <v>0</v>
      </c>
      <c r="K306" s="145">
        <v>652.11942</v>
      </c>
      <c r="L306" s="145">
        <v>784.7431899999999</v>
      </c>
      <c r="M306" s="145">
        <v>0</v>
      </c>
      <c r="N306" s="145">
        <v>784.7431899999999</v>
      </c>
      <c r="O306" s="145">
        <v>1436.8626100000001</v>
      </c>
      <c r="P306" s="145">
        <v>4781.457759999999</v>
      </c>
      <c r="Q306" s="145">
        <v>0</v>
      </c>
      <c r="R306" s="146">
        <v>4781.457759999999</v>
      </c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ht="13.5">
      <c r="A307" s="147"/>
      <c r="B307" s="147"/>
      <c r="C307" s="143" t="s">
        <v>21</v>
      </c>
      <c r="D307" s="143" t="s">
        <v>189</v>
      </c>
      <c r="E307" s="143">
        <v>88</v>
      </c>
      <c r="F307" s="144">
        <v>0</v>
      </c>
      <c r="G307" s="145">
        <v>0</v>
      </c>
      <c r="H307" s="145">
        <v>0</v>
      </c>
      <c r="I307" s="145">
        <v>1334.27151</v>
      </c>
      <c r="J307" s="145">
        <v>0</v>
      </c>
      <c r="K307" s="145">
        <v>1334.27151</v>
      </c>
      <c r="L307" s="145">
        <v>1171.73811</v>
      </c>
      <c r="M307" s="145">
        <v>0</v>
      </c>
      <c r="N307" s="145">
        <v>1171.73811</v>
      </c>
      <c r="O307" s="145">
        <v>2506.0096200000003</v>
      </c>
      <c r="P307" s="145">
        <v>23385.323949999998</v>
      </c>
      <c r="Q307" s="145">
        <v>0</v>
      </c>
      <c r="R307" s="146">
        <v>23385.323949999998</v>
      </c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ht="13.5">
      <c r="A308" s="147"/>
      <c r="B308" s="147"/>
      <c r="C308" s="147"/>
      <c r="D308" s="143" t="s">
        <v>227</v>
      </c>
      <c r="E308" s="143">
        <v>64</v>
      </c>
      <c r="F308" s="144">
        <v>0</v>
      </c>
      <c r="G308" s="145">
        <v>0</v>
      </c>
      <c r="H308" s="145">
        <v>0</v>
      </c>
      <c r="I308" s="145">
        <v>1647.93981</v>
      </c>
      <c r="J308" s="145">
        <v>0</v>
      </c>
      <c r="K308" s="145">
        <v>1647.93981</v>
      </c>
      <c r="L308" s="145">
        <v>90.14602000000001</v>
      </c>
      <c r="M308" s="145">
        <v>0</v>
      </c>
      <c r="N308" s="145">
        <v>90.14602000000001</v>
      </c>
      <c r="O308" s="145">
        <v>1738.08583</v>
      </c>
      <c r="P308" s="145">
        <v>12612.095949999999</v>
      </c>
      <c r="Q308" s="145">
        <v>0</v>
      </c>
      <c r="R308" s="146">
        <v>12612.095949999999</v>
      </c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ht="13.5">
      <c r="A309" s="147"/>
      <c r="B309" s="147"/>
      <c r="C309" s="147"/>
      <c r="D309" s="143" t="s">
        <v>21</v>
      </c>
      <c r="E309" s="143">
        <v>47</v>
      </c>
      <c r="F309" s="144">
        <v>0</v>
      </c>
      <c r="G309" s="145">
        <v>0</v>
      </c>
      <c r="H309" s="145">
        <v>0</v>
      </c>
      <c r="I309" s="145">
        <v>2046.12339</v>
      </c>
      <c r="J309" s="145">
        <v>0.02165</v>
      </c>
      <c r="K309" s="145">
        <v>2046.14504</v>
      </c>
      <c r="L309" s="145">
        <v>4938.63768</v>
      </c>
      <c r="M309" s="145">
        <v>0</v>
      </c>
      <c r="N309" s="145">
        <v>4938.63768</v>
      </c>
      <c r="O309" s="145">
        <v>6984.78272</v>
      </c>
      <c r="P309" s="145">
        <v>28961.11466</v>
      </c>
      <c r="Q309" s="145">
        <v>0</v>
      </c>
      <c r="R309" s="146">
        <v>28961.11466</v>
      </c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ht="13.5">
      <c r="A310" s="147"/>
      <c r="B310" s="147"/>
      <c r="C310" s="147"/>
      <c r="D310" s="143" t="s">
        <v>190</v>
      </c>
      <c r="E310" s="143">
        <v>76</v>
      </c>
      <c r="F310" s="144">
        <v>0</v>
      </c>
      <c r="G310" s="145">
        <v>0</v>
      </c>
      <c r="H310" s="145">
        <v>0</v>
      </c>
      <c r="I310" s="145">
        <v>493.89757000000003</v>
      </c>
      <c r="J310" s="145">
        <v>0</v>
      </c>
      <c r="K310" s="145">
        <v>493.89757000000003</v>
      </c>
      <c r="L310" s="145">
        <v>63.40533</v>
      </c>
      <c r="M310" s="145">
        <v>0</v>
      </c>
      <c r="N310" s="145">
        <v>63.40533</v>
      </c>
      <c r="O310" s="145">
        <v>557.3029</v>
      </c>
      <c r="P310" s="145">
        <v>5437.45445</v>
      </c>
      <c r="Q310" s="145">
        <v>0</v>
      </c>
      <c r="R310" s="146">
        <v>5437.45445</v>
      </c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ht="13.5">
      <c r="A311" s="147"/>
      <c r="B311" s="147"/>
      <c r="C311" s="143" t="s">
        <v>191</v>
      </c>
      <c r="D311" s="143" t="s">
        <v>191</v>
      </c>
      <c r="E311" s="143">
        <v>51</v>
      </c>
      <c r="F311" s="144">
        <v>0</v>
      </c>
      <c r="G311" s="145">
        <v>0</v>
      </c>
      <c r="H311" s="145">
        <v>0</v>
      </c>
      <c r="I311" s="145">
        <v>1209.50641</v>
      </c>
      <c r="J311" s="145">
        <v>0.00719</v>
      </c>
      <c r="K311" s="145">
        <v>1209.5136</v>
      </c>
      <c r="L311" s="145">
        <v>433.08525</v>
      </c>
      <c r="M311" s="145">
        <v>0</v>
      </c>
      <c r="N311" s="145">
        <v>433.08525</v>
      </c>
      <c r="O311" s="145">
        <v>1642.59885</v>
      </c>
      <c r="P311" s="145">
        <v>12270.57522</v>
      </c>
      <c r="Q311" s="145">
        <v>0</v>
      </c>
      <c r="R311" s="146">
        <v>12270.57522</v>
      </c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ht="13.5">
      <c r="A312" s="147"/>
      <c r="B312" s="147"/>
      <c r="C312" s="147"/>
      <c r="D312" s="147"/>
      <c r="E312" s="148">
        <v>85</v>
      </c>
      <c r="F312" s="149">
        <v>0</v>
      </c>
      <c r="G312" s="150">
        <v>0</v>
      </c>
      <c r="H312" s="150">
        <v>0</v>
      </c>
      <c r="I312" s="150">
        <v>1894.7601200000001</v>
      </c>
      <c r="J312" s="150">
        <v>0.0032</v>
      </c>
      <c r="K312" s="150">
        <v>1894.76332</v>
      </c>
      <c r="L312" s="150">
        <v>2043.79595</v>
      </c>
      <c r="M312" s="150">
        <v>0</v>
      </c>
      <c r="N312" s="150">
        <v>2043.79595</v>
      </c>
      <c r="O312" s="150">
        <v>3938.55927</v>
      </c>
      <c r="P312" s="150">
        <v>23200.75856</v>
      </c>
      <c r="Q312" s="150">
        <v>0</v>
      </c>
      <c r="R312" s="151">
        <v>23200.75856</v>
      </c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ht="13.5">
      <c r="A313" s="147"/>
      <c r="B313" s="147"/>
      <c r="C313" s="147"/>
      <c r="D313" s="143" t="s">
        <v>228</v>
      </c>
      <c r="E313" s="143">
        <v>78</v>
      </c>
      <c r="F313" s="144">
        <v>0</v>
      </c>
      <c r="G313" s="145">
        <v>0</v>
      </c>
      <c r="H313" s="145">
        <v>0</v>
      </c>
      <c r="I313" s="145">
        <v>857.23374</v>
      </c>
      <c r="J313" s="145">
        <v>0.03619</v>
      </c>
      <c r="K313" s="145">
        <v>857.26993</v>
      </c>
      <c r="L313" s="145">
        <v>5.42464</v>
      </c>
      <c r="M313" s="145">
        <v>0</v>
      </c>
      <c r="N313" s="145">
        <v>5.42464</v>
      </c>
      <c r="O313" s="145">
        <v>862.69457</v>
      </c>
      <c r="P313" s="145">
        <v>6799.52812</v>
      </c>
      <c r="Q313" s="145">
        <v>0</v>
      </c>
      <c r="R313" s="146">
        <v>6799.52812</v>
      </c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ht="13.5">
      <c r="A314" s="147"/>
      <c r="B314" s="147"/>
      <c r="C314" s="143" t="s">
        <v>192</v>
      </c>
      <c r="D314" s="143" t="s">
        <v>229</v>
      </c>
      <c r="E314" s="143">
        <v>73</v>
      </c>
      <c r="F314" s="144">
        <v>0</v>
      </c>
      <c r="G314" s="145">
        <v>0</v>
      </c>
      <c r="H314" s="145">
        <v>0</v>
      </c>
      <c r="I314" s="145">
        <v>588.12603</v>
      </c>
      <c r="J314" s="145">
        <v>0</v>
      </c>
      <c r="K314" s="145">
        <v>588.12603</v>
      </c>
      <c r="L314" s="145">
        <v>213.28754999999998</v>
      </c>
      <c r="M314" s="145">
        <v>0</v>
      </c>
      <c r="N314" s="145">
        <v>213.28754999999998</v>
      </c>
      <c r="O314" s="145">
        <v>801.4135799999999</v>
      </c>
      <c r="P314" s="145">
        <v>4332.49197</v>
      </c>
      <c r="Q314" s="145">
        <v>0</v>
      </c>
      <c r="R314" s="146">
        <v>4332.49197</v>
      </c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ht="13.5">
      <c r="A315" s="147"/>
      <c r="B315" s="147"/>
      <c r="C315" s="147"/>
      <c r="D315" s="143" t="s">
        <v>193</v>
      </c>
      <c r="E315" s="143">
        <v>65</v>
      </c>
      <c r="F315" s="144">
        <v>0</v>
      </c>
      <c r="G315" s="145">
        <v>0</v>
      </c>
      <c r="H315" s="145">
        <v>0</v>
      </c>
      <c r="I315" s="145">
        <v>1350.3368899999998</v>
      </c>
      <c r="J315" s="145">
        <v>0</v>
      </c>
      <c r="K315" s="145">
        <v>1350.3368899999998</v>
      </c>
      <c r="L315" s="145">
        <v>65.11161</v>
      </c>
      <c r="M315" s="145">
        <v>0</v>
      </c>
      <c r="N315" s="145">
        <v>65.11161</v>
      </c>
      <c r="O315" s="145">
        <v>1415.4485</v>
      </c>
      <c r="P315" s="145">
        <v>11237.000189999999</v>
      </c>
      <c r="Q315" s="145">
        <v>0</v>
      </c>
      <c r="R315" s="146">
        <v>11237.000189999999</v>
      </c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ht="13.5">
      <c r="A316" s="147"/>
      <c r="B316" s="143" t="s">
        <v>22</v>
      </c>
      <c r="C316" s="143" t="s">
        <v>22</v>
      </c>
      <c r="D316" s="143" t="s">
        <v>22</v>
      </c>
      <c r="E316" s="143">
        <v>33</v>
      </c>
      <c r="F316" s="144">
        <v>0</v>
      </c>
      <c r="G316" s="145">
        <v>0</v>
      </c>
      <c r="H316" s="145">
        <v>0</v>
      </c>
      <c r="I316" s="145">
        <v>577.5515300000001</v>
      </c>
      <c r="J316" s="145">
        <v>0.00439</v>
      </c>
      <c r="K316" s="145">
        <v>577.55592</v>
      </c>
      <c r="L316" s="145">
        <v>2611.5314900000003</v>
      </c>
      <c r="M316" s="145">
        <v>0</v>
      </c>
      <c r="N316" s="145">
        <v>2611.5314900000003</v>
      </c>
      <c r="O316" s="145">
        <v>3189.08741</v>
      </c>
      <c r="P316" s="145">
        <v>24522.801050000002</v>
      </c>
      <c r="Q316" s="145">
        <v>0</v>
      </c>
      <c r="R316" s="146">
        <v>24522.801050000002</v>
      </c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ht="13.5">
      <c r="A317" s="147"/>
      <c r="B317" s="147"/>
      <c r="C317" s="143" t="s">
        <v>196</v>
      </c>
      <c r="D317" s="143" t="s">
        <v>197</v>
      </c>
      <c r="E317" s="143">
        <v>48</v>
      </c>
      <c r="F317" s="144">
        <v>0</v>
      </c>
      <c r="G317" s="145">
        <v>0</v>
      </c>
      <c r="H317" s="145">
        <v>0</v>
      </c>
      <c r="I317" s="145">
        <v>1032.8234499999999</v>
      </c>
      <c r="J317" s="145">
        <v>16.20977</v>
      </c>
      <c r="K317" s="145">
        <v>1049.03322</v>
      </c>
      <c r="L317" s="145">
        <v>455.24293</v>
      </c>
      <c r="M317" s="145">
        <v>0</v>
      </c>
      <c r="N317" s="145">
        <v>455.24293</v>
      </c>
      <c r="O317" s="145">
        <v>1504.27615</v>
      </c>
      <c r="P317" s="145">
        <v>27716.92</v>
      </c>
      <c r="Q317" s="145">
        <v>0</v>
      </c>
      <c r="R317" s="146">
        <v>27716.92</v>
      </c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ht="13.5">
      <c r="A318" s="147"/>
      <c r="B318" s="143" t="s">
        <v>198</v>
      </c>
      <c r="C318" s="143" t="s">
        <v>199</v>
      </c>
      <c r="D318" s="143" t="s">
        <v>199</v>
      </c>
      <c r="E318" s="143">
        <v>104</v>
      </c>
      <c r="F318" s="144">
        <v>0</v>
      </c>
      <c r="G318" s="145">
        <v>0</v>
      </c>
      <c r="H318" s="145">
        <v>0</v>
      </c>
      <c r="I318" s="145">
        <v>804.88162</v>
      </c>
      <c r="J318" s="145">
        <v>0</v>
      </c>
      <c r="K318" s="145">
        <v>804.88162</v>
      </c>
      <c r="L318" s="145">
        <v>183.051</v>
      </c>
      <c r="M318" s="145">
        <v>0</v>
      </c>
      <c r="N318" s="145">
        <v>183.051</v>
      </c>
      <c r="O318" s="145">
        <v>987.93262</v>
      </c>
      <c r="P318" s="145">
        <v>12503.50833</v>
      </c>
      <c r="Q318" s="145">
        <v>0</v>
      </c>
      <c r="R318" s="146">
        <v>12503.50833</v>
      </c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ht="13.5">
      <c r="A319" s="147"/>
      <c r="B319" s="147"/>
      <c r="C319" s="143" t="s">
        <v>198</v>
      </c>
      <c r="D319" s="143" t="s">
        <v>202</v>
      </c>
      <c r="E319" s="143">
        <v>105</v>
      </c>
      <c r="F319" s="144">
        <v>0</v>
      </c>
      <c r="G319" s="145">
        <v>0</v>
      </c>
      <c r="H319" s="145">
        <v>0</v>
      </c>
      <c r="I319" s="145">
        <v>1064.3830600000001</v>
      </c>
      <c r="J319" s="145">
        <v>0</v>
      </c>
      <c r="K319" s="145">
        <v>1064.3830600000001</v>
      </c>
      <c r="L319" s="145">
        <v>158.661</v>
      </c>
      <c r="M319" s="145">
        <v>0</v>
      </c>
      <c r="N319" s="145">
        <v>158.661</v>
      </c>
      <c r="O319" s="145">
        <v>1223.04406</v>
      </c>
      <c r="P319" s="145">
        <v>16589.23688</v>
      </c>
      <c r="Q319" s="145">
        <v>0</v>
      </c>
      <c r="R319" s="146">
        <v>16589.23688</v>
      </c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ht="13.5">
      <c r="A320" s="147"/>
      <c r="B320" s="143" t="s">
        <v>24</v>
      </c>
      <c r="C320" s="143" t="s">
        <v>24</v>
      </c>
      <c r="D320" s="143" t="s">
        <v>203</v>
      </c>
      <c r="E320" s="143">
        <v>98</v>
      </c>
      <c r="F320" s="144">
        <v>0</v>
      </c>
      <c r="G320" s="145">
        <v>0</v>
      </c>
      <c r="H320" s="145">
        <v>0</v>
      </c>
      <c r="I320" s="145">
        <v>698.24588</v>
      </c>
      <c r="J320" s="145">
        <v>0</v>
      </c>
      <c r="K320" s="145">
        <v>698.24588</v>
      </c>
      <c r="L320" s="145">
        <v>339.67594</v>
      </c>
      <c r="M320" s="145">
        <v>0</v>
      </c>
      <c r="N320" s="145">
        <v>339.67594</v>
      </c>
      <c r="O320" s="145">
        <v>1037.92182</v>
      </c>
      <c r="P320" s="145">
        <v>6419.920730000001</v>
      </c>
      <c r="Q320" s="145">
        <v>0</v>
      </c>
      <c r="R320" s="146">
        <v>6419.920730000001</v>
      </c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ht="13.5">
      <c r="A321" s="147"/>
      <c r="B321" s="147"/>
      <c r="C321" s="147"/>
      <c r="D321" s="143" t="s">
        <v>24</v>
      </c>
      <c r="E321" s="143">
        <v>43</v>
      </c>
      <c r="F321" s="144">
        <v>0</v>
      </c>
      <c r="G321" s="145">
        <v>0</v>
      </c>
      <c r="H321" s="145">
        <v>0</v>
      </c>
      <c r="I321" s="145">
        <v>1514.84171</v>
      </c>
      <c r="J321" s="145">
        <v>100.46799</v>
      </c>
      <c r="K321" s="145">
        <v>1615.3097</v>
      </c>
      <c r="L321" s="145">
        <v>6270.4295</v>
      </c>
      <c r="M321" s="145">
        <v>0</v>
      </c>
      <c r="N321" s="145">
        <v>6270.4295</v>
      </c>
      <c r="O321" s="145">
        <v>7885.7392</v>
      </c>
      <c r="P321" s="145">
        <v>25385.47128</v>
      </c>
      <c r="Q321" s="145">
        <v>0</v>
      </c>
      <c r="R321" s="146">
        <v>25385.47128</v>
      </c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ht="13.5">
      <c r="A322" s="147"/>
      <c r="B322" s="143" t="s">
        <v>25</v>
      </c>
      <c r="C322" s="143" t="s">
        <v>25</v>
      </c>
      <c r="D322" s="143" t="s">
        <v>25</v>
      </c>
      <c r="E322" s="143">
        <v>52</v>
      </c>
      <c r="F322" s="144">
        <v>0</v>
      </c>
      <c r="G322" s="145">
        <v>0</v>
      </c>
      <c r="H322" s="145">
        <v>0</v>
      </c>
      <c r="I322" s="145">
        <v>1727.5046100000002</v>
      </c>
      <c r="J322" s="145">
        <v>0</v>
      </c>
      <c r="K322" s="145">
        <v>1727.5046100000002</v>
      </c>
      <c r="L322" s="145">
        <v>507.08205</v>
      </c>
      <c r="M322" s="145">
        <v>0</v>
      </c>
      <c r="N322" s="145">
        <v>507.08205</v>
      </c>
      <c r="O322" s="145">
        <v>2234.58666</v>
      </c>
      <c r="P322" s="145">
        <v>13134.40039</v>
      </c>
      <c r="Q322" s="145">
        <v>0</v>
      </c>
      <c r="R322" s="146">
        <v>13134.40039</v>
      </c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ht="13.5">
      <c r="A323" s="147"/>
      <c r="B323" s="143" t="s">
        <v>26</v>
      </c>
      <c r="C323" s="143" t="s">
        <v>206</v>
      </c>
      <c r="D323" s="143" t="s">
        <v>207</v>
      </c>
      <c r="E323" s="143">
        <v>113</v>
      </c>
      <c r="F323" s="144">
        <v>0</v>
      </c>
      <c r="G323" s="145">
        <v>0</v>
      </c>
      <c r="H323" s="145">
        <v>0</v>
      </c>
      <c r="I323" s="145">
        <v>1674.4141000000002</v>
      </c>
      <c r="J323" s="145">
        <v>0.68408</v>
      </c>
      <c r="K323" s="145">
        <v>1675.09818</v>
      </c>
      <c r="L323" s="145">
        <v>978.75841</v>
      </c>
      <c r="M323" s="145">
        <v>0</v>
      </c>
      <c r="N323" s="145">
        <v>978.75841</v>
      </c>
      <c r="O323" s="145">
        <v>2653.85659</v>
      </c>
      <c r="P323" s="145">
        <v>12105.8464</v>
      </c>
      <c r="Q323" s="145">
        <v>0</v>
      </c>
      <c r="R323" s="146">
        <v>12105.8464</v>
      </c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ht="13.5">
      <c r="A324" s="143" t="s">
        <v>230</v>
      </c>
      <c r="B324" s="143" t="s">
        <v>2</v>
      </c>
      <c r="C324" s="143" t="s">
        <v>231</v>
      </c>
      <c r="D324" s="143" t="s">
        <v>231</v>
      </c>
      <c r="E324" s="143">
        <v>185</v>
      </c>
      <c r="F324" s="144">
        <v>0</v>
      </c>
      <c r="G324" s="145">
        <v>0</v>
      </c>
      <c r="H324" s="145">
        <v>0</v>
      </c>
      <c r="I324" s="145">
        <v>1234.7769099999998</v>
      </c>
      <c r="J324" s="145">
        <v>0.05141</v>
      </c>
      <c r="K324" s="145">
        <v>1234.82832</v>
      </c>
      <c r="L324" s="145">
        <v>2282.9026200000003</v>
      </c>
      <c r="M324" s="145">
        <v>11.087819999999999</v>
      </c>
      <c r="N324" s="145">
        <v>2293.99044</v>
      </c>
      <c r="O324" s="145">
        <v>3528.8187599999997</v>
      </c>
      <c r="P324" s="145">
        <v>34082.69314</v>
      </c>
      <c r="Q324" s="145">
        <v>0</v>
      </c>
      <c r="R324" s="146">
        <v>34082.69314</v>
      </c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ht="13.5">
      <c r="A325" s="147"/>
      <c r="B325" s="143" t="s">
        <v>3</v>
      </c>
      <c r="C325" s="143" t="s">
        <v>210</v>
      </c>
      <c r="D325" s="143" t="s">
        <v>210</v>
      </c>
      <c r="E325" s="143">
        <v>184</v>
      </c>
      <c r="F325" s="144">
        <v>0</v>
      </c>
      <c r="G325" s="145">
        <v>0</v>
      </c>
      <c r="H325" s="145">
        <v>0</v>
      </c>
      <c r="I325" s="145">
        <v>1043.9977</v>
      </c>
      <c r="J325" s="145">
        <v>27.9652</v>
      </c>
      <c r="K325" s="145">
        <v>1071.9629</v>
      </c>
      <c r="L325" s="145">
        <v>2260.56981</v>
      </c>
      <c r="M325" s="145">
        <v>0</v>
      </c>
      <c r="N325" s="145">
        <v>2260.56981</v>
      </c>
      <c r="O325" s="145">
        <v>3332.53271</v>
      </c>
      <c r="P325" s="145">
        <v>13070.07206</v>
      </c>
      <c r="Q325" s="145">
        <v>0</v>
      </c>
      <c r="R325" s="146">
        <v>13070.07206</v>
      </c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ht="13.5">
      <c r="A326" s="147"/>
      <c r="B326" s="147"/>
      <c r="C326" s="143" t="s">
        <v>101</v>
      </c>
      <c r="D326" s="143" t="s">
        <v>101</v>
      </c>
      <c r="E326" s="143">
        <v>178</v>
      </c>
      <c r="F326" s="144">
        <v>0</v>
      </c>
      <c r="G326" s="145">
        <v>0</v>
      </c>
      <c r="H326" s="145">
        <v>0</v>
      </c>
      <c r="I326" s="145">
        <v>350.00003999999996</v>
      </c>
      <c r="J326" s="145">
        <v>4.3376</v>
      </c>
      <c r="K326" s="145">
        <v>354.33764</v>
      </c>
      <c r="L326" s="145">
        <v>3429.02498</v>
      </c>
      <c r="M326" s="145">
        <v>0</v>
      </c>
      <c r="N326" s="145">
        <v>3429.02498</v>
      </c>
      <c r="O326" s="145">
        <v>3783.3626200000003</v>
      </c>
      <c r="P326" s="145">
        <v>15097.26441</v>
      </c>
      <c r="Q326" s="145">
        <v>0</v>
      </c>
      <c r="R326" s="146">
        <v>15097.26441</v>
      </c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ht="13.5">
      <c r="A327" s="147"/>
      <c r="B327" s="147"/>
      <c r="C327" s="143" t="s">
        <v>102</v>
      </c>
      <c r="D327" s="143" t="s">
        <v>103</v>
      </c>
      <c r="E327" s="143">
        <v>84</v>
      </c>
      <c r="F327" s="144">
        <v>0</v>
      </c>
      <c r="G327" s="145">
        <v>0</v>
      </c>
      <c r="H327" s="145">
        <v>0</v>
      </c>
      <c r="I327" s="145">
        <v>1729.8135300000001</v>
      </c>
      <c r="J327" s="145">
        <v>21.050150000000002</v>
      </c>
      <c r="K327" s="145">
        <v>1750.86368</v>
      </c>
      <c r="L327" s="145">
        <v>4196.1805300000005</v>
      </c>
      <c r="M327" s="145">
        <v>155.44482</v>
      </c>
      <c r="N327" s="145">
        <v>4351.625349999999</v>
      </c>
      <c r="O327" s="145">
        <v>6102.489030000001</v>
      </c>
      <c r="P327" s="145">
        <v>21477.6803</v>
      </c>
      <c r="Q327" s="145">
        <v>0</v>
      </c>
      <c r="R327" s="146">
        <v>21477.6803</v>
      </c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ht="13.5">
      <c r="A328" s="147"/>
      <c r="B328" s="147"/>
      <c r="C328" s="147"/>
      <c r="D328" s="143" t="s">
        <v>232</v>
      </c>
      <c r="E328" s="143">
        <v>121</v>
      </c>
      <c r="F328" s="144">
        <v>0</v>
      </c>
      <c r="G328" s="145">
        <v>0</v>
      </c>
      <c r="H328" s="145">
        <v>0</v>
      </c>
      <c r="I328" s="145">
        <v>0</v>
      </c>
      <c r="J328" s="145">
        <v>0</v>
      </c>
      <c r="K328" s="145">
        <v>0</v>
      </c>
      <c r="L328" s="145">
        <v>0</v>
      </c>
      <c r="M328" s="145">
        <v>0</v>
      </c>
      <c r="N328" s="145">
        <v>0</v>
      </c>
      <c r="O328" s="145">
        <v>0</v>
      </c>
      <c r="P328" s="145">
        <v>1660.29178</v>
      </c>
      <c r="Q328" s="145">
        <v>0</v>
      </c>
      <c r="R328" s="146">
        <v>1660.29178</v>
      </c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ht="13.5">
      <c r="A329" s="147"/>
      <c r="B329" s="143" t="s">
        <v>65</v>
      </c>
      <c r="C329" s="143" t="s">
        <v>104</v>
      </c>
      <c r="D329" s="143" t="s">
        <v>104</v>
      </c>
      <c r="E329" s="143">
        <v>203</v>
      </c>
      <c r="F329" s="144">
        <v>0</v>
      </c>
      <c r="G329" s="145">
        <v>0</v>
      </c>
      <c r="H329" s="145">
        <v>0</v>
      </c>
      <c r="I329" s="145">
        <v>1857.39906</v>
      </c>
      <c r="J329" s="145">
        <v>0.0030499999999999998</v>
      </c>
      <c r="K329" s="145">
        <v>1857.40211</v>
      </c>
      <c r="L329" s="145">
        <v>1799.12025</v>
      </c>
      <c r="M329" s="145">
        <v>0</v>
      </c>
      <c r="N329" s="145">
        <v>1799.12025</v>
      </c>
      <c r="O329" s="145">
        <v>3656.52236</v>
      </c>
      <c r="P329" s="145">
        <v>16227.54402</v>
      </c>
      <c r="Q329" s="145">
        <v>0</v>
      </c>
      <c r="R329" s="146">
        <v>16227.54402</v>
      </c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ht="13.5">
      <c r="A330" s="147"/>
      <c r="B330" s="147"/>
      <c r="C330" s="143" t="s">
        <v>105</v>
      </c>
      <c r="D330" s="143" t="s">
        <v>105</v>
      </c>
      <c r="E330" s="143">
        <v>188</v>
      </c>
      <c r="F330" s="144">
        <v>0</v>
      </c>
      <c r="G330" s="145">
        <v>0</v>
      </c>
      <c r="H330" s="145">
        <v>0</v>
      </c>
      <c r="I330" s="145">
        <v>2069.35893</v>
      </c>
      <c r="J330" s="145">
        <v>0.16722</v>
      </c>
      <c r="K330" s="145">
        <v>2069.5261499999997</v>
      </c>
      <c r="L330" s="145">
        <v>1112.13598</v>
      </c>
      <c r="M330" s="145">
        <v>9.70237</v>
      </c>
      <c r="N330" s="145">
        <v>1121.83835</v>
      </c>
      <c r="O330" s="145">
        <v>3191.3645</v>
      </c>
      <c r="P330" s="145">
        <v>23652.24429</v>
      </c>
      <c r="Q330" s="145">
        <v>0</v>
      </c>
      <c r="R330" s="146">
        <v>23652.24429</v>
      </c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ht="13.5">
      <c r="A331" s="147"/>
      <c r="B331" s="143" t="s">
        <v>5</v>
      </c>
      <c r="C331" s="143" t="s">
        <v>5</v>
      </c>
      <c r="D331" s="143" t="s">
        <v>5</v>
      </c>
      <c r="E331" s="143">
        <v>128</v>
      </c>
      <c r="F331" s="144">
        <v>0</v>
      </c>
      <c r="G331" s="145">
        <v>0</v>
      </c>
      <c r="H331" s="145">
        <v>0</v>
      </c>
      <c r="I331" s="145">
        <v>974.0077</v>
      </c>
      <c r="J331" s="145">
        <v>581.4243299999999</v>
      </c>
      <c r="K331" s="145">
        <v>1555.43203</v>
      </c>
      <c r="L331" s="145">
        <v>10011.831</v>
      </c>
      <c r="M331" s="145">
        <v>510.56471999999997</v>
      </c>
      <c r="N331" s="145">
        <v>10522.39572</v>
      </c>
      <c r="O331" s="145">
        <v>12077.82775</v>
      </c>
      <c r="P331" s="145">
        <v>18274.4747</v>
      </c>
      <c r="Q331" s="145">
        <v>0</v>
      </c>
      <c r="R331" s="146">
        <v>18274.4747</v>
      </c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ht="13.5">
      <c r="A332" s="147"/>
      <c r="B332" s="147"/>
      <c r="C332" s="147"/>
      <c r="D332" s="143" t="s">
        <v>106</v>
      </c>
      <c r="E332" s="143">
        <v>129</v>
      </c>
      <c r="F332" s="144">
        <v>0</v>
      </c>
      <c r="G332" s="145">
        <v>0</v>
      </c>
      <c r="H332" s="145">
        <v>0</v>
      </c>
      <c r="I332" s="145">
        <v>2672.8237599999998</v>
      </c>
      <c r="J332" s="145">
        <v>825.4433399999999</v>
      </c>
      <c r="K332" s="145">
        <v>3498.2671</v>
      </c>
      <c r="L332" s="145">
        <v>61908.818439999995</v>
      </c>
      <c r="M332" s="145">
        <v>1994.46598</v>
      </c>
      <c r="N332" s="145">
        <v>63903.28442</v>
      </c>
      <c r="O332" s="145">
        <v>67401.55152</v>
      </c>
      <c r="P332" s="145">
        <v>12510.61613</v>
      </c>
      <c r="Q332" s="145">
        <v>0</v>
      </c>
      <c r="R332" s="146">
        <v>12510.61613</v>
      </c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ht="13.5">
      <c r="A333" s="147"/>
      <c r="B333" s="147"/>
      <c r="C333" s="147"/>
      <c r="D333" s="143" t="s">
        <v>213</v>
      </c>
      <c r="E333" s="143">
        <v>209</v>
      </c>
      <c r="F333" s="144">
        <v>0</v>
      </c>
      <c r="G333" s="145">
        <v>0</v>
      </c>
      <c r="H333" s="145">
        <v>0</v>
      </c>
      <c r="I333" s="145">
        <v>188.61517</v>
      </c>
      <c r="J333" s="145">
        <v>0</v>
      </c>
      <c r="K333" s="145">
        <v>188.61517</v>
      </c>
      <c r="L333" s="145">
        <v>346.60086</v>
      </c>
      <c r="M333" s="145">
        <v>0</v>
      </c>
      <c r="N333" s="145">
        <v>346.60086</v>
      </c>
      <c r="O333" s="145">
        <v>535.21603</v>
      </c>
      <c r="P333" s="145">
        <v>8388.643890000001</v>
      </c>
      <c r="Q333" s="145">
        <v>28.86078</v>
      </c>
      <c r="R333" s="146">
        <v>8417.50467</v>
      </c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ht="13.5">
      <c r="A334" s="147"/>
      <c r="B334" s="147"/>
      <c r="C334" s="147"/>
      <c r="D334" s="143" t="s">
        <v>107</v>
      </c>
      <c r="E334" s="143">
        <v>135</v>
      </c>
      <c r="F334" s="144">
        <v>0</v>
      </c>
      <c r="G334" s="145">
        <v>0</v>
      </c>
      <c r="H334" s="145">
        <v>0</v>
      </c>
      <c r="I334" s="145">
        <v>1014.33425</v>
      </c>
      <c r="J334" s="145">
        <v>44.136540000000004</v>
      </c>
      <c r="K334" s="145">
        <v>1058.47079</v>
      </c>
      <c r="L334" s="145">
        <v>7556.25692</v>
      </c>
      <c r="M334" s="145">
        <v>154.04695999999998</v>
      </c>
      <c r="N334" s="145">
        <v>7710.3038799999995</v>
      </c>
      <c r="O334" s="145">
        <v>8768.77467</v>
      </c>
      <c r="P334" s="145">
        <v>14231.06336</v>
      </c>
      <c r="Q334" s="145">
        <v>0</v>
      </c>
      <c r="R334" s="146">
        <v>14231.06336</v>
      </c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ht="13.5">
      <c r="A335" s="147"/>
      <c r="B335" s="147"/>
      <c r="C335" s="147"/>
      <c r="D335" s="143" t="s">
        <v>233</v>
      </c>
      <c r="E335" s="143">
        <v>130</v>
      </c>
      <c r="F335" s="144">
        <v>0</v>
      </c>
      <c r="G335" s="145">
        <v>0</v>
      </c>
      <c r="H335" s="145">
        <v>0</v>
      </c>
      <c r="I335" s="145">
        <v>4144.796</v>
      </c>
      <c r="J335" s="145">
        <v>438.84918</v>
      </c>
      <c r="K335" s="145">
        <v>4583.6451799999995</v>
      </c>
      <c r="L335" s="145">
        <v>3489.86414</v>
      </c>
      <c r="M335" s="145">
        <v>48.88989</v>
      </c>
      <c r="N335" s="145">
        <v>3538.7540299999996</v>
      </c>
      <c r="O335" s="145">
        <v>8122.39921</v>
      </c>
      <c r="P335" s="145">
        <v>11082.23918</v>
      </c>
      <c r="Q335" s="145">
        <v>0</v>
      </c>
      <c r="R335" s="146">
        <v>11082.23918</v>
      </c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ht="13.5">
      <c r="A336" s="147"/>
      <c r="B336" s="147"/>
      <c r="C336" s="147"/>
      <c r="D336" s="143" t="s">
        <v>234</v>
      </c>
      <c r="E336" s="143">
        <v>125</v>
      </c>
      <c r="F336" s="144">
        <v>0</v>
      </c>
      <c r="G336" s="145">
        <v>0</v>
      </c>
      <c r="H336" s="145">
        <v>0</v>
      </c>
      <c r="I336" s="145">
        <v>4822.49625</v>
      </c>
      <c r="J336" s="145">
        <v>1591.4163600000002</v>
      </c>
      <c r="K336" s="145">
        <v>6413.91261</v>
      </c>
      <c r="L336" s="145">
        <v>29593.72284</v>
      </c>
      <c r="M336" s="145">
        <v>1472.3703</v>
      </c>
      <c r="N336" s="145">
        <v>31066.09314</v>
      </c>
      <c r="O336" s="145">
        <v>37480.00575</v>
      </c>
      <c r="P336" s="145">
        <v>15318.68259</v>
      </c>
      <c r="Q336" s="145">
        <v>445.72353999999996</v>
      </c>
      <c r="R336" s="146">
        <v>15764.406130000001</v>
      </c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ht="13.5">
      <c r="A337" s="147"/>
      <c r="B337" s="147"/>
      <c r="C337" s="143" t="s">
        <v>108</v>
      </c>
      <c r="D337" s="143" t="s">
        <v>108</v>
      </c>
      <c r="E337" s="143">
        <v>123</v>
      </c>
      <c r="F337" s="144">
        <v>0</v>
      </c>
      <c r="G337" s="145">
        <v>0</v>
      </c>
      <c r="H337" s="145">
        <v>0</v>
      </c>
      <c r="I337" s="145">
        <v>2402.04587</v>
      </c>
      <c r="J337" s="145">
        <v>64.4415</v>
      </c>
      <c r="K337" s="145">
        <v>2466.4873700000003</v>
      </c>
      <c r="L337" s="145">
        <v>3018.16003</v>
      </c>
      <c r="M337" s="145">
        <v>47.65972</v>
      </c>
      <c r="N337" s="145">
        <v>3065.81975</v>
      </c>
      <c r="O337" s="145">
        <v>5532.30712</v>
      </c>
      <c r="P337" s="145">
        <v>12085.11016</v>
      </c>
      <c r="Q337" s="145">
        <v>0</v>
      </c>
      <c r="R337" s="146">
        <v>12085.11016</v>
      </c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ht="13.5">
      <c r="A338" s="147"/>
      <c r="B338" s="147"/>
      <c r="C338" s="143" t="s">
        <v>189</v>
      </c>
      <c r="D338" s="143" t="s">
        <v>235</v>
      </c>
      <c r="E338" s="143">
        <v>127</v>
      </c>
      <c r="F338" s="144">
        <v>0</v>
      </c>
      <c r="G338" s="145">
        <v>0</v>
      </c>
      <c r="H338" s="145">
        <v>0</v>
      </c>
      <c r="I338" s="145">
        <v>3407.31538</v>
      </c>
      <c r="J338" s="145">
        <v>14.42491</v>
      </c>
      <c r="K338" s="145">
        <v>3421.74029</v>
      </c>
      <c r="L338" s="145">
        <v>1577.1526999999999</v>
      </c>
      <c r="M338" s="145">
        <v>45.66136</v>
      </c>
      <c r="N338" s="145">
        <v>1622.8140600000002</v>
      </c>
      <c r="O338" s="145">
        <v>5044.554349999999</v>
      </c>
      <c r="P338" s="145">
        <v>18351.7321</v>
      </c>
      <c r="Q338" s="145">
        <v>0</v>
      </c>
      <c r="R338" s="146">
        <v>18351.7321</v>
      </c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ht="13.5">
      <c r="A339" s="147"/>
      <c r="B339" s="147"/>
      <c r="C339" s="143" t="s">
        <v>109</v>
      </c>
      <c r="D339" s="143" t="s">
        <v>236</v>
      </c>
      <c r="E339" s="143">
        <v>132</v>
      </c>
      <c r="F339" s="144">
        <v>0</v>
      </c>
      <c r="G339" s="145">
        <v>0</v>
      </c>
      <c r="H339" s="145">
        <v>0</v>
      </c>
      <c r="I339" s="145">
        <v>725.7355799999999</v>
      </c>
      <c r="J339" s="145">
        <v>0.12654</v>
      </c>
      <c r="K339" s="145">
        <v>725.86212</v>
      </c>
      <c r="L339" s="145">
        <v>1193.04635</v>
      </c>
      <c r="M339" s="145">
        <v>0</v>
      </c>
      <c r="N339" s="145">
        <v>1193.04635</v>
      </c>
      <c r="O339" s="145">
        <v>1918.90847</v>
      </c>
      <c r="P339" s="145">
        <v>15416.13564</v>
      </c>
      <c r="Q339" s="145">
        <v>0</v>
      </c>
      <c r="R339" s="146">
        <v>15416.13564</v>
      </c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ht="13.5">
      <c r="A340" s="147"/>
      <c r="B340" s="147"/>
      <c r="C340" s="147"/>
      <c r="D340" s="143" t="s">
        <v>110</v>
      </c>
      <c r="E340" s="143">
        <v>126</v>
      </c>
      <c r="F340" s="144">
        <v>0</v>
      </c>
      <c r="G340" s="145">
        <v>0</v>
      </c>
      <c r="H340" s="145">
        <v>0</v>
      </c>
      <c r="I340" s="145">
        <v>11764.97524</v>
      </c>
      <c r="J340" s="145">
        <v>645.39857</v>
      </c>
      <c r="K340" s="145">
        <v>12410.373810000001</v>
      </c>
      <c r="L340" s="145">
        <v>11326.43068</v>
      </c>
      <c r="M340" s="145">
        <v>412.85539</v>
      </c>
      <c r="N340" s="145">
        <v>11739.28607</v>
      </c>
      <c r="O340" s="145">
        <v>24149.65988</v>
      </c>
      <c r="P340" s="145">
        <v>13992.46716</v>
      </c>
      <c r="Q340" s="145">
        <v>0</v>
      </c>
      <c r="R340" s="146">
        <v>13992.46716</v>
      </c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ht="13.5">
      <c r="A341" s="147"/>
      <c r="B341" s="147"/>
      <c r="C341" s="143" t="s">
        <v>217</v>
      </c>
      <c r="D341" s="143" t="s">
        <v>218</v>
      </c>
      <c r="E341" s="143">
        <v>131</v>
      </c>
      <c r="F341" s="144">
        <v>0</v>
      </c>
      <c r="G341" s="145">
        <v>0</v>
      </c>
      <c r="H341" s="145">
        <v>0</v>
      </c>
      <c r="I341" s="145">
        <v>2490.0519</v>
      </c>
      <c r="J341" s="145">
        <v>76.09418</v>
      </c>
      <c r="K341" s="145">
        <v>2566.14608</v>
      </c>
      <c r="L341" s="145">
        <v>1819.7160800000001</v>
      </c>
      <c r="M341" s="145">
        <v>12.39634</v>
      </c>
      <c r="N341" s="145">
        <v>1832.11242</v>
      </c>
      <c r="O341" s="145">
        <v>4398.2585</v>
      </c>
      <c r="P341" s="145">
        <v>3534.52662</v>
      </c>
      <c r="Q341" s="145">
        <v>0</v>
      </c>
      <c r="R341" s="146">
        <v>3534.52662</v>
      </c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ht="13.5">
      <c r="A342" s="147"/>
      <c r="B342" s="147"/>
      <c r="C342" s="147"/>
      <c r="D342" s="143" t="s">
        <v>219</v>
      </c>
      <c r="E342" s="143">
        <v>124</v>
      </c>
      <c r="F342" s="144">
        <v>0</v>
      </c>
      <c r="G342" s="145">
        <v>0</v>
      </c>
      <c r="H342" s="145">
        <v>0</v>
      </c>
      <c r="I342" s="145">
        <v>3884.47908</v>
      </c>
      <c r="J342" s="145">
        <v>524.17003</v>
      </c>
      <c r="K342" s="145">
        <v>4408.64911</v>
      </c>
      <c r="L342" s="145">
        <v>10897.575859999999</v>
      </c>
      <c r="M342" s="145">
        <v>398.91243</v>
      </c>
      <c r="N342" s="145">
        <v>11296.48829</v>
      </c>
      <c r="O342" s="145">
        <v>15705.1374</v>
      </c>
      <c r="P342" s="145">
        <v>6777.98258</v>
      </c>
      <c r="Q342" s="145">
        <v>0</v>
      </c>
      <c r="R342" s="146">
        <v>6777.98258</v>
      </c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ht="13.5">
      <c r="A343" s="147"/>
      <c r="B343" s="147"/>
      <c r="C343" s="143" t="s">
        <v>237</v>
      </c>
      <c r="D343" s="143" t="s">
        <v>238</v>
      </c>
      <c r="E343" s="143">
        <v>166</v>
      </c>
      <c r="F343" s="144">
        <v>0</v>
      </c>
      <c r="G343" s="145">
        <v>0</v>
      </c>
      <c r="H343" s="145">
        <v>0</v>
      </c>
      <c r="I343" s="145">
        <v>867.7036400000001</v>
      </c>
      <c r="J343" s="145">
        <v>14.7288</v>
      </c>
      <c r="K343" s="145">
        <v>882.4324399999999</v>
      </c>
      <c r="L343" s="145">
        <v>181.61285999999998</v>
      </c>
      <c r="M343" s="145">
        <v>0</v>
      </c>
      <c r="N343" s="145">
        <v>181.61285999999998</v>
      </c>
      <c r="O343" s="145">
        <v>1064.0453</v>
      </c>
      <c r="P343" s="145">
        <v>3637.80802</v>
      </c>
      <c r="Q343" s="145">
        <v>0</v>
      </c>
      <c r="R343" s="146">
        <v>3637.80802</v>
      </c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ht="13.5">
      <c r="A344" s="147"/>
      <c r="B344" s="143" t="s">
        <v>6</v>
      </c>
      <c r="C344" s="143" t="s">
        <v>111</v>
      </c>
      <c r="D344" s="143" t="s">
        <v>239</v>
      </c>
      <c r="E344" s="143">
        <v>190</v>
      </c>
      <c r="F344" s="144">
        <v>0</v>
      </c>
      <c r="G344" s="145">
        <v>0</v>
      </c>
      <c r="H344" s="145">
        <v>0</v>
      </c>
      <c r="I344" s="145">
        <v>1551.64915</v>
      </c>
      <c r="J344" s="145">
        <v>0.53191</v>
      </c>
      <c r="K344" s="145">
        <v>1552.1810600000001</v>
      </c>
      <c r="L344" s="145">
        <v>772.04995</v>
      </c>
      <c r="M344" s="145">
        <v>0</v>
      </c>
      <c r="N344" s="145">
        <v>772.04995</v>
      </c>
      <c r="O344" s="145">
        <v>2324.23101</v>
      </c>
      <c r="P344" s="145">
        <v>17689.70853</v>
      </c>
      <c r="Q344" s="145">
        <v>0</v>
      </c>
      <c r="R344" s="146">
        <v>17689.70853</v>
      </c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ht="13.5">
      <c r="A345" s="147"/>
      <c r="B345" s="143" t="s">
        <v>7</v>
      </c>
      <c r="C345" s="143" t="s">
        <v>240</v>
      </c>
      <c r="D345" s="143" t="s">
        <v>240</v>
      </c>
      <c r="E345" s="143">
        <v>79</v>
      </c>
      <c r="F345" s="144">
        <v>0</v>
      </c>
      <c r="G345" s="145">
        <v>0</v>
      </c>
      <c r="H345" s="145">
        <v>0</v>
      </c>
      <c r="I345" s="145">
        <v>2839.51435</v>
      </c>
      <c r="J345" s="145">
        <v>1.2044000000000001</v>
      </c>
      <c r="K345" s="145">
        <v>2840.71875</v>
      </c>
      <c r="L345" s="145">
        <v>3930.86471</v>
      </c>
      <c r="M345" s="145">
        <v>0</v>
      </c>
      <c r="N345" s="145">
        <v>3930.86471</v>
      </c>
      <c r="O345" s="145">
        <v>6771.58346</v>
      </c>
      <c r="P345" s="145">
        <v>23076.91586</v>
      </c>
      <c r="Q345" s="145">
        <v>0</v>
      </c>
      <c r="R345" s="146">
        <v>23076.91586</v>
      </c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ht="13.5">
      <c r="A346" s="147"/>
      <c r="B346" s="147"/>
      <c r="C346" s="143" t="s">
        <v>7</v>
      </c>
      <c r="D346" s="143" t="s">
        <v>7</v>
      </c>
      <c r="E346" s="143">
        <v>76</v>
      </c>
      <c r="F346" s="144">
        <v>0</v>
      </c>
      <c r="G346" s="145">
        <v>0</v>
      </c>
      <c r="H346" s="145">
        <v>0</v>
      </c>
      <c r="I346" s="145">
        <v>1555.2093200000002</v>
      </c>
      <c r="J346" s="145">
        <v>278.37011</v>
      </c>
      <c r="K346" s="145">
        <v>1833.57943</v>
      </c>
      <c r="L346" s="145">
        <v>4040.3048799999997</v>
      </c>
      <c r="M346" s="145">
        <v>7.350359999999999</v>
      </c>
      <c r="N346" s="145">
        <v>4047.65524</v>
      </c>
      <c r="O346" s="145">
        <v>5881.23467</v>
      </c>
      <c r="P346" s="145">
        <v>26804.47301</v>
      </c>
      <c r="Q346" s="145">
        <v>0</v>
      </c>
      <c r="R346" s="146">
        <v>26804.47301</v>
      </c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ht="13.5">
      <c r="A347" s="147"/>
      <c r="B347" s="147"/>
      <c r="C347" s="143" t="s">
        <v>241</v>
      </c>
      <c r="D347" s="143" t="s">
        <v>241</v>
      </c>
      <c r="E347" s="143">
        <v>216</v>
      </c>
      <c r="F347" s="144">
        <v>0</v>
      </c>
      <c r="G347" s="145">
        <v>0</v>
      </c>
      <c r="H347" s="145">
        <v>0</v>
      </c>
      <c r="I347" s="145">
        <v>30.976779999999998</v>
      </c>
      <c r="J347" s="145">
        <v>0</v>
      </c>
      <c r="K347" s="145">
        <v>30.976779999999998</v>
      </c>
      <c r="L347" s="145">
        <v>2</v>
      </c>
      <c r="M347" s="145">
        <v>0</v>
      </c>
      <c r="N347" s="145">
        <v>2</v>
      </c>
      <c r="O347" s="145">
        <v>32.97678</v>
      </c>
      <c r="P347" s="145">
        <v>12382.81284</v>
      </c>
      <c r="Q347" s="145">
        <v>0</v>
      </c>
      <c r="R347" s="146">
        <v>12382.81284</v>
      </c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ht="13.5">
      <c r="A348" s="147"/>
      <c r="B348" s="147"/>
      <c r="C348" s="143" t="s">
        <v>220</v>
      </c>
      <c r="D348" s="143" t="s">
        <v>220</v>
      </c>
      <c r="E348" s="143">
        <v>164</v>
      </c>
      <c r="F348" s="144">
        <v>0</v>
      </c>
      <c r="G348" s="145">
        <v>0</v>
      </c>
      <c r="H348" s="145">
        <v>0</v>
      </c>
      <c r="I348" s="145">
        <v>1225.76932</v>
      </c>
      <c r="J348" s="145">
        <v>0.0032400000000000003</v>
      </c>
      <c r="K348" s="145">
        <v>1225.77256</v>
      </c>
      <c r="L348" s="145">
        <v>3090.03119</v>
      </c>
      <c r="M348" s="145">
        <v>0</v>
      </c>
      <c r="N348" s="145">
        <v>3090.03119</v>
      </c>
      <c r="O348" s="145">
        <v>4315.80375</v>
      </c>
      <c r="P348" s="145">
        <v>40026.26682</v>
      </c>
      <c r="Q348" s="145">
        <v>0</v>
      </c>
      <c r="R348" s="146">
        <v>40026.26682</v>
      </c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ht="13.5">
      <c r="A349" s="147"/>
      <c r="B349" s="147"/>
      <c r="C349" s="143" t="s">
        <v>242</v>
      </c>
      <c r="D349" s="143" t="s">
        <v>243</v>
      </c>
      <c r="E349" s="143">
        <v>159</v>
      </c>
      <c r="F349" s="144">
        <v>0</v>
      </c>
      <c r="G349" s="145">
        <v>0</v>
      </c>
      <c r="H349" s="145">
        <v>0</v>
      </c>
      <c r="I349" s="145">
        <v>797.2397</v>
      </c>
      <c r="J349" s="145">
        <v>0.0030600000000000002</v>
      </c>
      <c r="K349" s="145">
        <v>797.24276</v>
      </c>
      <c r="L349" s="145">
        <v>1990.9100700000001</v>
      </c>
      <c r="M349" s="145">
        <v>0</v>
      </c>
      <c r="N349" s="145">
        <v>1990.9100700000001</v>
      </c>
      <c r="O349" s="145">
        <v>2788.15283</v>
      </c>
      <c r="P349" s="145">
        <v>21005.461219999997</v>
      </c>
      <c r="Q349" s="145">
        <v>0</v>
      </c>
      <c r="R349" s="146">
        <v>21005.461219999997</v>
      </c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ht="13.5">
      <c r="A350" s="147"/>
      <c r="B350" s="147"/>
      <c r="C350" s="143" t="s">
        <v>113</v>
      </c>
      <c r="D350" s="143" t="s">
        <v>113</v>
      </c>
      <c r="E350" s="143">
        <v>191</v>
      </c>
      <c r="F350" s="144">
        <v>0</v>
      </c>
      <c r="G350" s="145">
        <v>0</v>
      </c>
      <c r="H350" s="145">
        <v>0</v>
      </c>
      <c r="I350" s="145">
        <v>1118.49972</v>
      </c>
      <c r="J350" s="145">
        <v>3.4678400000000003</v>
      </c>
      <c r="K350" s="145">
        <v>1121.96756</v>
      </c>
      <c r="L350" s="145">
        <v>1798.16657</v>
      </c>
      <c r="M350" s="145">
        <v>4E-05</v>
      </c>
      <c r="N350" s="145">
        <v>1798.16661</v>
      </c>
      <c r="O350" s="145">
        <v>2920.13417</v>
      </c>
      <c r="P350" s="145">
        <v>17114.59541</v>
      </c>
      <c r="Q350" s="145">
        <v>0</v>
      </c>
      <c r="R350" s="146">
        <v>17114.59541</v>
      </c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ht="13.5">
      <c r="A351" s="147"/>
      <c r="B351" s="147"/>
      <c r="C351" s="143" t="s">
        <v>244</v>
      </c>
      <c r="D351" s="143" t="s">
        <v>245</v>
      </c>
      <c r="E351" s="143">
        <v>167</v>
      </c>
      <c r="F351" s="144">
        <v>0</v>
      </c>
      <c r="G351" s="145">
        <v>0</v>
      </c>
      <c r="H351" s="145">
        <v>0</v>
      </c>
      <c r="I351" s="145">
        <v>1365.0738700000002</v>
      </c>
      <c r="J351" s="145">
        <v>0</v>
      </c>
      <c r="K351" s="145">
        <v>1365.0738700000002</v>
      </c>
      <c r="L351" s="145">
        <v>1668.77298</v>
      </c>
      <c r="M351" s="145">
        <v>0</v>
      </c>
      <c r="N351" s="145">
        <v>1668.77298</v>
      </c>
      <c r="O351" s="145">
        <v>3033.84685</v>
      </c>
      <c r="P351" s="145">
        <v>16034.03307</v>
      </c>
      <c r="Q351" s="145">
        <v>0</v>
      </c>
      <c r="R351" s="146">
        <v>16034.03307</v>
      </c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ht="13.5">
      <c r="A352" s="147"/>
      <c r="B352" s="143" t="s">
        <v>8</v>
      </c>
      <c r="C352" s="143" t="s">
        <v>114</v>
      </c>
      <c r="D352" s="143" t="s">
        <v>116</v>
      </c>
      <c r="E352" s="143">
        <v>37</v>
      </c>
      <c r="F352" s="144">
        <v>0</v>
      </c>
      <c r="G352" s="145">
        <v>0</v>
      </c>
      <c r="H352" s="145">
        <v>0</v>
      </c>
      <c r="I352" s="145">
        <v>1000.35968</v>
      </c>
      <c r="J352" s="145">
        <v>1.8037100000000001</v>
      </c>
      <c r="K352" s="145">
        <v>1002.16339</v>
      </c>
      <c r="L352" s="145">
        <v>4718.79047</v>
      </c>
      <c r="M352" s="145">
        <v>8.09041</v>
      </c>
      <c r="N352" s="145">
        <v>4726.88088</v>
      </c>
      <c r="O352" s="145">
        <v>5729.044269999999</v>
      </c>
      <c r="P352" s="145">
        <v>13781.61429</v>
      </c>
      <c r="Q352" s="145">
        <v>0</v>
      </c>
      <c r="R352" s="146">
        <v>13781.61429</v>
      </c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ht="13.5">
      <c r="A353" s="147"/>
      <c r="B353" s="143" t="s">
        <v>9</v>
      </c>
      <c r="C353" s="143" t="s">
        <v>246</v>
      </c>
      <c r="D353" s="143" t="s">
        <v>246</v>
      </c>
      <c r="E353" s="143">
        <v>194</v>
      </c>
      <c r="F353" s="144">
        <v>0</v>
      </c>
      <c r="G353" s="145">
        <v>0</v>
      </c>
      <c r="H353" s="145">
        <v>0</v>
      </c>
      <c r="I353" s="145">
        <v>442.47154</v>
      </c>
      <c r="J353" s="145">
        <v>0.22281</v>
      </c>
      <c r="K353" s="145">
        <v>442.69435</v>
      </c>
      <c r="L353" s="145">
        <v>356.59257</v>
      </c>
      <c r="M353" s="145">
        <v>0</v>
      </c>
      <c r="N353" s="145">
        <v>356.59257</v>
      </c>
      <c r="O353" s="145">
        <v>799.28692</v>
      </c>
      <c r="P353" s="145">
        <v>13199.128970000002</v>
      </c>
      <c r="Q353" s="145">
        <v>0</v>
      </c>
      <c r="R353" s="146">
        <v>13199.128970000002</v>
      </c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ht="13.5">
      <c r="A354" s="147"/>
      <c r="B354" s="147"/>
      <c r="C354" s="143" t="s">
        <v>247</v>
      </c>
      <c r="D354" s="143" t="s">
        <v>248</v>
      </c>
      <c r="E354" s="143">
        <v>192</v>
      </c>
      <c r="F354" s="144">
        <v>0</v>
      </c>
      <c r="G354" s="145">
        <v>0</v>
      </c>
      <c r="H354" s="145">
        <v>0</v>
      </c>
      <c r="I354" s="145">
        <v>899.07809</v>
      </c>
      <c r="J354" s="145">
        <v>32.14359</v>
      </c>
      <c r="K354" s="145">
        <v>931.2216800000001</v>
      </c>
      <c r="L354" s="145">
        <v>792.96441</v>
      </c>
      <c r="M354" s="145">
        <v>5.3955</v>
      </c>
      <c r="N354" s="145">
        <v>798.35991</v>
      </c>
      <c r="O354" s="145">
        <v>1729.58159</v>
      </c>
      <c r="P354" s="145">
        <v>18033.16643</v>
      </c>
      <c r="Q354" s="145">
        <v>0</v>
      </c>
      <c r="R354" s="146">
        <v>18033.16643</v>
      </c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ht="13.5">
      <c r="A355" s="147"/>
      <c r="B355" s="147"/>
      <c r="C355" s="143" t="s">
        <v>9</v>
      </c>
      <c r="D355" s="143" t="s">
        <v>249</v>
      </c>
      <c r="E355" s="143">
        <v>172</v>
      </c>
      <c r="F355" s="144">
        <v>0</v>
      </c>
      <c r="G355" s="145">
        <v>0</v>
      </c>
      <c r="H355" s="145">
        <v>0</v>
      </c>
      <c r="I355" s="145">
        <v>413.69255</v>
      </c>
      <c r="J355" s="145">
        <v>5.0296400000000006</v>
      </c>
      <c r="K355" s="145">
        <v>418.72219</v>
      </c>
      <c r="L355" s="145">
        <v>1199.16883</v>
      </c>
      <c r="M355" s="145">
        <v>0</v>
      </c>
      <c r="N355" s="145">
        <v>1199.16883</v>
      </c>
      <c r="O355" s="145">
        <v>1617.89102</v>
      </c>
      <c r="P355" s="145">
        <v>13717.56006</v>
      </c>
      <c r="Q355" s="145">
        <v>0</v>
      </c>
      <c r="R355" s="146">
        <v>13717.56006</v>
      </c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ht="13.5">
      <c r="A356" s="147"/>
      <c r="B356" s="147"/>
      <c r="C356" s="143" t="s">
        <v>250</v>
      </c>
      <c r="D356" s="143" t="s">
        <v>251</v>
      </c>
      <c r="E356" s="143">
        <v>193</v>
      </c>
      <c r="F356" s="144">
        <v>0</v>
      </c>
      <c r="G356" s="145">
        <v>0</v>
      </c>
      <c r="H356" s="145">
        <v>0</v>
      </c>
      <c r="I356" s="145">
        <v>316.76542</v>
      </c>
      <c r="J356" s="145">
        <v>0.25655</v>
      </c>
      <c r="K356" s="145">
        <v>317.02196999999995</v>
      </c>
      <c r="L356" s="145">
        <v>444.46121</v>
      </c>
      <c r="M356" s="145">
        <v>0</v>
      </c>
      <c r="N356" s="145">
        <v>444.46121</v>
      </c>
      <c r="O356" s="145">
        <v>761.4831800000001</v>
      </c>
      <c r="P356" s="145">
        <v>15859.71358</v>
      </c>
      <c r="Q356" s="145">
        <v>0</v>
      </c>
      <c r="R356" s="146">
        <v>15859.71358</v>
      </c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ht="13.5">
      <c r="A357" s="147"/>
      <c r="B357" s="147"/>
      <c r="C357" s="143" t="s">
        <v>252</v>
      </c>
      <c r="D357" s="143" t="s">
        <v>253</v>
      </c>
      <c r="E357" s="143">
        <v>215</v>
      </c>
      <c r="F357" s="144">
        <v>0</v>
      </c>
      <c r="G357" s="145">
        <v>0</v>
      </c>
      <c r="H357" s="145">
        <v>0</v>
      </c>
      <c r="I357" s="145">
        <v>7.3086199999999995</v>
      </c>
      <c r="J357" s="145">
        <v>0</v>
      </c>
      <c r="K357" s="145">
        <v>7.3086199999999995</v>
      </c>
      <c r="L357" s="145">
        <v>0</v>
      </c>
      <c r="M357" s="145">
        <v>0</v>
      </c>
      <c r="N357" s="145">
        <v>0</v>
      </c>
      <c r="O357" s="145">
        <v>7.3086199999999995</v>
      </c>
      <c r="P357" s="145">
        <v>7629.4825599999995</v>
      </c>
      <c r="Q357" s="145">
        <v>0</v>
      </c>
      <c r="R357" s="146">
        <v>7629.4825599999995</v>
      </c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ht="13.5">
      <c r="A358" s="147"/>
      <c r="B358" s="143" t="s">
        <v>10</v>
      </c>
      <c r="C358" s="143" t="s">
        <v>10</v>
      </c>
      <c r="D358" s="143" t="s">
        <v>10</v>
      </c>
      <c r="E358" s="143">
        <v>65</v>
      </c>
      <c r="F358" s="144">
        <v>0</v>
      </c>
      <c r="G358" s="145">
        <v>0</v>
      </c>
      <c r="H358" s="145">
        <v>0</v>
      </c>
      <c r="I358" s="145">
        <v>662.99941</v>
      </c>
      <c r="J358" s="145">
        <v>0</v>
      </c>
      <c r="K358" s="145">
        <v>662.99941</v>
      </c>
      <c r="L358" s="145">
        <v>4889.298860000001</v>
      </c>
      <c r="M358" s="145">
        <v>0</v>
      </c>
      <c r="N358" s="145">
        <v>4889.298860000001</v>
      </c>
      <c r="O358" s="145">
        <v>5552.298269999999</v>
      </c>
      <c r="P358" s="145">
        <v>24567.06645</v>
      </c>
      <c r="Q358" s="145">
        <v>0</v>
      </c>
      <c r="R358" s="146">
        <v>24567.06645</v>
      </c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ht="13.5">
      <c r="A359" s="147"/>
      <c r="B359" s="147"/>
      <c r="C359" s="143" t="s">
        <v>254</v>
      </c>
      <c r="D359" s="143" t="s">
        <v>255</v>
      </c>
      <c r="E359" s="143">
        <v>3</v>
      </c>
      <c r="F359" s="144">
        <v>0</v>
      </c>
      <c r="G359" s="145">
        <v>0</v>
      </c>
      <c r="H359" s="145">
        <v>0</v>
      </c>
      <c r="I359" s="145">
        <v>1793.76127</v>
      </c>
      <c r="J359" s="145">
        <v>32.08232</v>
      </c>
      <c r="K359" s="145">
        <v>1825.8435900000002</v>
      </c>
      <c r="L359" s="145">
        <v>2924.47438</v>
      </c>
      <c r="M359" s="145">
        <v>25.28623</v>
      </c>
      <c r="N359" s="145">
        <v>2949.76061</v>
      </c>
      <c r="O359" s="145">
        <v>4775.6042</v>
      </c>
      <c r="P359" s="145">
        <v>26921.57642</v>
      </c>
      <c r="Q359" s="145">
        <v>0</v>
      </c>
      <c r="R359" s="146">
        <v>26921.57642</v>
      </c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ht="13.5">
      <c r="A360" s="147"/>
      <c r="B360" s="143" t="s">
        <v>121</v>
      </c>
      <c r="C360" s="143" t="s">
        <v>121</v>
      </c>
      <c r="D360" s="143" t="s">
        <v>121</v>
      </c>
      <c r="E360" s="143">
        <v>13</v>
      </c>
      <c r="F360" s="144">
        <v>0</v>
      </c>
      <c r="G360" s="145">
        <v>0</v>
      </c>
      <c r="H360" s="145">
        <v>0</v>
      </c>
      <c r="I360" s="145">
        <v>3113.46375</v>
      </c>
      <c r="J360" s="145">
        <v>278.22788</v>
      </c>
      <c r="K360" s="145">
        <v>3391.69163</v>
      </c>
      <c r="L360" s="145">
        <v>3161.4959900000003</v>
      </c>
      <c r="M360" s="145">
        <v>0</v>
      </c>
      <c r="N360" s="145">
        <v>3161.4959900000003</v>
      </c>
      <c r="O360" s="145">
        <v>6553.18762</v>
      </c>
      <c r="P360" s="145">
        <v>31127.05545</v>
      </c>
      <c r="Q360" s="145">
        <v>0</v>
      </c>
      <c r="R360" s="146">
        <v>31127.05545</v>
      </c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ht="13.5">
      <c r="A361" s="147"/>
      <c r="B361" s="147"/>
      <c r="C361" s="143" t="s">
        <v>122</v>
      </c>
      <c r="D361" s="143" t="s">
        <v>123</v>
      </c>
      <c r="E361" s="143">
        <v>56</v>
      </c>
      <c r="F361" s="144">
        <v>0</v>
      </c>
      <c r="G361" s="145">
        <v>0</v>
      </c>
      <c r="H361" s="145">
        <v>0</v>
      </c>
      <c r="I361" s="145">
        <v>1383.84017</v>
      </c>
      <c r="J361" s="145">
        <v>0.7536</v>
      </c>
      <c r="K361" s="145">
        <v>1384.59377</v>
      </c>
      <c r="L361" s="145">
        <v>624.24531</v>
      </c>
      <c r="M361" s="145">
        <v>0</v>
      </c>
      <c r="N361" s="145">
        <v>624.24531</v>
      </c>
      <c r="O361" s="145">
        <v>2008.83908</v>
      </c>
      <c r="P361" s="145">
        <v>26698.25329</v>
      </c>
      <c r="Q361" s="145">
        <v>0</v>
      </c>
      <c r="R361" s="146">
        <v>26698.25329</v>
      </c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ht="13.5">
      <c r="A362" s="147"/>
      <c r="B362" s="143" t="s">
        <v>12</v>
      </c>
      <c r="C362" s="143" t="s">
        <v>12</v>
      </c>
      <c r="D362" s="143" t="s">
        <v>12</v>
      </c>
      <c r="E362" s="143">
        <v>198</v>
      </c>
      <c r="F362" s="144">
        <v>0</v>
      </c>
      <c r="G362" s="145">
        <v>0</v>
      </c>
      <c r="H362" s="145">
        <v>0</v>
      </c>
      <c r="I362" s="145">
        <v>686.9379200000001</v>
      </c>
      <c r="J362" s="145">
        <v>0.57632</v>
      </c>
      <c r="K362" s="145">
        <v>687.51424</v>
      </c>
      <c r="L362" s="145">
        <v>6113.93416</v>
      </c>
      <c r="M362" s="145">
        <v>308.69128</v>
      </c>
      <c r="N362" s="145">
        <v>6422.625440000001</v>
      </c>
      <c r="O362" s="145">
        <v>7110.139679999999</v>
      </c>
      <c r="P362" s="145">
        <v>10623.91504</v>
      </c>
      <c r="Q362" s="145">
        <v>0</v>
      </c>
      <c r="R362" s="146">
        <v>10623.91504</v>
      </c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ht="13.5">
      <c r="A363" s="147"/>
      <c r="B363" s="143" t="s">
        <v>129</v>
      </c>
      <c r="C363" s="143" t="s">
        <v>130</v>
      </c>
      <c r="D363" s="143" t="s">
        <v>130</v>
      </c>
      <c r="E363" s="143">
        <v>6</v>
      </c>
      <c r="F363" s="144">
        <v>0</v>
      </c>
      <c r="G363" s="145">
        <v>0</v>
      </c>
      <c r="H363" s="145">
        <v>0</v>
      </c>
      <c r="I363" s="145">
        <v>2318.91941</v>
      </c>
      <c r="J363" s="145">
        <v>6.587890000000001</v>
      </c>
      <c r="K363" s="145">
        <v>2325.5072999999998</v>
      </c>
      <c r="L363" s="145">
        <v>1757.77581</v>
      </c>
      <c r="M363" s="145">
        <v>0</v>
      </c>
      <c r="N363" s="145">
        <v>1757.77581</v>
      </c>
      <c r="O363" s="145">
        <v>4083.28311</v>
      </c>
      <c r="P363" s="145">
        <v>12927.724310000001</v>
      </c>
      <c r="Q363" s="145">
        <v>0</v>
      </c>
      <c r="R363" s="146">
        <v>12927.724310000001</v>
      </c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ht="13.5">
      <c r="A364" s="147"/>
      <c r="B364" s="147"/>
      <c r="C364" s="147"/>
      <c r="D364" s="143" t="s">
        <v>131</v>
      </c>
      <c r="E364" s="143">
        <v>4</v>
      </c>
      <c r="F364" s="144">
        <v>0</v>
      </c>
      <c r="G364" s="145">
        <v>0</v>
      </c>
      <c r="H364" s="145">
        <v>0</v>
      </c>
      <c r="I364" s="145">
        <v>5731.5871799999995</v>
      </c>
      <c r="J364" s="145">
        <v>2.61218</v>
      </c>
      <c r="K364" s="145">
        <v>5734.1993600000005</v>
      </c>
      <c r="L364" s="145">
        <v>1857.35051</v>
      </c>
      <c r="M364" s="145">
        <v>0</v>
      </c>
      <c r="N364" s="145">
        <v>1857.35051</v>
      </c>
      <c r="O364" s="145">
        <v>7591.54987</v>
      </c>
      <c r="P364" s="145">
        <v>18027.63023</v>
      </c>
      <c r="Q364" s="145">
        <v>0</v>
      </c>
      <c r="R364" s="146">
        <v>18027.63023</v>
      </c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ht="13.5">
      <c r="A365" s="147"/>
      <c r="B365" s="147"/>
      <c r="C365" s="147"/>
      <c r="D365" s="143" t="s">
        <v>256</v>
      </c>
      <c r="E365" s="143">
        <v>212</v>
      </c>
      <c r="F365" s="144">
        <v>0</v>
      </c>
      <c r="G365" s="145">
        <v>0</v>
      </c>
      <c r="H365" s="145">
        <v>0</v>
      </c>
      <c r="I365" s="145">
        <v>503.42834999999997</v>
      </c>
      <c r="J365" s="145">
        <v>0</v>
      </c>
      <c r="K365" s="145">
        <v>503.42834999999997</v>
      </c>
      <c r="L365" s="145">
        <v>121.19139</v>
      </c>
      <c r="M365" s="145">
        <v>0</v>
      </c>
      <c r="N365" s="145">
        <v>121.19139</v>
      </c>
      <c r="O365" s="145">
        <v>624.61974</v>
      </c>
      <c r="P365" s="145">
        <v>9562.542599999999</v>
      </c>
      <c r="Q365" s="145">
        <v>0</v>
      </c>
      <c r="R365" s="146">
        <v>9562.542599999999</v>
      </c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ht="13.5">
      <c r="A366" s="147"/>
      <c r="B366" s="147"/>
      <c r="C366" s="143" t="s">
        <v>257</v>
      </c>
      <c r="D366" s="143" t="s">
        <v>257</v>
      </c>
      <c r="E366" s="143">
        <v>68</v>
      </c>
      <c r="F366" s="144">
        <v>0</v>
      </c>
      <c r="G366" s="145">
        <v>0</v>
      </c>
      <c r="H366" s="145">
        <v>0</v>
      </c>
      <c r="I366" s="145">
        <v>1685.52756</v>
      </c>
      <c r="J366" s="145">
        <v>76.18839999999999</v>
      </c>
      <c r="K366" s="145">
        <v>1761.71596</v>
      </c>
      <c r="L366" s="145">
        <v>2182.36105</v>
      </c>
      <c r="M366" s="145">
        <v>37.00216</v>
      </c>
      <c r="N366" s="145">
        <v>2219.36321</v>
      </c>
      <c r="O366" s="145">
        <v>3981.07917</v>
      </c>
      <c r="P366" s="145">
        <v>18701.22945</v>
      </c>
      <c r="Q366" s="145">
        <v>0</v>
      </c>
      <c r="R366" s="146">
        <v>18701.22945</v>
      </c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ht="13.5">
      <c r="A367" s="147"/>
      <c r="B367" s="147"/>
      <c r="C367" s="143" t="s">
        <v>132</v>
      </c>
      <c r="D367" s="143" t="s">
        <v>258</v>
      </c>
      <c r="E367" s="143">
        <v>55</v>
      </c>
      <c r="F367" s="144">
        <v>0</v>
      </c>
      <c r="G367" s="145">
        <v>0</v>
      </c>
      <c r="H367" s="145">
        <v>0</v>
      </c>
      <c r="I367" s="145">
        <v>1372.64119</v>
      </c>
      <c r="J367" s="145">
        <v>0.31601</v>
      </c>
      <c r="K367" s="145">
        <v>1372.9572</v>
      </c>
      <c r="L367" s="145">
        <v>2537.01673</v>
      </c>
      <c r="M367" s="145">
        <v>0</v>
      </c>
      <c r="N367" s="145">
        <v>2537.01673</v>
      </c>
      <c r="O367" s="145">
        <v>3909.97393</v>
      </c>
      <c r="P367" s="145">
        <v>16810.38465</v>
      </c>
      <c r="Q367" s="145">
        <v>0</v>
      </c>
      <c r="R367" s="146">
        <v>16810.38465</v>
      </c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ht="13.5">
      <c r="A368" s="147"/>
      <c r="B368" s="147"/>
      <c r="C368" s="147"/>
      <c r="D368" s="143" t="s">
        <v>133</v>
      </c>
      <c r="E368" s="143">
        <v>43</v>
      </c>
      <c r="F368" s="144">
        <v>0</v>
      </c>
      <c r="G368" s="145">
        <v>0</v>
      </c>
      <c r="H368" s="145">
        <v>0</v>
      </c>
      <c r="I368" s="145">
        <v>1704.6508000000001</v>
      </c>
      <c r="J368" s="145">
        <v>14.518360000000001</v>
      </c>
      <c r="K368" s="145">
        <v>1719.16916</v>
      </c>
      <c r="L368" s="145">
        <v>6854.37698</v>
      </c>
      <c r="M368" s="145">
        <v>0</v>
      </c>
      <c r="N368" s="145">
        <v>6854.37698</v>
      </c>
      <c r="O368" s="145">
        <v>8573.54614</v>
      </c>
      <c r="P368" s="145">
        <v>11810.64351</v>
      </c>
      <c r="Q368" s="145">
        <v>0</v>
      </c>
      <c r="R368" s="146">
        <v>11810.64351</v>
      </c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ht="13.5">
      <c r="A369" s="147"/>
      <c r="B369" s="147"/>
      <c r="C369" s="147"/>
      <c r="D369" s="143" t="s">
        <v>132</v>
      </c>
      <c r="E369" s="143">
        <v>1</v>
      </c>
      <c r="F369" s="144">
        <v>0</v>
      </c>
      <c r="G369" s="145">
        <v>0</v>
      </c>
      <c r="H369" s="145">
        <v>0</v>
      </c>
      <c r="I369" s="145">
        <v>3078.09331</v>
      </c>
      <c r="J369" s="145">
        <v>37.37878</v>
      </c>
      <c r="K369" s="145">
        <v>3115.4720899999998</v>
      </c>
      <c r="L369" s="145">
        <v>19237.97239</v>
      </c>
      <c r="M369" s="145">
        <v>305.4044</v>
      </c>
      <c r="N369" s="145">
        <v>19543.37679</v>
      </c>
      <c r="O369" s="145">
        <v>22658.848879999998</v>
      </c>
      <c r="P369" s="145">
        <v>31720.97036</v>
      </c>
      <c r="Q369" s="145">
        <v>220.22616</v>
      </c>
      <c r="R369" s="146">
        <v>31941.19652</v>
      </c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ht="13.5">
      <c r="A370" s="147"/>
      <c r="B370" s="147"/>
      <c r="C370" s="147"/>
      <c r="D370" s="147"/>
      <c r="E370" s="148">
        <v>11</v>
      </c>
      <c r="F370" s="149">
        <v>0</v>
      </c>
      <c r="G370" s="150">
        <v>0</v>
      </c>
      <c r="H370" s="150">
        <v>0</v>
      </c>
      <c r="I370" s="150">
        <v>3465.58482</v>
      </c>
      <c r="J370" s="150">
        <v>204.05175</v>
      </c>
      <c r="K370" s="150">
        <v>3669.6365699999997</v>
      </c>
      <c r="L370" s="150">
        <v>17410.65234</v>
      </c>
      <c r="M370" s="150">
        <v>173.68904999999998</v>
      </c>
      <c r="N370" s="150">
        <v>17584.34139</v>
      </c>
      <c r="O370" s="150">
        <v>21253.97796</v>
      </c>
      <c r="P370" s="150">
        <v>20073.99793</v>
      </c>
      <c r="Q370" s="150">
        <v>117.61165</v>
      </c>
      <c r="R370" s="151">
        <v>20191.609579999997</v>
      </c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ht="13.5">
      <c r="A371" s="147"/>
      <c r="B371" s="147"/>
      <c r="C371" s="143" t="s">
        <v>259</v>
      </c>
      <c r="D371" s="143" t="s">
        <v>259</v>
      </c>
      <c r="E371" s="143">
        <v>26</v>
      </c>
      <c r="F371" s="144">
        <v>0</v>
      </c>
      <c r="G371" s="145">
        <v>0</v>
      </c>
      <c r="H371" s="145">
        <v>0</v>
      </c>
      <c r="I371" s="145">
        <v>2641.23944</v>
      </c>
      <c r="J371" s="145">
        <v>15.0136</v>
      </c>
      <c r="K371" s="145">
        <v>2656.25304</v>
      </c>
      <c r="L371" s="145">
        <v>7675.69494</v>
      </c>
      <c r="M371" s="145">
        <v>8.009079999999999</v>
      </c>
      <c r="N371" s="145">
        <v>7683.704019999999</v>
      </c>
      <c r="O371" s="145">
        <v>10339.95706</v>
      </c>
      <c r="P371" s="145">
        <v>22635.34905</v>
      </c>
      <c r="Q371" s="145">
        <v>0</v>
      </c>
      <c r="R371" s="146">
        <v>22635.34905</v>
      </c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ht="13.5">
      <c r="A372" s="147"/>
      <c r="B372" s="147"/>
      <c r="C372" s="143" t="s">
        <v>260</v>
      </c>
      <c r="D372" s="143" t="s">
        <v>261</v>
      </c>
      <c r="E372" s="143">
        <v>66</v>
      </c>
      <c r="F372" s="144">
        <v>0</v>
      </c>
      <c r="G372" s="145">
        <v>0</v>
      </c>
      <c r="H372" s="145">
        <v>0</v>
      </c>
      <c r="I372" s="145">
        <v>3374.49523</v>
      </c>
      <c r="J372" s="145">
        <v>2.36162</v>
      </c>
      <c r="K372" s="145">
        <v>3376.85685</v>
      </c>
      <c r="L372" s="145">
        <v>216.71789</v>
      </c>
      <c r="M372" s="145">
        <v>0</v>
      </c>
      <c r="N372" s="145">
        <v>216.71789</v>
      </c>
      <c r="O372" s="145">
        <v>3593.57474</v>
      </c>
      <c r="P372" s="145">
        <v>12551.46437</v>
      </c>
      <c r="Q372" s="145">
        <v>0</v>
      </c>
      <c r="R372" s="146">
        <v>12551.46437</v>
      </c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ht="13.5">
      <c r="A373" s="147"/>
      <c r="B373" s="147"/>
      <c r="C373" s="147"/>
      <c r="D373" s="143" t="s">
        <v>260</v>
      </c>
      <c r="E373" s="143">
        <v>5</v>
      </c>
      <c r="F373" s="144">
        <v>0</v>
      </c>
      <c r="G373" s="145">
        <v>0</v>
      </c>
      <c r="H373" s="145">
        <v>0</v>
      </c>
      <c r="I373" s="145">
        <v>3784.13219</v>
      </c>
      <c r="J373" s="145">
        <v>1.8386600000000002</v>
      </c>
      <c r="K373" s="145">
        <v>3785.97085</v>
      </c>
      <c r="L373" s="145">
        <v>1833.36834</v>
      </c>
      <c r="M373" s="145">
        <v>35.97</v>
      </c>
      <c r="N373" s="145">
        <v>1869.33834</v>
      </c>
      <c r="O373" s="145">
        <v>5655.309190000001</v>
      </c>
      <c r="P373" s="145">
        <v>24957.484920000003</v>
      </c>
      <c r="Q373" s="145">
        <v>0</v>
      </c>
      <c r="R373" s="146">
        <v>24957.484920000003</v>
      </c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ht="13.5">
      <c r="A374" s="147"/>
      <c r="B374" s="147"/>
      <c r="C374" s="143" t="s">
        <v>134</v>
      </c>
      <c r="D374" s="143" t="s">
        <v>134</v>
      </c>
      <c r="E374" s="143">
        <v>14</v>
      </c>
      <c r="F374" s="144">
        <v>0</v>
      </c>
      <c r="G374" s="145">
        <v>0</v>
      </c>
      <c r="H374" s="145">
        <v>0</v>
      </c>
      <c r="I374" s="145">
        <v>1328.0922</v>
      </c>
      <c r="J374" s="145">
        <v>26.48027</v>
      </c>
      <c r="K374" s="145">
        <v>1354.57247</v>
      </c>
      <c r="L374" s="145">
        <v>2729.5802799999997</v>
      </c>
      <c r="M374" s="145">
        <v>0</v>
      </c>
      <c r="N374" s="145">
        <v>2729.5802799999997</v>
      </c>
      <c r="O374" s="145">
        <v>4084.15275</v>
      </c>
      <c r="P374" s="145">
        <v>17185.59645</v>
      </c>
      <c r="Q374" s="145">
        <v>0</v>
      </c>
      <c r="R374" s="146">
        <v>17185.59645</v>
      </c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ht="13.5">
      <c r="A375" s="147"/>
      <c r="B375" s="147"/>
      <c r="C375" s="143" t="s">
        <v>262</v>
      </c>
      <c r="D375" s="143" t="s">
        <v>263</v>
      </c>
      <c r="E375" s="143">
        <v>27</v>
      </c>
      <c r="F375" s="144">
        <v>0</v>
      </c>
      <c r="G375" s="145">
        <v>0</v>
      </c>
      <c r="H375" s="145">
        <v>0</v>
      </c>
      <c r="I375" s="145">
        <v>1165.5255300000001</v>
      </c>
      <c r="J375" s="145">
        <v>25.58466</v>
      </c>
      <c r="K375" s="145">
        <v>1191.1101899999999</v>
      </c>
      <c r="L375" s="145">
        <v>5695.66111</v>
      </c>
      <c r="M375" s="145">
        <v>258.54451</v>
      </c>
      <c r="N375" s="145">
        <v>5954.20562</v>
      </c>
      <c r="O375" s="145">
        <v>7145.315809999999</v>
      </c>
      <c r="P375" s="145">
        <v>16542.304939999998</v>
      </c>
      <c r="Q375" s="145">
        <v>0</v>
      </c>
      <c r="R375" s="146">
        <v>16542.304939999998</v>
      </c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ht="13.5">
      <c r="A376" s="147"/>
      <c r="B376" s="143" t="s">
        <v>14</v>
      </c>
      <c r="C376" s="143" t="s">
        <v>135</v>
      </c>
      <c r="D376" s="143" t="s">
        <v>264</v>
      </c>
      <c r="E376" s="143">
        <v>213</v>
      </c>
      <c r="F376" s="144">
        <v>0</v>
      </c>
      <c r="G376" s="145">
        <v>0</v>
      </c>
      <c r="H376" s="145">
        <v>0</v>
      </c>
      <c r="I376" s="145">
        <v>497.2404</v>
      </c>
      <c r="J376" s="145">
        <v>0.0014399999999999999</v>
      </c>
      <c r="K376" s="145">
        <v>497.24184</v>
      </c>
      <c r="L376" s="145">
        <v>476.90284</v>
      </c>
      <c r="M376" s="145">
        <v>0</v>
      </c>
      <c r="N376" s="145">
        <v>476.90284</v>
      </c>
      <c r="O376" s="145">
        <v>974.1446800000001</v>
      </c>
      <c r="P376" s="145">
        <v>12768.90472</v>
      </c>
      <c r="Q376" s="145">
        <v>0</v>
      </c>
      <c r="R376" s="146">
        <v>12768.90472</v>
      </c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ht="13.5">
      <c r="A377" s="147"/>
      <c r="B377" s="147"/>
      <c r="C377" s="143" t="s">
        <v>137</v>
      </c>
      <c r="D377" s="143" t="s">
        <v>137</v>
      </c>
      <c r="E377" s="143">
        <v>71</v>
      </c>
      <c r="F377" s="144">
        <v>0</v>
      </c>
      <c r="G377" s="145">
        <v>0</v>
      </c>
      <c r="H377" s="145">
        <v>0</v>
      </c>
      <c r="I377" s="145">
        <v>5002.554440000001</v>
      </c>
      <c r="J377" s="145">
        <v>129.34253999999999</v>
      </c>
      <c r="K377" s="145">
        <v>5131.89698</v>
      </c>
      <c r="L377" s="145">
        <v>9250.82841</v>
      </c>
      <c r="M377" s="145">
        <v>37.70436</v>
      </c>
      <c r="N377" s="145">
        <v>9288.53277</v>
      </c>
      <c r="O377" s="145">
        <v>14420.42975</v>
      </c>
      <c r="P377" s="145">
        <v>14325.065359999999</v>
      </c>
      <c r="Q377" s="145">
        <v>0</v>
      </c>
      <c r="R377" s="146">
        <v>14325.065359999999</v>
      </c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ht="13.5">
      <c r="A378" s="147"/>
      <c r="B378" s="147"/>
      <c r="C378" s="143" t="s">
        <v>265</v>
      </c>
      <c r="D378" s="143" t="s">
        <v>266</v>
      </c>
      <c r="E378" s="143">
        <v>72</v>
      </c>
      <c r="F378" s="144">
        <v>0</v>
      </c>
      <c r="G378" s="145">
        <v>0</v>
      </c>
      <c r="H378" s="145">
        <v>0</v>
      </c>
      <c r="I378" s="145">
        <v>6154.7211</v>
      </c>
      <c r="J378" s="145">
        <v>145.03721</v>
      </c>
      <c r="K378" s="145">
        <v>6299.758309999999</v>
      </c>
      <c r="L378" s="145">
        <v>17291.71905</v>
      </c>
      <c r="M378" s="145">
        <v>152.36660999999998</v>
      </c>
      <c r="N378" s="145">
        <v>17444.08566</v>
      </c>
      <c r="O378" s="145">
        <v>23743.843969999998</v>
      </c>
      <c r="P378" s="145">
        <v>40341.79279</v>
      </c>
      <c r="Q378" s="145">
        <v>0</v>
      </c>
      <c r="R378" s="146">
        <v>40341.79279</v>
      </c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ht="13.5">
      <c r="A379" s="147"/>
      <c r="B379" s="147"/>
      <c r="C379" s="143" t="s">
        <v>138</v>
      </c>
      <c r="D379" s="143" t="s">
        <v>139</v>
      </c>
      <c r="E379" s="143">
        <v>78</v>
      </c>
      <c r="F379" s="144">
        <v>0</v>
      </c>
      <c r="G379" s="145">
        <v>0</v>
      </c>
      <c r="H379" s="145">
        <v>0</v>
      </c>
      <c r="I379" s="145">
        <v>1993.36817</v>
      </c>
      <c r="J379" s="145">
        <v>91.59821000000001</v>
      </c>
      <c r="K379" s="145">
        <v>2084.96638</v>
      </c>
      <c r="L379" s="145">
        <v>7692.45275</v>
      </c>
      <c r="M379" s="145">
        <v>75.18377000000001</v>
      </c>
      <c r="N379" s="145">
        <v>7767.636519999999</v>
      </c>
      <c r="O379" s="145">
        <v>9852.6029</v>
      </c>
      <c r="P379" s="145">
        <v>26890.7095</v>
      </c>
      <c r="Q379" s="145">
        <v>0</v>
      </c>
      <c r="R379" s="146">
        <v>26890.7095</v>
      </c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ht="13.5">
      <c r="A380" s="147"/>
      <c r="B380" s="147"/>
      <c r="C380" s="147"/>
      <c r="D380" s="143" t="s">
        <v>222</v>
      </c>
      <c r="E380" s="143">
        <v>77</v>
      </c>
      <c r="F380" s="144">
        <v>0</v>
      </c>
      <c r="G380" s="145">
        <v>0</v>
      </c>
      <c r="H380" s="145">
        <v>0</v>
      </c>
      <c r="I380" s="145">
        <v>1825.038</v>
      </c>
      <c r="J380" s="145">
        <v>118.09794000000001</v>
      </c>
      <c r="K380" s="145">
        <v>1943.13594</v>
      </c>
      <c r="L380" s="145">
        <v>8588.4336</v>
      </c>
      <c r="M380" s="145">
        <v>44.325300000000006</v>
      </c>
      <c r="N380" s="145">
        <v>8632.7589</v>
      </c>
      <c r="O380" s="145">
        <v>10575.894839999999</v>
      </c>
      <c r="P380" s="145">
        <v>17590.685989999998</v>
      </c>
      <c r="Q380" s="145">
        <v>0</v>
      </c>
      <c r="R380" s="146">
        <v>17590.685989999998</v>
      </c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ht="13.5">
      <c r="A381" s="147"/>
      <c r="B381" s="147"/>
      <c r="C381" s="147"/>
      <c r="D381" s="143" t="s">
        <v>138</v>
      </c>
      <c r="E381" s="143">
        <v>74</v>
      </c>
      <c r="F381" s="144">
        <v>0</v>
      </c>
      <c r="G381" s="145">
        <v>0</v>
      </c>
      <c r="H381" s="145">
        <v>0</v>
      </c>
      <c r="I381" s="145">
        <v>16690.92566</v>
      </c>
      <c r="J381" s="145">
        <v>2106.92546</v>
      </c>
      <c r="K381" s="145">
        <v>18797.85112</v>
      </c>
      <c r="L381" s="145">
        <v>136455.73888999998</v>
      </c>
      <c r="M381" s="145">
        <v>4797.907450000001</v>
      </c>
      <c r="N381" s="145">
        <v>141253.64634</v>
      </c>
      <c r="O381" s="145">
        <v>160051.49746</v>
      </c>
      <c r="P381" s="145">
        <v>16360.40399</v>
      </c>
      <c r="Q381" s="145">
        <v>129.78102</v>
      </c>
      <c r="R381" s="146">
        <v>16490.18501</v>
      </c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ht="13.5">
      <c r="A382" s="147"/>
      <c r="B382" s="147"/>
      <c r="C382" s="143" t="s">
        <v>140</v>
      </c>
      <c r="D382" s="143" t="s">
        <v>140</v>
      </c>
      <c r="E382" s="143">
        <v>82</v>
      </c>
      <c r="F382" s="144">
        <v>0</v>
      </c>
      <c r="G382" s="145">
        <v>0</v>
      </c>
      <c r="H382" s="145">
        <v>0</v>
      </c>
      <c r="I382" s="145">
        <v>12470.13257</v>
      </c>
      <c r="J382" s="145">
        <v>83.12916</v>
      </c>
      <c r="K382" s="145">
        <v>12553.26173</v>
      </c>
      <c r="L382" s="145">
        <v>6639.62651</v>
      </c>
      <c r="M382" s="145">
        <v>78.95387</v>
      </c>
      <c r="N382" s="145">
        <v>6718.58038</v>
      </c>
      <c r="O382" s="145">
        <v>19271.842109999998</v>
      </c>
      <c r="P382" s="145">
        <v>22308.43184</v>
      </c>
      <c r="Q382" s="145">
        <v>0</v>
      </c>
      <c r="R382" s="146">
        <v>22308.43184</v>
      </c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ht="13.5">
      <c r="A383" s="147"/>
      <c r="B383" s="147"/>
      <c r="C383" s="143" t="s">
        <v>267</v>
      </c>
      <c r="D383" s="143" t="s">
        <v>267</v>
      </c>
      <c r="E383" s="143">
        <v>208</v>
      </c>
      <c r="F383" s="144">
        <v>0</v>
      </c>
      <c r="G383" s="145">
        <v>0</v>
      </c>
      <c r="H383" s="145">
        <v>0</v>
      </c>
      <c r="I383" s="145">
        <v>770.01103</v>
      </c>
      <c r="J383" s="145">
        <v>8.90886</v>
      </c>
      <c r="K383" s="145">
        <v>778.91989</v>
      </c>
      <c r="L383" s="145">
        <v>1970.56901</v>
      </c>
      <c r="M383" s="145">
        <v>46.84044</v>
      </c>
      <c r="N383" s="145">
        <v>2017.4094499999999</v>
      </c>
      <c r="O383" s="145">
        <v>2796.32934</v>
      </c>
      <c r="P383" s="145">
        <v>11890.7911</v>
      </c>
      <c r="Q383" s="145">
        <v>0</v>
      </c>
      <c r="R383" s="146">
        <v>11890.7911</v>
      </c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ht="13.5">
      <c r="A384" s="147"/>
      <c r="B384" s="147"/>
      <c r="C384" s="143" t="s">
        <v>268</v>
      </c>
      <c r="D384" s="143" t="s">
        <v>269</v>
      </c>
      <c r="E384" s="143">
        <v>207</v>
      </c>
      <c r="F384" s="144">
        <v>0</v>
      </c>
      <c r="G384" s="145">
        <v>0</v>
      </c>
      <c r="H384" s="145">
        <v>0</v>
      </c>
      <c r="I384" s="145">
        <v>828.0663199999999</v>
      </c>
      <c r="J384" s="145">
        <v>3.65279</v>
      </c>
      <c r="K384" s="145">
        <v>831.71911</v>
      </c>
      <c r="L384" s="145">
        <v>1402.59694</v>
      </c>
      <c r="M384" s="145">
        <v>0</v>
      </c>
      <c r="N384" s="145">
        <v>1402.59694</v>
      </c>
      <c r="O384" s="145">
        <v>2234.31605</v>
      </c>
      <c r="P384" s="145">
        <v>27218.70427</v>
      </c>
      <c r="Q384" s="145">
        <v>0</v>
      </c>
      <c r="R384" s="146">
        <v>27218.70427</v>
      </c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ht="13.5">
      <c r="A385" s="147"/>
      <c r="B385" s="143" t="s">
        <v>15</v>
      </c>
      <c r="C385" s="143" t="s">
        <v>142</v>
      </c>
      <c r="D385" s="143" t="s">
        <v>142</v>
      </c>
      <c r="E385" s="143">
        <v>80</v>
      </c>
      <c r="F385" s="144">
        <v>0</v>
      </c>
      <c r="G385" s="145">
        <v>0</v>
      </c>
      <c r="H385" s="145">
        <v>0</v>
      </c>
      <c r="I385" s="145">
        <v>1458.82314</v>
      </c>
      <c r="J385" s="145">
        <v>312.59684000000004</v>
      </c>
      <c r="K385" s="145">
        <v>1771.41998</v>
      </c>
      <c r="L385" s="145">
        <v>13842.31105</v>
      </c>
      <c r="M385" s="145">
        <v>111.52069999999999</v>
      </c>
      <c r="N385" s="145">
        <v>13953.83175</v>
      </c>
      <c r="O385" s="145">
        <v>15725.25173</v>
      </c>
      <c r="P385" s="145">
        <v>29727.490879999998</v>
      </c>
      <c r="Q385" s="145">
        <v>0</v>
      </c>
      <c r="R385" s="146">
        <v>29727.490879999998</v>
      </c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ht="13.5">
      <c r="A386" s="147"/>
      <c r="B386" s="147"/>
      <c r="C386" s="143" t="s">
        <v>15</v>
      </c>
      <c r="D386" s="143" t="s">
        <v>223</v>
      </c>
      <c r="E386" s="143">
        <v>160</v>
      </c>
      <c r="F386" s="144">
        <v>0</v>
      </c>
      <c r="G386" s="145">
        <v>0</v>
      </c>
      <c r="H386" s="145">
        <v>0</v>
      </c>
      <c r="I386" s="145">
        <v>1101.8243300000001</v>
      </c>
      <c r="J386" s="145">
        <v>0.03641</v>
      </c>
      <c r="K386" s="145">
        <v>1101.86074</v>
      </c>
      <c r="L386" s="145">
        <v>580.64377</v>
      </c>
      <c r="M386" s="145">
        <v>0.0029500000000000004</v>
      </c>
      <c r="N386" s="145">
        <v>580.64672</v>
      </c>
      <c r="O386" s="145">
        <v>1682.50746</v>
      </c>
      <c r="P386" s="145">
        <v>16681.36115</v>
      </c>
      <c r="Q386" s="145">
        <v>0</v>
      </c>
      <c r="R386" s="146">
        <v>16681.36115</v>
      </c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ht="13.5">
      <c r="A387" s="147"/>
      <c r="B387" s="143" t="s">
        <v>16</v>
      </c>
      <c r="C387" s="143" t="s">
        <v>146</v>
      </c>
      <c r="D387" s="143" t="s">
        <v>146</v>
      </c>
      <c r="E387" s="143">
        <v>86</v>
      </c>
      <c r="F387" s="144">
        <v>0</v>
      </c>
      <c r="G387" s="145">
        <v>0</v>
      </c>
      <c r="H387" s="145">
        <v>0</v>
      </c>
      <c r="I387" s="145">
        <v>866.4638299999999</v>
      </c>
      <c r="J387" s="145">
        <v>28.81275</v>
      </c>
      <c r="K387" s="145">
        <v>895.27658</v>
      </c>
      <c r="L387" s="145">
        <v>1374.10257</v>
      </c>
      <c r="M387" s="145">
        <v>0</v>
      </c>
      <c r="N387" s="145">
        <v>1374.10257</v>
      </c>
      <c r="O387" s="145">
        <v>2269.3791499999998</v>
      </c>
      <c r="P387" s="145">
        <v>6692.04511</v>
      </c>
      <c r="Q387" s="145">
        <v>0</v>
      </c>
      <c r="R387" s="146">
        <v>6692.04511</v>
      </c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ht="13.5">
      <c r="A388" s="147"/>
      <c r="B388" s="147"/>
      <c r="C388" s="143" t="s">
        <v>147</v>
      </c>
      <c r="D388" s="143" t="s">
        <v>270</v>
      </c>
      <c r="E388" s="143">
        <v>62</v>
      </c>
      <c r="F388" s="144">
        <v>0</v>
      </c>
      <c r="G388" s="145">
        <v>0</v>
      </c>
      <c r="H388" s="145">
        <v>0</v>
      </c>
      <c r="I388" s="145">
        <v>1189.8913200000002</v>
      </c>
      <c r="J388" s="145">
        <v>1.63398</v>
      </c>
      <c r="K388" s="145">
        <v>1191.5253</v>
      </c>
      <c r="L388" s="145">
        <v>2961.7336299999997</v>
      </c>
      <c r="M388" s="145">
        <v>12.378639999999999</v>
      </c>
      <c r="N388" s="145">
        <v>2974.11227</v>
      </c>
      <c r="O388" s="145">
        <v>4165.63757</v>
      </c>
      <c r="P388" s="145">
        <v>16203.43223</v>
      </c>
      <c r="Q388" s="145">
        <v>0</v>
      </c>
      <c r="R388" s="146">
        <v>16203.43223</v>
      </c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ht="13.5">
      <c r="A389" s="147"/>
      <c r="B389" s="147"/>
      <c r="C389" s="143" t="s">
        <v>150</v>
      </c>
      <c r="D389" s="143" t="s">
        <v>151</v>
      </c>
      <c r="E389" s="143">
        <v>35</v>
      </c>
      <c r="F389" s="144">
        <v>0</v>
      </c>
      <c r="G389" s="145">
        <v>0</v>
      </c>
      <c r="H389" s="145">
        <v>0</v>
      </c>
      <c r="I389" s="145">
        <v>927.8024399999999</v>
      </c>
      <c r="J389" s="145">
        <v>67.28044</v>
      </c>
      <c r="K389" s="145">
        <v>995.08288</v>
      </c>
      <c r="L389" s="145">
        <v>3734.7806800000003</v>
      </c>
      <c r="M389" s="145">
        <v>0</v>
      </c>
      <c r="N389" s="145">
        <v>3734.7806800000003</v>
      </c>
      <c r="O389" s="145">
        <v>4729.86356</v>
      </c>
      <c r="P389" s="145">
        <v>13394.69945</v>
      </c>
      <c r="Q389" s="145">
        <v>0</v>
      </c>
      <c r="R389" s="146">
        <v>13394.69945</v>
      </c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ht="13.5">
      <c r="A390" s="147"/>
      <c r="B390" s="147"/>
      <c r="C390" s="143" t="s">
        <v>16</v>
      </c>
      <c r="D390" s="143" t="s">
        <v>152</v>
      </c>
      <c r="E390" s="143">
        <v>8</v>
      </c>
      <c r="F390" s="144">
        <v>0</v>
      </c>
      <c r="G390" s="145">
        <v>0</v>
      </c>
      <c r="H390" s="145">
        <v>0</v>
      </c>
      <c r="I390" s="145">
        <v>2977.4901400000003</v>
      </c>
      <c r="J390" s="145">
        <v>227.43876</v>
      </c>
      <c r="K390" s="145">
        <v>3204.9289</v>
      </c>
      <c r="L390" s="145">
        <v>9059.62292</v>
      </c>
      <c r="M390" s="145">
        <v>173.18076000000002</v>
      </c>
      <c r="N390" s="145">
        <v>9232.803679999999</v>
      </c>
      <c r="O390" s="145">
        <v>12437.73258</v>
      </c>
      <c r="P390" s="145">
        <v>36280.51832</v>
      </c>
      <c r="Q390" s="145">
        <v>0</v>
      </c>
      <c r="R390" s="146">
        <v>36280.51832</v>
      </c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ht="13.5">
      <c r="A391" s="147"/>
      <c r="B391" s="147"/>
      <c r="C391" s="147"/>
      <c r="D391" s="147"/>
      <c r="E391" s="148">
        <v>10</v>
      </c>
      <c r="F391" s="149">
        <v>0</v>
      </c>
      <c r="G391" s="150">
        <v>0</v>
      </c>
      <c r="H391" s="150">
        <v>0</v>
      </c>
      <c r="I391" s="150">
        <v>1378.28301</v>
      </c>
      <c r="J391" s="150">
        <v>154.18961</v>
      </c>
      <c r="K391" s="150">
        <v>1532.47262</v>
      </c>
      <c r="L391" s="150">
        <v>4672.2082199999995</v>
      </c>
      <c r="M391" s="150">
        <v>40.41671</v>
      </c>
      <c r="N391" s="150">
        <v>4712.62493</v>
      </c>
      <c r="O391" s="150">
        <v>6245.0975499999995</v>
      </c>
      <c r="P391" s="150">
        <v>26119.33289</v>
      </c>
      <c r="Q391" s="150">
        <v>0</v>
      </c>
      <c r="R391" s="151">
        <v>26119.33289</v>
      </c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ht="13.5">
      <c r="A392" s="147"/>
      <c r="B392" s="147"/>
      <c r="C392" s="147"/>
      <c r="D392" s="147"/>
      <c r="E392" s="148">
        <v>63</v>
      </c>
      <c r="F392" s="149">
        <v>0</v>
      </c>
      <c r="G392" s="150">
        <v>0</v>
      </c>
      <c r="H392" s="150">
        <v>0</v>
      </c>
      <c r="I392" s="150">
        <v>1480.69852</v>
      </c>
      <c r="J392" s="150">
        <v>0.5645399999999999</v>
      </c>
      <c r="K392" s="150">
        <v>1481.26306</v>
      </c>
      <c r="L392" s="150">
        <v>3270.40946</v>
      </c>
      <c r="M392" s="150">
        <v>0</v>
      </c>
      <c r="N392" s="150">
        <v>3270.40946</v>
      </c>
      <c r="O392" s="150">
        <v>4751.672519999999</v>
      </c>
      <c r="P392" s="150">
        <v>25881.5501</v>
      </c>
      <c r="Q392" s="150">
        <v>0</v>
      </c>
      <c r="R392" s="151">
        <v>25881.5501</v>
      </c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ht="13.5">
      <c r="A393" s="147"/>
      <c r="B393" s="147"/>
      <c r="C393" s="147"/>
      <c r="D393" s="143" t="s">
        <v>153</v>
      </c>
      <c r="E393" s="143">
        <v>39</v>
      </c>
      <c r="F393" s="144">
        <v>0</v>
      </c>
      <c r="G393" s="145">
        <v>0</v>
      </c>
      <c r="H393" s="145">
        <v>0</v>
      </c>
      <c r="I393" s="145">
        <v>970.06077</v>
      </c>
      <c r="J393" s="145">
        <v>14.85014</v>
      </c>
      <c r="K393" s="145">
        <v>984.9109100000001</v>
      </c>
      <c r="L393" s="145">
        <v>1847.00722</v>
      </c>
      <c r="M393" s="145">
        <v>15.86842</v>
      </c>
      <c r="N393" s="145">
        <v>1862.87564</v>
      </c>
      <c r="O393" s="145">
        <v>2847.78655</v>
      </c>
      <c r="P393" s="145">
        <v>13007.17737</v>
      </c>
      <c r="Q393" s="145">
        <v>0</v>
      </c>
      <c r="R393" s="146">
        <v>13007.17737</v>
      </c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ht="13.5">
      <c r="A394" s="147"/>
      <c r="B394" s="147"/>
      <c r="C394" s="147"/>
      <c r="D394" s="143" t="s">
        <v>158</v>
      </c>
      <c r="E394" s="143">
        <v>151</v>
      </c>
      <c r="F394" s="144">
        <v>0</v>
      </c>
      <c r="G394" s="145">
        <v>0</v>
      </c>
      <c r="H394" s="145">
        <v>0</v>
      </c>
      <c r="I394" s="145">
        <v>1863.95586</v>
      </c>
      <c r="J394" s="145">
        <v>114.58993</v>
      </c>
      <c r="K394" s="145">
        <v>1978.5457900000001</v>
      </c>
      <c r="L394" s="145">
        <v>21776.34128</v>
      </c>
      <c r="M394" s="145">
        <v>757.5817</v>
      </c>
      <c r="N394" s="145">
        <v>22533.92298</v>
      </c>
      <c r="O394" s="145">
        <v>24512.46877</v>
      </c>
      <c r="P394" s="145">
        <v>20449.61018</v>
      </c>
      <c r="Q394" s="145">
        <v>0</v>
      </c>
      <c r="R394" s="146">
        <v>20449.61018</v>
      </c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ht="13.5">
      <c r="A395" s="147"/>
      <c r="B395" s="147"/>
      <c r="C395" s="147"/>
      <c r="D395" s="143" t="s">
        <v>159</v>
      </c>
      <c r="E395" s="143">
        <v>28</v>
      </c>
      <c r="F395" s="144">
        <v>0</v>
      </c>
      <c r="G395" s="145">
        <v>0</v>
      </c>
      <c r="H395" s="145">
        <v>0</v>
      </c>
      <c r="I395" s="145">
        <v>953.48527</v>
      </c>
      <c r="J395" s="145">
        <v>0.86021</v>
      </c>
      <c r="K395" s="145">
        <v>954.34548</v>
      </c>
      <c r="L395" s="145">
        <v>10992.385</v>
      </c>
      <c r="M395" s="145">
        <v>392.3848</v>
      </c>
      <c r="N395" s="145">
        <v>11384.7698</v>
      </c>
      <c r="O395" s="145">
        <v>12339.11528</v>
      </c>
      <c r="P395" s="145">
        <v>18166.68032</v>
      </c>
      <c r="Q395" s="145">
        <v>0</v>
      </c>
      <c r="R395" s="146">
        <v>18166.68032</v>
      </c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ht="13.5">
      <c r="A396" s="147"/>
      <c r="B396" s="147"/>
      <c r="C396" s="147"/>
      <c r="D396" s="143" t="s">
        <v>160</v>
      </c>
      <c r="E396" s="143">
        <v>42</v>
      </c>
      <c r="F396" s="144">
        <v>0</v>
      </c>
      <c r="G396" s="145">
        <v>0</v>
      </c>
      <c r="H396" s="145">
        <v>0</v>
      </c>
      <c r="I396" s="145">
        <v>1116.79802</v>
      </c>
      <c r="J396" s="145">
        <v>27.85593</v>
      </c>
      <c r="K396" s="145">
        <v>1144.65395</v>
      </c>
      <c r="L396" s="145">
        <v>8625.30611</v>
      </c>
      <c r="M396" s="145">
        <v>3.4740900000000003</v>
      </c>
      <c r="N396" s="145">
        <v>8628.7802</v>
      </c>
      <c r="O396" s="145">
        <v>9773.434150000001</v>
      </c>
      <c r="P396" s="145">
        <v>19427.417</v>
      </c>
      <c r="Q396" s="145">
        <v>0</v>
      </c>
      <c r="R396" s="146">
        <v>19427.417</v>
      </c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ht="13.5">
      <c r="A397" s="147"/>
      <c r="B397" s="147"/>
      <c r="C397" s="147"/>
      <c r="D397" s="143" t="s">
        <v>164</v>
      </c>
      <c r="E397" s="143">
        <v>206</v>
      </c>
      <c r="F397" s="144">
        <v>0</v>
      </c>
      <c r="G397" s="145">
        <v>0</v>
      </c>
      <c r="H397" s="145">
        <v>0</v>
      </c>
      <c r="I397" s="145">
        <v>3496.60762</v>
      </c>
      <c r="J397" s="145">
        <v>117.59658</v>
      </c>
      <c r="K397" s="145">
        <v>3614.2042</v>
      </c>
      <c r="L397" s="145">
        <v>514077.17</v>
      </c>
      <c r="M397" s="145">
        <v>817.5277600000001</v>
      </c>
      <c r="N397" s="145">
        <v>514894.69776</v>
      </c>
      <c r="O397" s="145">
        <v>518508.90196</v>
      </c>
      <c r="P397" s="145">
        <v>0</v>
      </c>
      <c r="Q397" s="145">
        <v>0</v>
      </c>
      <c r="R397" s="146">
        <v>0</v>
      </c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ht="13.5">
      <c r="A398" s="147"/>
      <c r="B398" s="147"/>
      <c r="C398" s="147"/>
      <c r="D398" s="143" t="s">
        <v>165</v>
      </c>
      <c r="E398" s="143">
        <v>29</v>
      </c>
      <c r="F398" s="144">
        <v>0</v>
      </c>
      <c r="G398" s="145">
        <v>0</v>
      </c>
      <c r="H398" s="145">
        <v>0</v>
      </c>
      <c r="I398" s="145">
        <v>2238.7982700000002</v>
      </c>
      <c r="J398" s="145">
        <v>40.870050000000006</v>
      </c>
      <c r="K398" s="145">
        <v>2279.6683199999998</v>
      </c>
      <c r="L398" s="145">
        <v>14754.38575</v>
      </c>
      <c r="M398" s="145">
        <v>84.26012</v>
      </c>
      <c r="N398" s="145">
        <v>14838.645869999998</v>
      </c>
      <c r="O398" s="145">
        <v>17118.31419</v>
      </c>
      <c r="P398" s="145">
        <v>22484.57528</v>
      </c>
      <c r="Q398" s="145">
        <v>0</v>
      </c>
      <c r="R398" s="146">
        <v>22484.57528</v>
      </c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ht="13.5">
      <c r="A399" s="147"/>
      <c r="B399" s="147"/>
      <c r="C399" s="147"/>
      <c r="D399" s="147"/>
      <c r="E399" s="148">
        <v>38</v>
      </c>
      <c r="F399" s="149">
        <v>0</v>
      </c>
      <c r="G399" s="150">
        <v>0</v>
      </c>
      <c r="H399" s="150">
        <v>0</v>
      </c>
      <c r="I399" s="150">
        <v>2458.01581</v>
      </c>
      <c r="J399" s="150">
        <v>63.59927</v>
      </c>
      <c r="K399" s="150">
        <v>2521.61508</v>
      </c>
      <c r="L399" s="150">
        <v>25098.401710000002</v>
      </c>
      <c r="M399" s="150">
        <v>704.2806400000001</v>
      </c>
      <c r="N399" s="150">
        <v>25802.682350000003</v>
      </c>
      <c r="O399" s="150">
        <v>28324.29743</v>
      </c>
      <c r="P399" s="150">
        <v>25246.84074</v>
      </c>
      <c r="Q399" s="150">
        <v>0</v>
      </c>
      <c r="R399" s="151">
        <v>25246.84074</v>
      </c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ht="13.5">
      <c r="A400" s="147"/>
      <c r="B400" s="147"/>
      <c r="C400" s="147"/>
      <c r="D400" s="147"/>
      <c r="E400" s="148">
        <v>64</v>
      </c>
      <c r="F400" s="149">
        <v>0</v>
      </c>
      <c r="G400" s="150">
        <v>0</v>
      </c>
      <c r="H400" s="150">
        <v>0</v>
      </c>
      <c r="I400" s="150">
        <v>774.2555</v>
      </c>
      <c r="J400" s="150">
        <v>12.73619</v>
      </c>
      <c r="K400" s="150">
        <v>786.99169</v>
      </c>
      <c r="L400" s="150">
        <v>8109.34371</v>
      </c>
      <c r="M400" s="150">
        <v>43.682610000000004</v>
      </c>
      <c r="N400" s="150">
        <v>8153.02632</v>
      </c>
      <c r="O400" s="150">
        <v>8940.01801</v>
      </c>
      <c r="P400" s="150">
        <v>14462.03771</v>
      </c>
      <c r="Q400" s="150">
        <v>97.24425</v>
      </c>
      <c r="R400" s="151">
        <v>14559.28196</v>
      </c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ht="13.5">
      <c r="A401" s="147"/>
      <c r="B401" s="147"/>
      <c r="C401" s="147"/>
      <c r="D401" s="143" t="s">
        <v>167</v>
      </c>
      <c r="E401" s="143">
        <v>54</v>
      </c>
      <c r="F401" s="144">
        <v>0</v>
      </c>
      <c r="G401" s="145">
        <v>0</v>
      </c>
      <c r="H401" s="145">
        <v>0</v>
      </c>
      <c r="I401" s="145">
        <v>2317.491</v>
      </c>
      <c r="J401" s="145">
        <v>46.73655</v>
      </c>
      <c r="K401" s="145">
        <v>2364.2275499999996</v>
      </c>
      <c r="L401" s="145">
        <v>12777.81983</v>
      </c>
      <c r="M401" s="145">
        <v>349.91812</v>
      </c>
      <c r="N401" s="145">
        <v>13127.737949999999</v>
      </c>
      <c r="O401" s="145">
        <v>15491.9655</v>
      </c>
      <c r="P401" s="145">
        <v>17675.71745</v>
      </c>
      <c r="Q401" s="145">
        <v>0</v>
      </c>
      <c r="R401" s="146">
        <v>17675.71745</v>
      </c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ht="13.5">
      <c r="A402" s="147"/>
      <c r="B402" s="147"/>
      <c r="C402" s="147"/>
      <c r="D402" s="143" t="s">
        <v>169</v>
      </c>
      <c r="E402" s="143">
        <v>44</v>
      </c>
      <c r="F402" s="144">
        <v>0</v>
      </c>
      <c r="G402" s="145">
        <v>0</v>
      </c>
      <c r="H402" s="145">
        <v>0</v>
      </c>
      <c r="I402" s="145">
        <v>3567.8161099999998</v>
      </c>
      <c r="J402" s="145">
        <v>454.63754</v>
      </c>
      <c r="K402" s="145">
        <v>4022.45365</v>
      </c>
      <c r="L402" s="145">
        <v>42742.65154</v>
      </c>
      <c r="M402" s="145">
        <v>686.55814</v>
      </c>
      <c r="N402" s="145">
        <v>43429.20968</v>
      </c>
      <c r="O402" s="145">
        <v>47451.663329999996</v>
      </c>
      <c r="P402" s="145">
        <v>22476.32536</v>
      </c>
      <c r="Q402" s="145">
        <v>16.7204</v>
      </c>
      <c r="R402" s="146">
        <v>22493.04576</v>
      </c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ht="13.5">
      <c r="A403" s="147"/>
      <c r="B403" s="147"/>
      <c r="C403" s="147"/>
      <c r="D403" s="143" t="s">
        <v>171</v>
      </c>
      <c r="E403" s="143">
        <v>32</v>
      </c>
      <c r="F403" s="144">
        <v>0</v>
      </c>
      <c r="G403" s="145">
        <v>0</v>
      </c>
      <c r="H403" s="145">
        <v>0</v>
      </c>
      <c r="I403" s="145">
        <v>1259.8098400000001</v>
      </c>
      <c r="J403" s="145">
        <v>139.49026999999998</v>
      </c>
      <c r="K403" s="145">
        <v>1399.3001100000001</v>
      </c>
      <c r="L403" s="145">
        <v>9786.455119999999</v>
      </c>
      <c r="M403" s="145">
        <v>6.181520000000001</v>
      </c>
      <c r="N403" s="145">
        <v>9792.63664</v>
      </c>
      <c r="O403" s="145">
        <v>11191.93675</v>
      </c>
      <c r="P403" s="145">
        <v>16420.276550000002</v>
      </c>
      <c r="Q403" s="145">
        <v>0</v>
      </c>
      <c r="R403" s="146">
        <v>16420.276550000002</v>
      </c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ht="13.5">
      <c r="A404" s="147"/>
      <c r="B404" s="147"/>
      <c r="C404" s="147"/>
      <c r="D404" s="143" t="s">
        <v>172</v>
      </c>
      <c r="E404" s="143">
        <v>30</v>
      </c>
      <c r="F404" s="144">
        <v>0</v>
      </c>
      <c r="G404" s="145">
        <v>0</v>
      </c>
      <c r="H404" s="145">
        <v>0</v>
      </c>
      <c r="I404" s="145">
        <v>1599.11618</v>
      </c>
      <c r="J404" s="145">
        <v>6.8608199999999995</v>
      </c>
      <c r="K404" s="145">
        <v>1605.977</v>
      </c>
      <c r="L404" s="145">
        <v>17801.03511</v>
      </c>
      <c r="M404" s="145">
        <v>280.46353999999997</v>
      </c>
      <c r="N404" s="145">
        <v>18081.498649999998</v>
      </c>
      <c r="O404" s="145">
        <v>19687.47565</v>
      </c>
      <c r="P404" s="145">
        <v>18749.546469999997</v>
      </c>
      <c r="Q404" s="145">
        <v>0</v>
      </c>
      <c r="R404" s="146">
        <v>18749.546469999997</v>
      </c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ht="13.5">
      <c r="A405" s="147"/>
      <c r="B405" s="147"/>
      <c r="C405" s="147"/>
      <c r="D405" s="143" t="s">
        <v>224</v>
      </c>
      <c r="E405" s="143">
        <v>53</v>
      </c>
      <c r="F405" s="144">
        <v>0</v>
      </c>
      <c r="G405" s="145">
        <v>0</v>
      </c>
      <c r="H405" s="145">
        <v>0</v>
      </c>
      <c r="I405" s="145">
        <v>995.11026</v>
      </c>
      <c r="J405" s="145">
        <v>35.287440000000004</v>
      </c>
      <c r="K405" s="145">
        <v>1030.3977</v>
      </c>
      <c r="L405" s="145">
        <v>2492.53964</v>
      </c>
      <c r="M405" s="145">
        <v>0</v>
      </c>
      <c r="N405" s="145">
        <v>2492.53964</v>
      </c>
      <c r="O405" s="145">
        <v>3522.93734</v>
      </c>
      <c r="P405" s="145">
        <v>18834.05604</v>
      </c>
      <c r="Q405" s="145">
        <v>0</v>
      </c>
      <c r="R405" s="146">
        <v>18834.05604</v>
      </c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ht="13.5">
      <c r="A406" s="147"/>
      <c r="B406" s="147"/>
      <c r="C406" s="147"/>
      <c r="D406" s="143" t="s">
        <v>174</v>
      </c>
      <c r="E406" s="143">
        <v>41</v>
      </c>
      <c r="F406" s="144">
        <v>0</v>
      </c>
      <c r="G406" s="145">
        <v>0</v>
      </c>
      <c r="H406" s="145">
        <v>0</v>
      </c>
      <c r="I406" s="145">
        <v>911.90774</v>
      </c>
      <c r="J406" s="145">
        <v>34.487790000000004</v>
      </c>
      <c r="K406" s="145">
        <v>946.39553</v>
      </c>
      <c r="L406" s="145">
        <v>36687.010259999995</v>
      </c>
      <c r="M406" s="145">
        <v>534.71985</v>
      </c>
      <c r="N406" s="145">
        <v>37221.73011</v>
      </c>
      <c r="O406" s="145">
        <v>38168.12564</v>
      </c>
      <c r="P406" s="145">
        <v>12231.94317</v>
      </c>
      <c r="Q406" s="145">
        <v>0</v>
      </c>
      <c r="R406" s="146">
        <v>12231.94317</v>
      </c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ht="13.5">
      <c r="A407" s="147"/>
      <c r="B407" s="147"/>
      <c r="C407" s="143" t="s">
        <v>271</v>
      </c>
      <c r="D407" s="143" t="s">
        <v>271</v>
      </c>
      <c r="E407" s="143">
        <v>106</v>
      </c>
      <c r="F407" s="144">
        <v>0</v>
      </c>
      <c r="G407" s="145">
        <v>0</v>
      </c>
      <c r="H407" s="145">
        <v>0</v>
      </c>
      <c r="I407" s="145">
        <v>0</v>
      </c>
      <c r="J407" s="145">
        <v>0</v>
      </c>
      <c r="K407" s="145">
        <v>0</v>
      </c>
      <c r="L407" s="145">
        <v>0</v>
      </c>
      <c r="M407" s="145">
        <v>0</v>
      </c>
      <c r="N407" s="145">
        <v>0</v>
      </c>
      <c r="O407" s="145">
        <v>0</v>
      </c>
      <c r="P407" s="145">
        <v>1866.09754</v>
      </c>
      <c r="Q407" s="145">
        <v>0</v>
      </c>
      <c r="R407" s="146">
        <v>1866.09754</v>
      </c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ht="13.5">
      <c r="A408" s="147"/>
      <c r="B408" s="143" t="s">
        <v>17</v>
      </c>
      <c r="C408" s="143" t="s">
        <v>180</v>
      </c>
      <c r="D408" s="143" t="s">
        <v>181</v>
      </c>
      <c r="E408" s="143">
        <v>189</v>
      </c>
      <c r="F408" s="144">
        <v>0</v>
      </c>
      <c r="G408" s="145">
        <v>0</v>
      </c>
      <c r="H408" s="145">
        <v>0</v>
      </c>
      <c r="I408" s="145">
        <v>459.50619</v>
      </c>
      <c r="J408" s="145">
        <v>12.16063</v>
      </c>
      <c r="K408" s="145">
        <v>471.66682000000003</v>
      </c>
      <c r="L408" s="145">
        <v>2006.65578</v>
      </c>
      <c r="M408" s="145">
        <v>0</v>
      </c>
      <c r="N408" s="145">
        <v>2006.65578</v>
      </c>
      <c r="O408" s="145">
        <v>2478.3226</v>
      </c>
      <c r="P408" s="145">
        <v>11832.91021</v>
      </c>
      <c r="Q408" s="145">
        <v>0</v>
      </c>
      <c r="R408" s="146">
        <v>11832.91021</v>
      </c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ht="13.5">
      <c r="A409" s="147"/>
      <c r="B409" s="143" t="s">
        <v>18</v>
      </c>
      <c r="C409" s="143" t="s">
        <v>182</v>
      </c>
      <c r="D409" s="143" t="s">
        <v>182</v>
      </c>
      <c r="E409" s="143">
        <v>201</v>
      </c>
      <c r="F409" s="144">
        <v>0</v>
      </c>
      <c r="G409" s="145">
        <v>0</v>
      </c>
      <c r="H409" s="145">
        <v>0</v>
      </c>
      <c r="I409" s="145">
        <v>2664.21244</v>
      </c>
      <c r="J409" s="145">
        <v>40.23679</v>
      </c>
      <c r="K409" s="145">
        <v>2704.44923</v>
      </c>
      <c r="L409" s="145">
        <v>1846.03755</v>
      </c>
      <c r="M409" s="145">
        <v>33.59184</v>
      </c>
      <c r="N409" s="145">
        <v>1879.6293899999998</v>
      </c>
      <c r="O409" s="145">
        <v>4584.07862</v>
      </c>
      <c r="P409" s="145">
        <v>18773.43224</v>
      </c>
      <c r="Q409" s="145">
        <v>0</v>
      </c>
      <c r="R409" s="146">
        <v>18773.43224</v>
      </c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ht="13.5">
      <c r="A410" s="147"/>
      <c r="B410" s="143" t="s">
        <v>19</v>
      </c>
      <c r="C410" s="143" t="s">
        <v>272</v>
      </c>
      <c r="D410" s="143" t="s">
        <v>273</v>
      </c>
      <c r="E410" s="143">
        <v>153</v>
      </c>
      <c r="F410" s="144">
        <v>0</v>
      </c>
      <c r="G410" s="145">
        <v>0</v>
      </c>
      <c r="H410" s="145">
        <v>0</v>
      </c>
      <c r="I410" s="145">
        <v>0</v>
      </c>
      <c r="J410" s="145">
        <v>0</v>
      </c>
      <c r="K410" s="145">
        <v>0</v>
      </c>
      <c r="L410" s="145">
        <v>0</v>
      </c>
      <c r="M410" s="145">
        <v>0</v>
      </c>
      <c r="N410" s="145">
        <v>0</v>
      </c>
      <c r="O410" s="145">
        <v>0</v>
      </c>
      <c r="P410" s="145">
        <v>19.92379</v>
      </c>
      <c r="Q410" s="145">
        <v>0</v>
      </c>
      <c r="R410" s="146">
        <v>19.92379</v>
      </c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ht="13.5">
      <c r="A411" s="147"/>
      <c r="B411" s="147"/>
      <c r="C411" s="143" t="s">
        <v>183</v>
      </c>
      <c r="D411" s="143" t="s">
        <v>183</v>
      </c>
      <c r="E411" s="143">
        <v>150</v>
      </c>
      <c r="F411" s="144">
        <v>0</v>
      </c>
      <c r="G411" s="145">
        <v>0</v>
      </c>
      <c r="H411" s="145">
        <v>0</v>
      </c>
      <c r="I411" s="145">
        <v>751.95332</v>
      </c>
      <c r="J411" s="145">
        <v>75.2372</v>
      </c>
      <c r="K411" s="145">
        <v>827.19052</v>
      </c>
      <c r="L411" s="145">
        <v>5664.2036</v>
      </c>
      <c r="M411" s="145">
        <v>0.00266</v>
      </c>
      <c r="N411" s="145">
        <v>5664.20626</v>
      </c>
      <c r="O411" s="145">
        <v>6491.39678</v>
      </c>
      <c r="P411" s="145">
        <v>11314.14958</v>
      </c>
      <c r="Q411" s="145">
        <v>0</v>
      </c>
      <c r="R411" s="146">
        <v>11314.14958</v>
      </c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ht="13.5">
      <c r="A412" s="147"/>
      <c r="B412" s="147"/>
      <c r="C412" s="143" t="s">
        <v>184</v>
      </c>
      <c r="D412" s="143" t="s">
        <v>19</v>
      </c>
      <c r="E412" s="143">
        <v>147</v>
      </c>
      <c r="F412" s="144">
        <v>0</v>
      </c>
      <c r="G412" s="145">
        <v>0</v>
      </c>
      <c r="H412" s="145">
        <v>0</v>
      </c>
      <c r="I412" s="145">
        <v>1206.0001100000002</v>
      </c>
      <c r="J412" s="145">
        <v>62.82656</v>
      </c>
      <c r="K412" s="145">
        <v>1268.82667</v>
      </c>
      <c r="L412" s="145">
        <v>5474.34581</v>
      </c>
      <c r="M412" s="145">
        <v>107.88799</v>
      </c>
      <c r="N412" s="145">
        <v>5582.2338</v>
      </c>
      <c r="O412" s="145">
        <v>6851.060469999999</v>
      </c>
      <c r="P412" s="145">
        <v>18298.45221</v>
      </c>
      <c r="Q412" s="145">
        <v>0</v>
      </c>
      <c r="R412" s="146">
        <v>18298.45221</v>
      </c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ht="13.5">
      <c r="A413" s="147"/>
      <c r="B413" s="143" t="s">
        <v>20</v>
      </c>
      <c r="C413" s="143" t="s">
        <v>274</v>
      </c>
      <c r="D413" s="143" t="s">
        <v>274</v>
      </c>
      <c r="E413" s="143">
        <v>60</v>
      </c>
      <c r="F413" s="144">
        <v>0</v>
      </c>
      <c r="G413" s="145">
        <v>0</v>
      </c>
      <c r="H413" s="145">
        <v>0</v>
      </c>
      <c r="I413" s="145">
        <v>2467.1077400000004</v>
      </c>
      <c r="J413" s="145">
        <v>0.37456</v>
      </c>
      <c r="K413" s="145">
        <v>2467.4822999999997</v>
      </c>
      <c r="L413" s="145">
        <v>1469.6550300000001</v>
      </c>
      <c r="M413" s="145">
        <v>0</v>
      </c>
      <c r="N413" s="145">
        <v>1469.6550300000001</v>
      </c>
      <c r="O413" s="145">
        <v>3937.13733</v>
      </c>
      <c r="P413" s="145">
        <v>17764.12985</v>
      </c>
      <c r="Q413" s="145">
        <v>0</v>
      </c>
      <c r="R413" s="146">
        <v>17764.12985</v>
      </c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ht="13.5">
      <c r="A414" s="147"/>
      <c r="B414" s="147"/>
      <c r="C414" s="147"/>
      <c r="D414" s="143" t="s">
        <v>275</v>
      </c>
      <c r="E414" s="143">
        <v>69</v>
      </c>
      <c r="F414" s="144">
        <v>0</v>
      </c>
      <c r="G414" s="145">
        <v>0</v>
      </c>
      <c r="H414" s="145">
        <v>0</v>
      </c>
      <c r="I414" s="145">
        <v>3074.24853</v>
      </c>
      <c r="J414" s="145">
        <v>0.01446</v>
      </c>
      <c r="K414" s="145">
        <v>3074.26299</v>
      </c>
      <c r="L414" s="145">
        <v>616.78817</v>
      </c>
      <c r="M414" s="145">
        <v>0</v>
      </c>
      <c r="N414" s="145">
        <v>616.78817</v>
      </c>
      <c r="O414" s="145">
        <v>3691.05116</v>
      </c>
      <c r="P414" s="145">
        <v>26696.95611</v>
      </c>
      <c r="Q414" s="145">
        <v>0</v>
      </c>
      <c r="R414" s="146">
        <v>26696.95611</v>
      </c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ht="13.5">
      <c r="A415" s="147"/>
      <c r="B415" s="147"/>
      <c r="C415" s="147"/>
      <c r="D415" s="143" t="s">
        <v>276</v>
      </c>
      <c r="E415" s="143">
        <v>61</v>
      </c>
      <c r="F415" s="144">
        <v>0</v>
      </c>
      <c r="G415" s="145">
        <v>0</v>
      </c>
      <c r="H415" s="145">
        <v>0</v>
      </c>
      <c r="I415" s="145">
        <v>2840.467</v>
      </c>
      <c r="J415" s="145">
        <v>0.81985</v>
      </c>
      <c r="K415" s="145">
        <v>2841.28685</v>
      </c>
      <c r="L415" s="145">
        <v>1606.84171</v>
      </c>
      <c r="M415" s="145">
        <v>0</v>
      </c>
      <c r="N415" s="145">
        <v>1606.84171</v>
      </c>
      <c r="O415" s="145">
        <v>4448.128559999999</v>
      </c>
      <c r="P415" s="145">
        <v>7126.39268</v>
      </c>
      <c r="Q415" s="145">
        <v>0</v>
      </c>
      <c r="R415" s="146">
        <v>7126.39268</v>
      </c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ht="13.5">
      <c r="A416" s="147"/>
      <c r="B416" s="147"/>
      <c r="C416" s="147"/>
      <c r="D416" s="143" t="s">
        <v>277</v>
      </c>
      <c r="E416" s="143">
        <v>57</v>
      </c>
      <c r="F416" s="144">
        <v>0</v>
      </c>
      <c r="G416" s="145">
        <v>0</v>
      </c>
      <c r="H416" s="145">
        <v>0</v>
      </c>
      <c r="I416" s="145">
        <v>0</v>
      </c>
      <c r="J416" s="145">
        <v>0</v>
      </c>
      <c r="K416" s="145">
        <v>0</v>
      </c>
      <c r="L416" s="145">
        <v>0</v>
      </c>
      <c r="M416" s="145">
        <v>0</v>
      </c>
      <c r="N416" s="145">
        <v>0</v>
      </c>
      <c r="O416" s="145">
        <v>0</v>
      </c>
      <c r="P416" s="145">
        <v>1710.83701</v>
      </c>
      <c r="Q416" s="145">
        <v>0</v>
      </c>
      <c r="R416" s="146">
        <v>1710.83701</v>
      </c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ht="13.5">
      <c r="A417" s="147"/>
      <c r="B417" s="147"/>
      <c r="C417" s="143" t="s">
        <v>20</v>
      </c>
      <c r="D417" s="143" t="s">
        <v>278</v>
      </c>
      <c r="E417" s="143">
        <v>12</v>
      </c>
      <c r="F417" s="144">
        <v>0</v>
      </c>
      <c r="G417" s="145">
        <v>0</v>
      </c>
      <c r="H417" s="145">
        <v>0</v>
      </c>
      <c r="I417" s="145">
        <v>1624.40977</v>
      </c>
      <c r="J417" s="145">
        <v>1.15368</v>
      </c>
      <c r="K417" s="145">
        <v>1625.5634499999999</v>
      </c>
      <c r="L417" s="145">
        <v>4054.59663</v>
      </c>
      <c r="M417" s="145">
        <v>0</v>
      </c>
      <c r="N417" s="145">
        <v>4054.59663</v>
      </c>
      <c r="O417" s="145">
        <v>5680.16008</v>
      </c>
      <c r="P417" s="145">
        <v>30521.62425</v>
      </c>
      <c r="Q417" s="145">
        <v>0</v>
      </c>
      <c r="R417" s="146">
        <v>30521.62425</v>
      </c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ht="13.5">
      <c r="A418" s="147"/>
      <c r="B418" s="143" t="s">
        <v>21</v>
      </c>
      <c r="C418" s="143" t="s">
        <v>279</v>
      </c>
      <c r="D418" s="143" t="s">
        <v>280</v>
      </c>
      <c r="E418" s="143">
        <v>94</v>
      </c>
      <c r="F418" s="144">
        <v>0</v>
      </c>
      <c r="G418" s="145">
        <v>0</v>
      </c>
      <c r="H418" s="145">
        <v>0</v>
      </c>
      <c r="I418" s="145">
        <v>0</v>
      </c>
      <c r="J418" s="145">
        <v>0</v>
      </c>
      <c r="K418" s="145">
        <v>0</v>
      </c>
      <c r="L418" s="145">
        <v>0</v>
      </c>
      <c r="M418" s="145">
        <v>0</v>
      </c>
      <c r="N418" s="145">
        <v>0</v>
      </c>
      <c r="O418" s="145">
        <v>0</v>
      </c>
      <c r="P418" s="145">
        <v>1958.24883</v>
      </c>
      <c r="Q418" s="145">
        <v>0</v>
      </c>
      <c r="R418" s="146">
        <v>1958.24883</v>
      </c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ht="13.5">
      <c r="A419" s="147"/>
      <c r="B419" s="147"/>
      <c r="C419" s="143" t="s">
        <v>281</v>
      </c>
      <c r="D419" s="143" t="s">
        <v>282</v>
      </c>
      <c r="E419" s="143">
        <v>196</v>
      </c>
      <c r="F419" s="144">
        <v>0</v>
      </c>
      <c r="G419" s="145">
        <v>0</v>
      </c>
      <c r="H419" s="145">
        <v>0</v>
      </c>
      <c r="I419" s="145">
        <v>651.62379</v>
      </c>
      <c r="J419" s="145">
        <v>0.01799</v>
      </c>
      <c r="K419" s="145">
        <v>651.64178</v>
      </c>
      <c r="L419" s="145">
        <v>899.21886</v>
      </c>
      <c r="M419" s="145">
        <v>0</v>
      </c>
      <c r="N419" s="145">
        <v>899.21886</v>
      </c>
      <c r="O419" s="145">
        <v>1550.8606399999999</v>
      </c>
      <c r="P419" s="145">
        <v>12210.021470000002</v>
      </c>
      <c r="Q419" s="145">
        <v>0</v>
      </c>
      <c r="R419" s="146">
        <v>12210.021470000002</v>
      </c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ht="13.5">
      <c r="A420" s="147"/>
      <c r="B420" s="147"/>
      <c r="C420" s="147"/>
      <c r="D420" s="143" t="s">
        <v>281</v>
      </c>
      <c r="E420" s="143">
        <v>210</v>
      </c>
      <c r="F420" s="144">
        <v>0</v>
      </c>
      <c r="G420" s="145">
        <v>0</v>
      </c>
      <c r="H420" s="145">
        <v>0</v>
      </c>
      <c r="I420" s="145">
        <v>322.38801</v>
      </c>
      <c r="J420" s="145">
        <v>0</v>
      </c>
      <c r="K420" s="145">
        <v>322.38801</v>
      </c>
      <c r="L420" s="145">
        <v>160.19126</v>
      </c>
      <c r="M420" s="145">
        <v>0</v>
      </c>
      <c r="N420" s="145">
        <v>160.19126</v>
      </c>
      <c r="O420" s="145">
        <v>482.57927</v>
      </c>
      <c r="P420" s="145">
        <v>11172.142800000001</v>
      </c>
      <c r="Q420" s="145">
        <v>0</v>
      </c>
      <c r="R420" s="146">
        <v>11172.142800000001</v>
      </c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ht="13.5">
      <c r="A421" s="147"/>
      <c r="B421" s="147"/>
      <c r="C421" s="143" t="s">
        <v>186</v>
      </c>
      <c r="D421" s="143" t="s">
        <v>187</v>
      </c>
      <c r="E421" s="143">
        <v>205</v>
      </c>
      <c r="F421" s="144">
        <v>0</v>
      </c>
      <c r="G421" s="145">
        <v>0</v>
      </c>
      <c r="H421" s="145">
        <v>0</v>
      </c>
      <c r="I421" s="145">
        <v>502.48668</v>
      </c>
      <c r="J421" s="145">
        <v>0.00043</v>
      </c>
      <c r="K421" s="145">
        <v>502.48711</v>
      </c>
      <c r="L421" s="145">
        <v>1180.57834</v>
      </c>
      <c r="M421" s="145">
        <v>0</v>
      </c>
      <c r="N421" s="145">
        <v>1180.57834</v>
      </c>
      <c r="O421" s="145">
        <v>1683.06545</v>
      </c>
      <c r="P421" s="145">
        <v>15903.67122</v>
      </c>
      <c r="Q421" s="145">
        <v>0</v>
      </c>
      <c r="R421" s="146">
        <v>15903.67122</v>
      </c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ht="13.5">
      <c r="A422" s="147"/>
      <c r="B422" s="147"/>
      <c r="C422" s="143" t="s">
        <v>188</v>
      </c>
      <c r="D422" s="143" t="s">
        <v>188</v>
      </c>
      <c r="E422" s="143">
        <v>170</v>
      </c>
      <c r="F422" s="144">
        <v>0</v>
      </c>
      <c r="G422" s="145">
        <v>0</v>
      </c>
      <c r="H422" s="145">
        <v>0</v>
      </c>
      <c r="I422" s="145">
        <v>595.84075</v>
      </c>
      <c r="J422" s="145">
        <v>0.33198</v>
      </c>
      <c r="K422" s="145">
        <v>596.17273</v>
      </c>
      <c r="L422" s="145">
        <v>2547.86658</v>
      </c>
      <c r="M422" s="145">
        <v>117.79006</v>
      </c>
      <c r="N422" s="145">
        <v>2665.65664</v>
      </c>
      <c r="O422" s="145">
        <v>3261.82937</v>
      </c>
      <c r="P422" s="145">
        <v>12386.35399</v>
      </c>
      <c r="Q422" s="145">
        <v>0</v>
      </c>
      <c r="R422" s="146">
        <v>12386.35399</v>
      </c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ht="13.5">
      <c r="A423" s="147"/>
      <c r="B423" s="147"/>
      <c r="C423" s="143" t="s">
        <v>21</v>
      </c>
      <c r="D423" s="143" t="s">
        <v>227</v>
      </c>
      <c r="E423" s="143">
        <v>214</v>
      </c>
      <c r="F423" s="144">
        <v>0</v>
      </c>
      <c r="G423" s="145">
        <v>0</v>
      </c>
      <c r="H423" s="145">
        <v>0</v>
      </c>
      <c r="I423" s="145">
        <v>322.17535</v>
      </c>
      <c r="J423" s="145">
        <v>0</v>
      </c>
      <c r="K423" s="145">
        <v>322.17535</v>
      </c>
      <c r="L423" s="145">
        <v>51.58461</v>
      </c>
      <c r="M423" s="145">
        <v>0</v>
      </c>
      <c r="N423" s="145">
        <v>51.58461</v>
      </c>
      <c r="O423" s="145">
        <v>373.75996000000004</v>
      </c>
      <c r="P423" s="145">
        <v>11300.93111</v>
      </c>
      <c r="Q423" s="145">
        <v>0</v>
      </c>
      <c r="R423" s="146">
        <v>11300.93111</v>
      </c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ht="13.5">
      <c r="A424" s="147"/>
      <c r="B424" s="147"/>
      <c r="C424" s="147"/>
      <c r="D424" s="143" t="s">
        <v>21</v>
      </c>
      <c r="E424" s="143">
        <v>81</v>
      </c>
      <c r="F424" s="144">
        <v>0</v>
      </c>
      <c r="G424" s="145">
        <v>0</v>
      </c>
      <c r="H424" s="145">
        <v>0</v>
      </c>
      <c r="I424" s="145">
        <v>952.57157</v>
      </c>
      <c r="J424" s="145">
        <v>30.75641</v>
      </c>
      <c r="K424" s="145">
        <v>983.32798</v>
      </c>
      <c r="L424" s="145">
        <v>8924.9776</v>
      </c>
      <c r="M424" s="145">
        <v>95.7556</v>
      </c>
      <c r="N424" s="145">
        <v>9020.733199999999</v>
      </c>
      <c r="O424" s="145">
        <v>10004.06118</v>
      </c>
      <c r="P424" s="145">
        <v>19399.4545</v>
      </c>
      <c r="Q424" s="145">
        <v>0</v>
      </c>
      <c r="R424" s="146">
        <v>19399.4545</v>
      </c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ht="13.5">
      <c r="A425" s="147"/>
      <c r="B425" s="147"/>
      <c r="C425" s="147"/>
      <c r="D425" s="143" t="s">
        <v>190</v>
      </c>
      <c r="E425" s="143">
        <v>168</v>
      </c>
      <c r="F425" s="144">
        <v>0</v>
      </c>
      <c r="G425" s="145">
        <v>0</v>
      </c>
      <c r="H425" s="145">
        <v>0</v>
      </c>
      <c r="I425" s="145">
        <v>470.14832</v>
      </c>
      <c r="J425" s="145">
        <v>3.6411100000000003</v>
      </c>
      <c r="K425" s="145">
        <v>473.78943</v>
      </c>
      <c r="L425" s="145">
        <v>844.00313</v>
      </c>
      <c r="M425" s="145">
        <v>0</v>
      </c>
      <c r="N425" s="145">
        <v>844.00313</v>
      </c>
      <c r="O425" s="145">
        <v>1317.79256</v>
      </c>
      <c r="P425" s="145">
        <v>19265.78571</v>
      </c>
      <c r="Q425" s="145">
        <v>0</v>
      </c>
      <c r="R425" s="146">
        <v>19265.78571</v>
      </c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ht="13.5">
      <c r="A426" s="147"/>
      <c r="B426" s="147"/>
      <c r="C426" s="143" t="s">
        <v>283</v>
      </c>
      <c r="D426" s="143" t="s">
        <v>283</v>
      </c>
      <c r="E426" s="143">
        <v>169</v>
      </c>
      <c r="F426" s="144">
        <v>0</v>
      </c>
      <c r="G426" s="145">
        <v>0</v>
      </c>
      <c r="H426" s="145">
        <v>0</v>
      </c>
      <c r="I426" s="145">
        <v>617.86938</v>
      </c>
      <c r="J426" s="145">
        <v>9.63469</v>
      </c>
      <c r="K426" s="145">
        <v>627.50407</v>
      </c>
      <c r="L426" s="145">
        <v>716.44945</v>
      </c>
      <c r="M426" s="145">
        <v>0.28086</v>
      </c>
      <c r="N426" s="145">
        <v>716.73031</v>
      </c>
      <c r="O426" s="145">
        <v>1344.2343799999999</v>
      </c>
      <c r="P426" s="145">
        <v>13896.46472</v>
      </c>
      <c r="Q426" s="145">
        <v>0</v>
      </c>
      <c r="R426" s="146">
        <v>13896.46472</v>
      </c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ht="13.5">
      <c r="A427" s="147"/>
      <c r="B427" s="147"/>
      <c r="C427" s="143" t="s">
        <v>191</v>
      </c>
      <c r="D427" s="143" t="s">
        <v>191</v>
      </c>
      <c r="E427" s="143">
        <v>83</v>
      </c>
      <c r="F427" s="144">
        <v>0</v>
      </c>
      <c r="G427" s="145">
        <v>0</v>
      </c>
      <c r="H427" s="145">
        <v>0</v>
      </c>
      <c r="I427" s="145">
        <v>1759.90498</v>
      </c>
      <c r="J427" s="145">
        <v>102.91314999999999</v>
      </c>
      <c r="K427" s="145">
        <v>1862.8181299999999</v>
      </c>
      <c r="L427" s="145">
        <v>8615.06403</v>
      </c>
      <c r="M427" s="145">
        <v>50.959309999999995</v>
      </c>
      <c r="N427" s="145">
        <v>8666.02334</v>
      </c>
      <c r="O427" s="145">
        <v>10528.841470000001</v>
      </c>
      <c r="P427" s="145">
        <v>24121.51191</v>
      </c>
      <c r="Q427" s="145">
        <v>0</v>
      </c>
      <c r="R427" s="146">
        <v>24121.51191</v>
      </c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ht="13.5">
      <c r="A428" s="147"/>
      <c r="B428" s="143" t="s">
        <v>22</v>
      </c>
      <c r="C428" s="143" t="s">
        <v>22</v>
      </c>
      <c r="D428" s="143" t="s">
        <v>22</v>
      </c>
      <c r="E428" s="143">
        <v>187</v>
      </c>
      <c r="F428" s="144">
        <v>0</v>
      </c>
      <c r="G428" s="145">
        <v>0</v>
      </c>
      <c r="H428" s="145">
        <v>0</v>
      </c>
      <c r="I428" s="145">
        <v>523.74487</v>
      </c>
      <c r="J428" s="145">
        <v>1.04977</v>
      </c>
      <c r="K428" s="145">
        <v>524.79464</v>
      </c>
      <c r="L428" s="145">
        <v>1198.1624199999999</v>
      </c>
      <c r="M428" s="145">
        <v>21.83379</v>
      </c>
      <c r="N428" s="145">
        <v>1219.99621</v>
      </c>
      <c r="O428" s="145">
        <v>1744.79085</v>
      </c>
      <c r="P428" s="145">
        <v>11730.963300000001</v>
      </c>
      <c r="Q428" s="145">
        <v>0</v>
      </c>
      <c r="R428" s="146">
        <v>11730.963300000001</v>
      </c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ht="13.5">
      <c r="A429" s="147"/>
      <c r="B429" s="147"/>
      <c r="C429" s="143" t="s">
        <v>196</v>
      </c>
      <c r="D429" s="143" t="s">
        <v>197</v>
      </c>
      <c r="E429" s="143">
        <v>173</v>
      </c>
      <c r="F429" s="144">
        <v>0</v>
      </c>
      <c r="G429" s="145">
        <v>0</v>
      </c>
      <c r="H429" s="145">
        <v>0</v>
      </c>
      <c r="I429" s="145">
        <v>857.78796</v>
      </c>
      <c r="J429" s="145">
        <v>4.68626</v>
      </c>
      <c r="K429" s="145">
        <v>862.47422</v>
      </c>
      <c r="L429" s="145">
        <v>890.30126</v>
      </c>
      <c r="M429" s="145">
        <v>0</v>
      </c>
      <c r="N429" s="145">
        <v>890.30126</v>
      </c>
      <c r="O429" s="145">
        <v>1752.77548</v>
      </c>
      <c r="P429" s="145">
        <v>41654.002369999995</v>
      </c>
      <c r="Q429" s="145">
        <v>0</v>
      </c>
      <c r="R429" s="146">
        <v>41654.002369999995</v>
      </c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ht="13.5">
      <c r="A430" s="147"/>
      <c r="B430" s="143" t="s">
        <v>198</v>
      </c>
      <c r="C430" s="143" t="s">
        <v>199</v>
      </c>
      <c r="D430" s="143" t="s">
        <v>199</v>
      </c>
      <c r="E430" s="143">
        <v>204</v>
      </c>
      <c r="F430" s="144">
        <v>0</v>
      </c>
      <c r="G430" s="145">
        <v>0</v>
      </c>
      <c r="H430" s="145">
        <v>0</v>
      </c>
      <c r="I430" s="145">
        <v>723.55024</v>
      </c>
      <c r="J430" s="145">
        <v>72.03025</v>
      </c>
      <c r="K430" s="145">
        <v>795.5804899999999</v>
      </c>
      <c r="L430" s="145">
        <v>568.17474</v>
      </c>
      <c r="M430" s="145">
        <v>0</v>
      </c>
      <c r="N430" s="145">
        <v>568.17474</v>
      </c>
      <c r="O430" s="145">
        <v>1363.75523</v>
      </c>
      <c r="P430" s="145">
        <v>18192.60022</v>
      </c>
      <c r="Q430" s="145">
        <v>0</v>
      </c>
      <c r="R430" s="146">
        <v>18192.60022</v>
      </c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ht="13.5">
      <c r="A431" s="147"/>
      <c r="B431" s="147"/>
      <c r="C431" s="143" t="s">
        <v>198</v>
      </c>
      <c r="D431" s="143" t="s">
        <v>202</v>
      </c>
      <c r="E431" s="143">
        <v>186</v>
      </c>
      <c r="F431" s="144">
        <v>0</v>
      </c>
      <c r="G431" s="145">
        <v>0</v>
      </c>
      <c r="H431" s="145">
        <v>0</v>
      </c>
      <c r="I431" s="145">
        <v>1285.6213899999998</v>
      </c>
      <c r="J431" s="145">
        <v>38.74981</v>
      </c>
      <c r="K431" s="145">
        <v>1324.3712</v>
      </c>
      <c r="L431" s="145">
        <v>2852.2083199999997</v>
      </c>
      <c r="M431" s="145">
        <v>440.82252</v>
      </c>
      <c r="N431" s="145">
        <v>3293.03084</v>
      </c>
      <c r="O431" s="145">
        <v>4617.40204</v>
      </c>
      <c r="P431" s="145">
        <v>28372.15044</v>
      </c>
      <c r="Q431" s="145">
        <v>0</v>
      </c>
      <c r="R431" s="146">
        <v>28372.15044</v>
      </c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ht="13.5">
      <c r="A432" s="147"/>
      <c r="B432" s="143" t="s">
        <v>24</v>
      </c>
      <c r="C432" s="143" t="s">
        <v>24</v>
      </c>
      <c r="D432" s="143" t="s">
        <v>203</v>
      </c>
      <c r="E432" s="143">
        <v>149</v>
      </c>
      <c r="F432" s="144">
        <v>0</v>
      </c>
      <c r="G432" s="145">
        <v>0</v>
      </c>
      <c r="H432" s="145">
        <v>0</v>
      </c>
      <c r="I432" s="145">
        <v>400.68043</v>
      </c>
      <c r="J432" s="145">
        <v>22.79132</v>
      </c>
      <c r="K432" s="145">
        <v>423.47175</v>
      </c>
      <c r="L432" s="145">
        <v>1784.05614</v>
      </c>
      <c r="M432" s="145">
        <v>171.13206</v>
      </c>
      <c r="N432" s="145">
        <v>1955.1882</v>
      </c>
      <c r="O432" s="145">
        <v>2378.65995</v>
      </c>
      <c r="P432" s="145">
        <v>12338.38278</v>
      </c>
      <c r="Q432" s="145">
        <v>0</v>
      </c>
      <c r="R432" s="146">
        <v>12338.38278</v>
      </c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ht="13.5">
      <c r="A433" s="147"/>
      <c r="B433" s="147"/>
      <c r="C433" s="147"/>
      <c r="D433" s="143" t="s">
        <v>24</v>
      </c>
      <c r="E433" s="143">
        <v>145</v>
      </c>
      <c r="F433" s="144">
        <v>0</v>
      </c>
      <c r="G433" s="145">
        <v>0</v>
      </c>
      <c r="H433" s="145">
        <v>0</v>
      </c>
      <c r="I433" s="145">
        <v>1385.67029</v>
      </c>
      <c r="J433" s="145">
        <v>121.46227</v>
      </c>
      <c r="K433" s="145">
        <v>1507.13256</v>
      </c>
      <c r="L433" s="145">
        <v>11570.55088</v>
      </c>
      <c r="M433" s="145">
        <v>394.55312</v>
      </c>
      <c r="N433" s="145">
        <v>11965.104</v>
      </c>
      <c r="O433" s="145">
        <v>13472.236560000001</v>
      </c>
      <c r="P433" s="145">
        <v>25369.07575</v>
      </c>
      <c r="Q433" s="145">
        <v>0</v>
      </c>
      <c r="R433" s="146">
        <v>25369.07575</v>
      </c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ht="13.5">
      <c r="A434" s="147"/>
      <c r="B434" s="147"/>
      <c r="C434" s="147"/>
      <c r="D434" s="147"/>
      <c r="E434" s="148">
        <v>148</v>
      </c>
      <c r="F434" s="149">
        <v>0</v>
      </c>
      <c r="G434" s="150">
        <v>0</v>
      </c>
      <c r="H434" s="150">
        <v>0</v>
      </c>
      <c r="I434" s="150">
        <v>452.5434</v>
      </c>
      <c r="J434" s="150">
        <v>919.48815</v>
      </c>
      <c r="K434" s="150">
        <v>1372.0315500000002</v>
      </c>
      <c r="L434" s="150">
        <v>7263.784860000001</v>
      </c>
      <c r="M434" s="150">
        <v>43.05801</v>
      </c>
      <c r="N434" s="150">
        <v>7306.84287</v>
      </c>
      <c r="O434" s="150">
        <v>8678.87442</v>
      </c>
      <c r="P434" s="150">
        <v>13026.669960000001</v>
      </c>
      <c r="Q434" s="150">
        <v>0</v>
      </c>
      <c r="R434" s="151">
        <v>13026.669960000001</v>
      </c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ht="13.5">
      <c r="A435" s="147"/>
      <c r="B435" s="147"/>
      <c r="C435" s="143" t="s">
        <v>284</v>
      </c>
      <c r="D435" s="143" t="s">
        <v>284</v>
      </c>
      <c r="E435" s="143">
        <v>155</v>
      </c>
      <c r="F435" s="144">
        <v>0</v>
      </c>
      <c r="G435" s="145">
        <v>0</v>
      </c>
      <c r="H435" s="145">
        <v>0</v>
      </c>
      <c r="I435" s="145">
        <v>0</v>
      </c>
      <c r="J435" s="145">
        <v>0</v>
      </c>
      <c r="K435" s="145">
        <v>0</v>
      </c>
      <c r="L435" s="145">
        <v>0</v>
      </c>
      <c r="M435" s="145">
        <v>0</v>
      </c>
      <c r="N435" s="145">
        <v>0</v>
      </c>
      <c r="O435" s="145">
        <v>0</v>
      </c>
      <c r="P435" s="145">
        <v>1332.40224</v>
      </c>
      <c r="Q435" s="145">
        <v>0</v>
      </c>
      <c r="R435" s="146">
        <v>1332.40224</v>
      </c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ht="13.5">
      <c r="A436" s="147"/>
      <c r="B436" s="147"/>
      <c r="C436" s="143" t="s">
        <v>285</v>
      </c>
      <c r="D436" s="143" t="s">
        <v>285</v>
      </c>
      <c r="E436" s="143">
        <v>156</v>
      </c>
      <c r="F436" s="144">
        <v>0</v>
      </c>
      <c r="G436" s="145">
        <v>0</v>
      </c>
      <c r="H436" s="145">
        <v>0</v>
      </c>
      <c r="I436" s="145">
        <v>0</v>
      </c>
      <c r="J436" s="145">
        <v>0</v>
      </c>
      <c r="K436" s="145">
        <v>0</v>
      </c>
      <c r="L436" s="145">
        <v>0</v>
      </c>
      <c r="M436" s="145">
        <v>0</v>
      </c>
      <c r="N436" s="145">
        <v>0</v>
      </c>
      <c r="O436" s="145">
        <v>0</v>
      </c>
      <c r="P436" s="145">
        <v>1914.33467</v>
      </c>
      <c r="Q436" s="145">
        <v>0</v>
      </c>
      <c r="R436" s="146">
        <v>1914.33467</v>
      </c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ht="13.5">
      <c r="A437" s="147"/>
      <c r="B437" s="147"/>
      <c r="C437" s="143" t="s">
        <v>286</v>
      </c>
      <c r="D437" s="143" t="s">
        <v>287</v>
      </c>
      <c r="E437" s="143">
        <v>157</v>
      </c>
      <c r="F437" s="144">
        <v>0</v>
      </c>
      <c r="G437" s="145">
        <v>0</v>
      </c>
      <c r="H437" s="145">
        <v>0</v>
      </c>
      <c r="I437" s="145">
        <v>0</v>
      </c>
      <c r="J437" s="145">
        <v>0</v>
      </c>
      <c r="K437" s="145">
        <v>0</v>
      </c>
      <c r="L437" s="145">
        <v>0</v>
      </c>
      <c r="M437" s="145">
        <v>0</v>
      </c>
      <c r="N437" s="145">
        <v>0</v>
      </c>
      <c r="O437" s="145">
        <v>0</v>
      </c>
      <c r="P437" s="145">
        <v>1628.74319</v>
      </c>
      <c r="Q437" s="145">
        <v>0</v>
      </c>
      <c r="R437" s="146">
        <v>1628.74319</v>
      </c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ht="13.5">
      <c r="A438" s="147"/>
      <c r="B438" s="143" t="s">
        <v>25</v>
      </c>
      <c r="C438" s="143" t="s">
        <v>25</v>
      </c>
      <c r="D438" s="143" t="s">
        <v>25</v>
      </c>
      <c r="E438" s="143">
        <v>85</v>
      </c>
      <c r="F438" s="144">
        <v>0</v>
      </c>
      <c r="G438" s="145">
        <v>0</v>
      </c>
      <c r="H438" s="145">
        <v>0</v>
      </c>
      <c r="I438" s="145">
        <v>1550.6424</v>
      </c>
      <c r="J438" s="145">
        <v>25.81412</v>
      </c>
      <c r="K438" s="145">
        <v>1576.45652</v>
      </c>
      <c r="L438" s="145">
        <v>3681.14741</v>
      </c>
      <c r="M438" s="145">
        <v>14.507430000000001</v>
      </c>
      <c r="N438" s="145">
        <v>3695.6548399999997</v>
      </c>
      <c r="O438" s="145">
        <v>5272.111360000001</v>
      </c>
      <c r="P438" s="145">
        <v>14288.01014</v>
      </c>
      <c r="Q438" s="145">
        <v>0</v>
      </c>
      <c r="R438" s="146">
        <v>14288.01014</v>
      </c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ht="13.5">
      <c r="A439" s="147"/>
      <c r="B439" s="143" t="s">
        <v>26</v>
      </c>
      <c r="C439" s="143" t="s">
        <v>206</v>
      </c>
      <c r="D439" s="143" t="s">
        <v>207</v>
      </c>
      <c r="E439" s="143">
        <v>7</v>
      </c>
      <c r="F439" s="144">
        <v>0</v>
      </c>
      <c r="G439" s="145">
        <v>0</v>
      </c>
      <c r="H439" s="145">
        <v>0</v>
      </c>
      <c r="I439" s="145">
        <v>4297.14904</v>
      </c>
      <c r="J439" s="145">
        <v>24.60035</v>
      </c>
      <c r="K439" s="145">
        <v>4321.74939</v>
      </c>
      <c r="L439" s="145">
        <v>3540.80704</v>
      </c>
      <c r="M439" s="145">
        <v>14.302100000000001</v>
      </c>
      <c r="N439" s="145">
        <v>3555.10914</v>
      </c>
      <c r="O439" s="145">
        <v>7876.85853</v>
      </c>
      <c r="P439" s="145">
        <v>22142.97246</v>
      </c>
      <c r="Q439" s="145">
        <v>0</v>
      </c>
      <c r="R439" s="146">
        <v>22142.97246</v>
      </c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ht="13.5">
      <c r="A440" s="147"/>
      <c r="B440" s="147"/>
      <c r="C440" s="147"/>
      <c r="D440" s="143" t="s">
        <v>288</v>
      </c>
      <c r="E440" s="143">
        <v>211</v>
      </c>
      <c r="F440" s="144">
        <v>0</v>
      </c>
      <c r="G440" s="145">
        <v>0</v>
      </c>
      <c r="H440" s="145">
        <v>0</v>
      </c>
      <c r="I440" s="145">
        <v>666.5093499999999</v>
      </c>
      <c r="J440" s="145">
        <v>0.03597</v>
      </c>
      <c r="K440" s="145">
        <v>666.54532</v>
      </c>
      <c r="L440" s="145">
        <v>8.49576</v>
      </c>
      <c r="M440" s="145">
        <v>0</v>
      </c>
      <c r="N440" s="145">
        <v>8.49576</v>
      </c>
      <c r="O440" s="145">
        <v>675.04108</v>
      </c>
      <c r="P440" s="145">
        <v>13725.775160000001</v>
      </c>
      <c r="Q440" s="145">
        <v>0</v>
      </c>
      <c r="R440" s="146">
        <v>13725.775160000001</v>
      </c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ht="13.5">
      <c r="A441" s="147"/>
      <c r="B441" s="147"/>
      <c r="C441" s="143" t="s">
        <v>208</v>
      </c>
      <c r="D441" s="143" t="s">
        <v>208</v>
      </c>
      <c r="E441" s="143">
        <v>34</v>
      </c>
      <c r="F441" s="144">
        <v>0</v>
      </c>
      <c r="G441" s="145">
        <v>0</v>
      </c>
      <c r="H441" s="145">
        <v>0</v>
      </c>
      <c r="I441" s="145">
        <v>1138.22631</v>
      </c>
      <c r="J441" s="145">
        <v>4.03729</v>
      </c>
      <c r="K441" s="145">
        <v>1142.2636</v>
      </c>
      <c r="L441" s="145">
        <v>683.39497</v>
      </c>
      <c r="M441" s="145">
        <v>0</v>
      </c>
      <c r="N441" s="145">
        <v>683.39497</v>
      </c>
      <c r="O441" s="145">
        <v>1825.65857</v>
      </c>
      <c r="P441" s="145">
        <v>15830.61305</v>
      </c>
      <c r="Q441" s="145">
        <v>0</v>
      </c>
      <c r="R441" s="146">
        <v>15830.61305</v>
      </c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ht="13.5">
      <c r="A442" s="143" t="s">
        <v>289</v>
      </c>
      <c r="B442" s="143" t="s">
        <v>2</v>
      </c>
      <c r="C442" s="143" t="s">
        <v>231</v>
      </c>
      <c r="D442" s="143" t="s">
        <v>231</v>
      </c>
      <c r="E442" s="143">
        <v>120</v>
      </c>
      <c r="F442" s="144">
        <v>0</v>
      </c>
      <c r="G442" s="145">
        <v>0</v>
      </c>
      <c r="H442" s="145">
        <v>0</v>
      </c>
      <c r="I442" s="145">
        <v>0</v>
      </c>
      <c r="J442" s="145">
        <v>0</v>
      </c>
      <c r="K442" s="145">
        <v>0</v>
      </c>
      <c r="L442" s="145">
        <v>0</v>
      </c>
      <c r="M442" s="145">
        <v>0</v>
      </c>
      <c r="N442" s="145">
        <v>0</v>
      </c>
      <c r="O442" s="145">
        <v>0</v>
      </c>
      <c r="P442" s="145">
        <v>2424.1817400000004</v>
      </c>
      <c r="Q442" s="145">
        <v>0</v>
      </c>
      <c r="R442" s="146">
        <v>2424.1817400000004</v>
      </c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ht="13.5">
      <c r="A443" s="147"/>
      <c r="B443" s="143" t="s">
        <v>3</v>
      </c>
      <c r="C443" s="143" t="s">
        <v>101</v>
      </c>
      <c r="D443" s="143" t="s">
        <v>101</v>
      </c>
      <c r="E443" s="143">
        <v>4</v>
      </c>
      <c r="F443" s="144">
        <v>0</v>
      </c>
      <c r="G443" s="145">
        <v>0</v>
      </c>
      <c r="H443" s="145">
        <v>0</v>
      </c>
      <c r="I443" s="145">
        <v>0</v>
      </c>
      <c r="J443" s="145">
        <v>0</v>
      </c>
      <c r="K443" s="145">
        <v>0</v>
      </c>
      <c r="L443" s="145">
        <v>0</v>
      </c>
      <c r="M443" s="145">
        <v>0</v>
      </c>
      <c r="N443" s="145">
        <v>0</v>
      </c>
      <c r="O443" s="145">
        <v>0</v>
      </c>
      <c r="P443" s="145">
        <v>4069.26962</v>
      </c>
      <c r="Q443" s="145">
        <v>0</v>
      </c>
      <c r="R443" s="146">
        <v>4069.26962</v>
      </c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ht="13.5">
      <c r="A444" s="147"/>
      <c r="B444" s="147"/>
      <c r="C444" s="147"/>
      <c r="D444" s="147"/>
      <c r="E444" s="148">
        <v>74</v>
      </c>
      <c r="F444" s="149">
        <v>0</v>
      </c>
      <c r="G444" s="150">
        <v>0</v>
      </c>
      <c r="H444" s="150">
        <v>0</v>
      </c>
      <c r="I444" s="150">
        <v>0</v>
      </c>
      <c r="J444" s="150">
        <v>0</v>
      </c>
      <c r="K444" s="150">
        <v>0</v>
      </c>
      <c r="L444" s="150">
        <v>0</v>
      </c>
      <c r="M444" s="150">
        <v>0</v>
      </c>
      <c r="N444" s="150">
        <v>0</v>
      </c>
      <c r="O444" s="150">
        <v>0</v>
      </c>
      <c r="P444" s="150">
        <v>4761.1490300000005</v>
      </c>
      <c r="Q444" s="150">
        <v>0</v>
      </c>
      <c r="R444" s="151">
        <v>4761.1490300000005</v>
      </c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ht="13.5">
      <c r="A445" s="147"/>
      <c r="B445" s="147"/>
      <c r="C445" s="147"/>
      <c r="D445" s="143" t="s">
        <v>173</v>
      </c>
      <c r="E445" s="143">
        <v>197</v>
      </c>
      <c r="F445" s="144">
        <v>0</v>
      </c>
      <c r="G445" s="145">
        <v>0</v>
      </c>
      <c r="H445" s="145">
        <v>0</v>
      </c>
      <c r="I445" s="145">
        <v>0</v>
      </c>
      <c r="J445" s="145">
        <v>0</v>
      </c>
      <c r="K445" s="145">
        <v>0</v>
      </c>
      <c r="L445" s="145">
        <v>0</v>
      </c>
      <c r="M445" s="145">
        <v>0</v>
      </c>
      <c r="N445" s="145">
        <v>0</v>
      </c>
      <c r="O445" s="145">
        <v>0</v>
      </c>
      <c r="P445" s="145">
        <v>972.62202</v>
      </c>
      <c r="Q445" s="145">
        <v>0</v>
      </c>
      <c r="R445" s="146">
        <v>972.62202</v>
      </c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ht="13.5">
      <c r="A446" s="147"/>
      <c r="B446" s="147"/>
      <c r="C446" s="143" t="s">
        <v>102</v>
      </c>
      <c r="D446" s="143" t="s">
        <v>103</v>
      </c>
      <c r="E446" s="143">
        <v>3</v>
      </c>
      <c r="F446" s="144">
        <v>0</v>
      </c>
      <c r="G446" s="145">
        <v>0</v>
      </c>
      <c r="H446" s="145">
        <v>0</v>
      </c>
      <c r="I446" s="145">
        <v>0</v>
      </c>
      <c r="J446" s="145">
        <v>0</v>
      </c>
      <c r="K446" s="145">
        <v>0</v>
      </c>
      <c r="L446" s="145">
        <v>0</v>
      </c>
      <c r="M446" s="145">
        <v>0</v>
      </c>
      <c r="N446" s="145">
        <v>0</v>
      </c>
      <c r="O446" s="145">
        <v>0</v>
      </c>
      <c r="P446" s="145">
        <v>9629.2754</v>
      </c>
      <c r="Q446" s="145">
        <v>0</v>
      </c>
      <c r="R446" s="146">
        <v>9629.2754</v>
      </c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ht="13.5">
      <c r="A447" s="147"/>
      <c r="B447" s="147"/>
      <c r="C447" s="147"/>
      <c r="D447" s="147"/>
      <c r="E447" s="148">
        <v>73</v>
      </c>
      <c r="F447" s="149">
        <v>0</v>
      </c>
      <c r="G447" s="150">
        <v>0</v>
      </c>
      <c r="H447" s="150">
        <v>0</v>
      </c>
      <c r="I447" s="150">
        <v>0</v>
      </c>
      <c r="J447" s="150">
        <v>0</v>
      </c>
      <c r="K447" s="150">
        <v>0</v>
      </c>
      <c r="L447" s="150">
        <v>0</v>
      </c>
      <c r="M447" s="150">
        <v>0</v>
      </c>
      <c r="N447" s="150">
        <v>0</v>
      </c>
      <c r="O447" s="150">
        <v>0</v>
      </c>
      <c r="P447" s="150">
        <v>10924.33242</v>
      </c>
      <c r="Q447" s="150">
        <v>0</v>
      </c>
      <c r="R447" s="151">
        <v>10924.33242</v>
      </c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ht="13.5">
      <c r="A448" s="147"/>
      <c r="B448" s="147"/>
      <c r="C448" s="147"/>
      <c r="D448" s="143" t="s">
        <v>211</v>
      </c>
      <c r="E448" s="143">
        <v>187</v>
      </c>
      <c r="F448" s="144">
        <v>0</v>
      </c>
      <c r="G448" s="145">
        <v>0</v>
      </c>
      <c r="H448" s="145">
        <v>0</v>
      </c>
      <c r="I448" s="145">
        <v>0</v>
      </c>
      <c r="J448" s="145">
        <v>0</v>
      </c>
      <c r="K448" s="145">
        <v>0</v>
      </c>
      <c r="L448" s="145">
        <v>0</v>
      </c>
      <c r="M448" s="145">
        <v>0</v>
      </c>
      <c r="N448" s="145">
        <v>0</v>
      </c>
      <c r="O448" s="145">
        <v>0</v>
      </c>
      <c r="P448" s="145">
        <v>3629.02756</v>
      </c>
      <c r="Q448" s="145">
        <v>0</v>
      </c>
      <c r="R448" s="146">
        <v>3629.02756</v>
      </c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ht="13.5">
      <c r="A449" s="147"/>
      <c r="B449" s="143" t="s">
        <v>65</v>
      </c>
      <c r="C449" s="143" t="s">
        <v>104</v>
      </c>
      <c r="D449" s="143" t="s">
        <v>104</v>
      </c>
      <c r="E449" s="143">
        <v>177</v>
      </c>
      <c r="F449" s="144">
        <v>0</v>
      </c>
      <c r="G449" s="145">
        <v>0</v>
      </c>
      <c r="H449" s="145">
        <v>0</v>
      </c>
      <c r="I449" s="145">
        <v>0</v>
      </c>
      <c r="J449" s="145">
        <v>0</v>
      </c>
      <c r="K449" s="145">
        <v>0</v>
      </c>
      <c r="L449" s="145">
        <v>0</v>
      </c>
      <c r="M449" s="145">
        <v>0</v>
      </c>
      <c r="N449" s="145">
        <v>0</v>
      </c>
      <c r="O449" s="145">
        <v>0</v>
      </c>
      <c r="P449" s="145">
        <v>2222.0463</v>
      </c>
      <c r="Q449" s="145">
        <v>0</v>
      </c>
      <c r="R449" s="146">
        <v>2222.0463</v>
      </c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ht="13.5">
      <c r="A450" s="147"/>
      <c r="B450" s="147"/>
      <c r="C450" s="147"/>
      <c r="D450" s="147"/>
      <c r="E450" s="148">
        <v>206</v>
      </c>
      <c r="F450" s="149">
        <v>0</v>
      </c>
      <c r="G450" s="150">
        <v>0</v>
      </c>
      <c r="H450" s="150">
        <v>0</v>
      </c>
      <c r="I450" s="150">
        <v>0</v>
      </c>
      <c r="J450" s="150">
        <v>0</v>
      </c>
      <c r="K450" s="150">
        <v>0</v>
      </c>
      <c r="L450" s="150">
        <v>0</v>
      </c>
      <c r="M450" s="150">
        <v>0</v>
      </c>
      <c r="N450" s="150">
        <v>0</v>
      </c>
      <c r="O450" s="150">
        <v>0</v>
      </c>
      <c r="P450" s="150">
        <v>2106.67394</v>
      </c>
      <c r="Q450" s="150">
        <v>0</v>
      </c>
      <c r="R450" s="151">
        <v>2106.67394</v>
      </c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ht="13.5">
      <c r="A451" s="147"/>
      <c r="B451" s="147"/>
      <c r="C451" s="143" t="s">
        <v>105</v>
      </c>
      <c r="D451" s="143" t="s">
        <v>105</v>
      </c>
      <c r="E451" s="143">
        <v>178</v>
      </c>
      <c r="F451" s="144">
        <v>0</v>
      </c>
      <c r="G451" s="145">
        <v>0</v>
      </c>
      <c r="H451" s="145">
        <v>0</v>
      </c>
      <c r="I451" s="145">
        <v>0</v>
      </c>
      <c r="J451" s="145">
        <v>0</v>
      </c>
      <c r="K451" s="145">
        <v>0</v>
      </c>
      <c r="L451" s="145">
        <v>0</v>
      </c>
      <c r="M451" s="145">
        <v>0</v>
      </c>
      <c r="N451" s="145">
        <v>0</v>
      </c>
      <c r="O451" s="145">
        <v>0</v>
      </c>
      <c r="P451" s="145">
        <v>2404.6134300000003</v>
      </c>
      <c r="Q451" s="145">
        <v>0</v>
      </c>
      <c r="R451" s="146">
        <v>2404.6134300000003</v>
      </c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ht="13.5">
      <c r="A452" s="147"/>
      <c r="B452" s="143" t="s">
        <v>5</v>
      </c>
      <c r="C452" s="143" t="s">
        <v>5</v>
      </c>
      <c r="D452" s="143" t="s">
        <v>5</v>
      </c>
      <c r="E452" s="143">
        <v>33</v>
      </c>
      <c r="F452" s="144">
        <v>0</v>
      </c>
      <c r="G452" s="145">
        <v>0</v>
      </c>
      <c r="H452" s="145">
        <v>0</v>
      </c>
      <c r="I452" s="145">
        <v>0</v>
      </c>
      <c r="J452" s="145">
        <v>0</v>
      </c>
      <c r="K452" s="145">
        <v>0</v>
      </c>
      <c r="L452" s="145">
        <v>0</v>
      </c>
      <c r="M452" s="145">
        <v>0</v>
      </c>
      <c r="N452" s="145">
        <v>0</v>
      </c>
      <c r="O452" s="145">
        <v>0</v>
      </c>
      <c r="P452" s="145">
        <v>10204.80011</v>
      </c>
      <c r="Q452" s="145">
        <v>0</v>
      </c>
      <c r="R452" s="146">
        <v>10204.80011</v>
      </c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ht="13.5">
      <c r="A453" s="147"/>
      <c r="B453" s="147"/>
      <c r="C453" s="147"/>
      <c r="D453" s="147"/>
      <c r="E453" s="148">
        <v>75</v>
      </c>
      <c r="F453" s="149">
        <v>0</v>
      </c>
      <c r="G453" s="150">
        <v>0</v>
      </c>
      <c r="H453" s="150">
        <v>0</v>
      </c>
      <c r="I453" s="150">
        <v>0</v>
      </c>
      <c r="J453" s="150">
        <v>0</v>
      </c>
      <c r="K453" s="150">
        <v>0</v>
      </c>
      <c r="L453" s="150">
        <v>0</v>
      </c>
      <c r="M453" s="150">
        <v>0</v>
      </c>
      <c r="N453" s="150">
        <v>0</v>
      </c>
      <c r="O453" s="150">
        <v>0</v>
      </c>
      <c r="P453" s="150">
        <v>3445.86922</v>
      </c>
      <c r="Q453" s="150">
        <v>0</v>
      </c>
      <c r="R453" s="151">
        <v>3445.86922</v>
      </c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ht="13.5">
      <c r="A454" s="147"/>
      <c r="B454" s="147"/>
      <c r="C454" s="147"/>
      <c r="D454" s="143" t="s">
        <v>213</v>
      </c>
      <c r="E454" s="143">
        <v>199</v>
      </c>
      <c r="F454" s="144">
        <v>0</v>
      </c>
      <c r="G454" s="145">
        <v>0</v>
      </c>
      <c r="H454" s="145">
        <v>0</v>
      </c>
      <c r="I454" s="145">
        <v>0</v>
      </c>
      <c r="J454" s="145">
        <v>0</v>
      </c>
      <c r="K454" s="145">
        <v>0</v>
      </c>
      <c r="L454" s="145">
        <v>0</v>
      </c>
      <c r="M454" s="145">
        <v>0</v>
      </c>
      <c r="N454" s="145">
        <v>0</v>
      </c>
      <c r="O454" s="145">
        <v>0</v>
      </c>
      <c r="P454" s="145">
        <v>3312.3671</v>
      </c>
      <c r="Q454" s="145">
        <v>0</v>
      </c>
      <c r="R454" s="146">
        <v>3312.3671</v>
      </c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ht="13.5">
      <c r="A455" s="147"/>
      <c r="B455" s="147"/>
      <c r="C455" s="147"/>
      <c r="D455" s="143" t="s">
        <v>107</v>
      </c>
      <c r="E455" s="143">
        <v>76</v>
      </c>
      <c r="F455" s="144">
        <v>0</v>
      </c>
      <c r="G455" s="145">
        <v>0</v>
      </c>
      <c r="H455" s="145">
        <v>0</v>
      </c>
      <c r="I455" s="145">
        <v>0</v>
      </c>
      <c r="J455" s="145">
        <v>0</v>
      </c>
      <c r="K455" s="145">
        <v>0</v>
      </c>
      <c r="L455" s="145">
        <v>0</v>
      </c>
      <c r="M455" s="145">
        <v>0</v>
      </c>
      <c r="N455" s="145">
        <v>0</v>
      </c>
      <c r="O455" s="145">
        <v>0</v>
      </c>
      <c r="P455" s="145">
        <v>3324.72975</v>
      </c>
      <c r="Q455" s="145">
        <v>0</v>
      </c>
      <c r="R455" s="146">
        <v>3324.72975</v>
      </c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ht="13.5">
      <c r="A456" s="147"/>
      <c r="B456" s="147"/>
      <c r="C456" s="143" t="s">
        <v>108</v>
      </c>
      <c r="D456" s="143" t="s">
        <v>108</v>
      </c>
      <c r="E456" s="143">
        <v>121</v>
      </c>
      <c r="F456" s="144">
        <v>0</v>
      </c>
      <c r="G456" s="145">
        <v>0</v>
      </c>
      <c r="H456" s="145">
        <v>0</v>
      </c>
      <c r="I456" s="145">
        <v>0</v>
      </c>
      <c r="J456" s="145">
        <v>0</v>
      </c>
      <c r="K456" s="145">
        <v>0</v>
      </c>
      <c r="L456" s="145">
        <v>0</v>
      </c>
      <c r="M456" s="145">
        <v>0</v>
      </c>
      <c r="N456" s="145">
        <v>0</v>
      </c>
      <c r="O456" s="145">
        <v>0</v>
      </c>
      <c r="P456" s="145">
        <v>2023.72433</v>
      </c>
      <c r="Q456" s="145">
        <v>0</v>
      </c>
      <c r="R456" s="146">
        <v>2023.72433</v>
      </c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 ht="13.5">
      <c r="A457" s="147"/>
      <c r="B457" s="147"/>
      <c r="C457" s="147"/>
      <c r="D457" s="147"/>
      <c r="E457" s="148">
        <v>119</v>
      </c>
      <c r="F457" s="149">
        <v>0</v>
      </c>
      <c r="G457" s="150">
        <v>0</v>
      </c>
      <c r="H457" s="150">
        <v>0</v>
      </c>
      <c r="I457" s="150">
        <v>0</v>
      </c>
      <c r="J457" s="150">
        <v>0</v>
      </c>
      <c r="K457" s="150">
        <v>0</v>
      </c>
      <c r="L457" s="150">
        <v>0</v>
      </c>
      <c r="M457" s="150">
        <v>0</v>
      </c>
      <c r="N457" s="150">
        <v>0</v>
      </c>
      <c r="O457" s="150">
        <v>0</v>
      </c>
      <c r="P457" s="150">
        <v>2230.95909</v>
      </c>
      <c r="Q457" s="150">
        <v>0</v>
      </c>
      <c r="R457" s="151">
        <v>2230.95909</v>
      </c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1:28" ht="13.5">
      <c r="A458" s="147"/>
      <c r="B458" s="147"/>
      <c r="C458" s="143" t="s">
        <v>109</v>
      </c>
      <c r="D458" s="143" t="s">
        <v>110</v>
      </c>
      <c r="E458" s="143">
        <v>122</v>
      </c>
      <c r="F458" s="144">
        <v>0</v>
      </c>
      <c r="G458" s="145">
        <v>0</v>
      </c>
      <c r="H458" s="145">
        <v>0</v>
      </c>
      <c r="I458" s="145">
        <v>0</v>
      </c>
      <c r="J458" s="145">
        <v>0</v>
      </c>
      <c r="K458" s="145">
        <v>0</v>
      </c>
      <c r="L458" s="145">
        <v>0</v>
      </c>
      <c r="M458" s="145">
        <v>0</v>
      </c>
      <c r="N458" s="145">
        <v>0</v>
      </c>
      <c r="O458" s="145">
        <v>0</v>
      </c>
      <c r="P458" s="145">
        <v>2625.09037</v>
      </c>
      <c r="Q458" s="145">
        <v>0</v>
      </c>
      <c r="R458" s="146">
        <v>2625.09037</v>
      </c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 ht="13.5">
      <c r="A459" s="147"/>
      <c r="B459" s="143" t="s">
        <v>6</v>
      </c>
      <c r="C459" s="143" t="s">
        <v>111</v>
      </c>
      <c r="D459" s="143" t="s">
        <v>6</v>
      </c>
      <c r="E459" s="143">
        <v>6</v>
      </c>
      <c r="F459" s="144">
        <v>0</v>
      </c>
      <c r="G459" s="145">
        <v>0</v>
      </c>
      <c r="H459" s="145">
        <v>0</v>
      </c>
      <c r="I459" s="145">
        <v>0</v>
      </c>
      <c r="J459" s="145">
        <v>0</v>
      </c>
      <c r="K459" s="145">
        <v>0</v>
      </c>
      <c r="L459" s="145">
        <v>0</v>
      </c>
      <c r="M459" s="145">
        <v>0</v>
      </c>
      <c r="N459" s="145">
        <v>0</v>
      </c>
      <c r="O459" s="145">
        <v>0</v>
      </c>
      <c r="P459" s="145">
        <v>5535.7363</v>
      </c>
      <c r="Q459" s="145">
        <v>0</v>
      </c>
      <c r="R459" s="146">
        <v>5535.7363</v>
      </c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1:28" ht="13.5">
      <c r="A460" s="147"/>
      <c r="B460" s="147"/>
      <c r="C460" s="147"/>
      <c r="D460" s="147"/>
      <c r="E460" s="148">
        <v>78</v>
      </c>
      <c r="F460" s="149">
        <v>0</v>
      </c>
      <c r="G460" s="150">
        <v>0</v>
      </c>
      <c r="H460" s="150">
        <v>0</v>
      </c>
      <c r="I460" s="150">
        <v>0</v>
      </c>
      <c r="J460" s="150">
        <v>0</v>
      </c>
      <c r="K460" s="150">
        <v>0</v>
      </c>
      <c r="L460" s="150">
        <v>0</v>
      </c>
      <c r="M460" s="150">
        <v>0</v>
      </c>
      <c r="N460" s="150">
        <v>0</v>
      </c>
      <c r="O460" s="150">
        <v>0</v>
      </c>
      <c r="P460" s="150">
        <v>5602.79631</v>
      </c>
      <c r="Q460" s="150">
        <v>0</v>
      </c>
      <c r="R460" s="151">
        <v>5602.79631</v>
      </c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 ht="13.5">
      <c r="A461" s="147"/>
      <c r="B461" s="147"/>
      <c r="C461" s="143" t="s">
        <v>112</v>
      </c>
      <c r="D461" s="143" t="s">
        <v>112</v>
      </c>
      <c r="E461" s="143">
        <v>210</v>
      </c>
      <c r="F461" s="144">
        <v>0</v>
      </c>
      <c r="G461" s="145">
        <v>0</v>
      </c>
      <c r="H461" s="145">
        <v>0</v>
      </c>
      <c r="I461" s="145">
        <v>0</v>
      </c>
      <c r="J461" s="145">
        <v>0</v>
      </c>
      <c r="K461" s="145">
        <v>0</v>
      </c>
      <c r="L461" s="145">
        <v>0</v>
      </c>
      <c r="M461" s="145">
        <v>0</v>
      </c>
      <c r="N461" s="145">
        <v>0</v>
      </c>
      <c r="O461" s="145">
        <v>0</v>
      </c>
      <c r="P461" s="145">
        <v>2187.65136</v>
      </c>
      <c r="Q461" s="145">
        <v>0</v>
      </c>
      <c r="R461" s="146">
        <v>2187.65136</v>
      </c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1:28" ht="13.5">
      <c r="A462" s="147"/>
      <c r="B462" s="143" t="s">
        <v>7</v>
      </c>
      <c r="C462" s="143" t="s">
        <v>240</v>
      </c>
      <c r="D462" s="143" t="s">
        <v>240</v>
      </c>
      <c r="E462" s="143">
        <v>207</v>
      </c>
      <c r="F462" s="144">
        <v>0</v>
      </c>
      <c r="G462" s="145">
        <v>0</v>
      </c>
      <c r="H462" s="145">
        <v>0</v>
      </c>
      <c r="I462" s="145">
        <v>0</v>
      </c>
      <c r="J462" s="145">
        <v>0</v>
      </c>
      <c r="K462" s="145">
        <v>0</v>
      </c>
      <c r="L462" s="145">
        <v>0</v>
      </c>
      <c r="M462" s="145">
        <v>0</v>
      </c>
      <c r="N462" s="145">
        <v>0</v>
      </c>
      <c r="O462" s="145">
        <v>0</v>
      </c>
      <c r="P462" s="145">
        <v>1750.10121</v>
      </c>
      <c r="Q462" s="145">
        <v>0</v>
      </c>
      <c r="R462" s="146">
        <v>1750.10121</v>
      </c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 ht="13.5">
      <c r="A463" s="147"/>
      <c r="B463" s="147"/>
      <c r="C463" s="143" t="s">
        <v>7</v>
      </c>
      <c r="D463" s="143" t="s">
        <v>7</v>
      </c>
      <c r="E463" s="143">
        <v>8</v>
      </c>
      <c r="F463" s="144">
        <v>0</v>
      </c>
      <c r="G463" s="145">
        <v>0</v>
      </c>
      <c r="H463" s="145">
        <v>0</v>
      </c>
      <c r="I463" s="145">
        <v>0</v>
      </c>
      <c r="J463" s="145">
        <v>0</v>
      </c>
      <c r="K463" s="145">
        <v>0</v>
      </c>
      <c r="L463" s="145">
        <v>0</v>
      </c>
      <c r="M463" s="145">
        <v>0</v>
      </c>
      <c r="N463" s="145">
        <v>0</v>
      </c>
      <c r="O463" s="145">
        <v>0</v>
      </c>
      <c r="P463" s="145">
        <v>5138.691870000001</v>
      </c>
      <c r="Q463" s="145">
        <v>0</v>
      </c>
      <c r="R463" s="146">
        <v>5138.691870000001</v>
      </c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1:28" ht="13.5">
      <c r="A464" s="147"/>
      <c r="B464" s="147"/>
      <c r="C464" s="147"/>
      <c r="D464" s="147"/>
      <c r="E464" s="148">
        <v>36</v>
      </c>
      <c r="F464" s="149">
        <v>0</v>
      </c>
      <c r="G464" s="150">
        <v>0</v>
      </c>
      <c r="H464" s="150">
        <v>0</v>
      </c>
      <c r="I464" s="150">
        <v>0</v>
      </c>
      <c r="J464" s="150">
        <v>0</v>
      </c>
      <c r="K464" s="150">
        <v>0</v>
      </c>
      <c r="L464" s="150">
        <v>0</v>
      </c>
      <c r="M464" s="150">
        <v>0</v>
      </c>
      <c r="N464" s="150">
        <v>0</v>
      </c>
      <c r="O464" s="150">
        <v>0</v>
      </c>
      <c r="P464" s="150">
        <v>3522.51568</v>
      </c>
      <c r="Q464" s="150">
        <v>0</v>
      </c>
      <c r="R464" s="151">
        <v>3522.51568</v>
      </c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1:28" ht="13.5">
      <c r="A465" s="147"/>
      <c r="B465" s="147"/>
      <c r="C465" s="147"/>
      <c r="D465" s="147"/>
      <c r="E465" s="148">
        <v>79</v>
      </c>
      <c r="F465" s="149">
        <v>0</v>
      </c>
      <c r="G465" s="150">
        <v>0</v>
      </c>
      <c r="H465" s="150">
        <v>0</v>
      </c>
      <c r="I465" s="150">
        <v>0</v>
      </c>
      <c r="J465" s="150">
        <v>0</v>
      </c>
      <c r="K465" s="150">
        <v>0</v>
      </c>
      <c r="L465" s="150">
        <v>0</v>
      </c>
      <c r="M465" s="150">
        <v>0</v>
      </c>
      <c r="N465" s="150">
        <v>0</v>
      </c>
      <c r="O465" s="150">
        <v>0</v>
      </c>
      <c r="P465" s="150">
        <v>4246.62107</v>
      </c>
      <c r="Q465" s="150">
        <v>0</v>
      </c>
      <c r="R465" s="151">
        <v>4246.62107</v>
      </c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1:28" ht="13.5">
      <c r="A466" s="147"/>
      <c r="B466" s="147"/>
      <c r="C466" s="147"/>
      <c r="D466" s="147"/>
      <c r="E466" s="148">
        <v>80</v>
      </c>
      <c r="F466" s="149">
        <v>0</v>
      </c>
      <c r="G466" s="150">
        <v>0</v>
      </c>
      <c r="H466" s="150">
        <v>0</v>
      </c>
      <c r="I466" s="150">
        <v>0</v>
      </c>
      <c r="J466" s="150">
        <v>0</v>
      </c>
      <c r="K466" s="150">
        <v>0</v>
      </c>
      <c r="L466" s="150">
        <v>0</v>
      </c>
      <c r="M466" s="150">
        <v>0</v>
      </c>
      <c r="N466" s="150">
        <v>0</v>
      </c>
      <c r="O466" s="150">
        <v>0</v>
      </c>
      <c r="P466" s="150">
        <v>4798.76426</v>
      </c>
      <c r="Q466" s="150">
        <v>0</v>
      </c>
      <c r="R466" s="151">
        <v>4798.76426</v>
      </c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 ht="13.5">
      <c r="A467" s="147"/>
      <c r="B467" s="147"/>
      <c r="C467" s="147"/>
      <c r="D467" s="147"/>
      <c r="E467" s="148">
        <v>102</v>
      </c>
      <c r="F467" s="149">
        <v>0</v>
      </c>
      <c r="G467" s="150">
        <v>0</v>
      </c>
      <c r="H467" s="150">
        <v>0</v>
      </c>
      <c r="I467" s="150">
        <v>0</v>
      </c>
      <c r="J467" s="150">
        <v>0</v>
      </c>
      <c r="K467" s="150">
        <v>0</v>
      </c>
      <c r="L467" s="150">
        <v>0</v>
      </c>
      <c r="M467" s="150">
        <v>0</v>
      </c>
      <c r="N467" s="150">
        <v>0</v>
      </c>
      <c r="O467" s="150">
        <v>0</v>
      </c>
      <c r="P467" s="150">
        <v>5451.811269999999</v>
      </c>
      <c r="Q467" s="150">
        <v>0</v>
      </c>
      <c r="R467" s="151">
        <v>5451.811269999999</v>
      </c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1:28" ht="13.5">
      <c r="A468" s="147"/>
      <c r="B468" s="147"/>
      <c r="C468" s="143" t="s">
        <v>242</v>
      </c>
      <c r="D468" s="143" t="s">
        <v>243</v>
      </c>
      <c r="E468" s="143">
        <v>203</v>
      </c>
      <c r="F468" s="144">
        <v>0</v>
      </c>
      <c r="G468" s="145">
        <v>0</v>
      </c>
      <c r="H468" s="145">
        <v>0</v>
      </c>
      <c r="I468" s="145">
        <v>0</v>
      </c>
      <c r="J468" s="145">
        <v>0</v>
      </c>
      <c r="K468" s="145">
        <v>0</v>
      </c>
      <c r="L468" s="145">
        <v>0</v>
      </c>
      <c r="M468" s="145">
        <v>0</v>
      </c>
      <c r="N468" s="145">
        <v>0</v>
      </c>
      <c r="O468" s="145">
        <v>0</v>
      </c>
      <c r="P468" s="145">
        <v>1716.97576</v>
      </c>
      <c r="Q468" s="145">
        <v>0</v>
      </c>
      <c r="R468" s="146">
        <v>1716.97576</v>
      </c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 ht="13.5">
      <c r="A469" s="147"/>
      <c r="B469" s="147"/>
      <c r="C469" s="143" t="s">
        <v>113</v>
      </c>
      <c r="D469" s="143" t="s">
        <v>113</v>
      </c>
      <c r="E469" s="143">
        <v>7</v>
      </c>
      <c r="F469" s="144">
        <v>0</v>
      </c>
      <c r="G469" s="145">
        <v>0</v>
      </c>
      <c r="H469" s="145">
        <v>0</v>
      </c>
      <c r="I469" s="145">
        <v>0</v>
      </c>
      <c r="J469" s="145">
        <v>0</v>
      </c>
      <c r="K469" s="145">
        <v>0</v>
      </c>
      <c r="L469" s="145">
        <v>0</v>
      </c>
      <c r="M469" s="145">
        <v>0</v>
      </c>
      <c r="N469" s="145">
        <v>0</v>
      </c>
      <c r="O469" s="145">
        <v>0</v>
      </c>
      <c r="P469" s="145">
        <v>16661.05327</v>
      </c>
      <c r="Q469" s="145">
        <v>0</v>
      </c>
      <c r="R469" s="146">
        <v>16661.05327</v>
      </c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1:28" ht="13.5">
      <c r="A470" s="147"/>
      <c r="B470" s="147"/>
      <c r="C470" s="147"/>
      <c r="D470" s="147"/>
      <c r="E470" s="148">
        <v>81</v>
      </c>
      <c r="F470" s="149">
        <v>0</v>
      </c>
      <c r="G470" s="150">
        <v>0</v>
      </c>
      <c r="H470" s="150">
        <v>0</v>
      </c>
      <c r="I470" s="150">
        <v>0</v>
      </c>
      <c r="J470" s="150">
        <v>0</v>
      </c>
      <c r="K470" s="150">
        <v>0</v>
      </c>
      <c r="L470" s="150">
        <v>0</v>
      </c>
      <c r="M470" s="150">
        <v>0</v>
      </c>
      <c r="N470" s="150">
        <v>0</v>
      </c>
      <c r="O470" s="150">
        <v>0</v>
      </c>
      <c r="P470" s="150">
        <v>2033.30277</v>
      </c>
      <c r="Q470" s="150">
        <v>0</v>
      </c>
      <c r="R470" s="151">
        <v>2033.30277</v>
      </c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1:28" ht="13.5">
      <c r="A471" s="147"/>
      <c r="B471" s="147"/>
      <c r="C471" s="147"/>
      <c r="D471" s="147"/>
      <c r="E471" s="148">
        <v>105</v>
      </c>
      <c r="F471" s="149">
        <v>0</v>
      </c>
      <c r="G471" s="150">
        <v>0</v>
      </c>
      <c r="H471" s="150">
        <v>0</v>
      </c>
      <c r="I471" s="150">
        <v>0</v>
      </c>
      <c r="J471" s="150">
        <v>0</v>
      </c>
      <c r="K471" s="150">
        <v>0</v>
      </c>
      <c r="L471" s="150">
        <v>0</v>
      </c>
      <c r="M471" s="150">
        <v>0</v>
      </c>
      <c r="N471" s="150">
        <v>0</v>
      </c>
      <c r="O471" s="150">
        <v>0</v>
      </c>
      <c r="P471" s="150">
        <v>2460.54758</v>
      </c>
      <c r="Q471" s="150">
        <v>0</v>
      </c>
      <c r="R471" s="151">
        <v>2460.54758</v>
      </c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1:28" ht="13.5">
      <c r="A472" s="147"/>
      <c r="B472" s="143" t="s">
        <v>8</v>
      </c>
      <c r="C472" s="143" t="s">
        <v>114</v>
      </c>
      <c r="D472" s="143" t="s">
        <v>8</v>
      </c>
      <c r="E472" s="143">
        <v>172</v>
      </c>
      <c r="F472" s="144">
        <v>0</v>
      </c>
      <c r="G472" s="145">
        <v>0</v>
      </c>
      <c r="H472" s="145">
        <v>0</v>
      </c>
      <c r="I472" s="145">
        <v>0</v>
      </c>
      <c r="J472" s="145">
        <v>0</v>
      </c>
      <c r="K472" s="145">
        <v>0</v>
      </c>
      <c r="L472" s="145">
        <v>0</v>
      </c>
      <c r="M472" s="145">
        <v>0</v>
      </c>
      <c r="N472" s="145">
        <v>0</v>
      </c>
      <c r="O472" s="145">
        <v>0</v>
      </c>
      <c r="P472" s="145">
        <v>6833.851769999999</v>
      </c>
      <c r="Q472" s="145">
        <v>0</v>
      </c>
      <c r="R472" s="146">
        <v>6833.851769999999</v>
      </c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1:28" ht="13.5">
      <c r="A473" s="147"/>
      <c r="B473" s="147"/>
      <c r="C473" s="147"/>
      <c r="D473" s="143" t="s">
        <v>116</v>
      </c>
      <c r="E473" s="143">
        <v>55</v>
      </c>
      <c r="F473" s="144">
        <v>0</v>
      </c>
      <c r="G473" s="145">
        <v>0</v>
      </c>
      <c r="H473" s="145">
        <v>0</v>
      </c>
      <c r="I473" s="145">
        <v>0</v>
      </c>
      <c r="J473" s="145">
        <v>0</v>
      </c>
      <c r="K473" s="145">
        <v>0</v>
      </c>
      <c r="L473" s="145">
        <v>0</v>
      </c>
      <c r="M473" s="145">
        <v>0</v>
      </c>
      <c r="N473" s="145">
        <v>0</v>
      </c>
      <c r="O473" s="145">
        <v>0</v>
      </c>
      <c r="P473" s="145">
        <v>3946.34487</v>
      </c>
      <c r="Q473" s="145">
        <v>0</v>
      </c>
      <c r="R473" s="146">
        <v>3946.34487</v>
      </c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1:28" ht="13.5">
      <c r="A474" s="147"/>
      <c r="B474" s="143" t="s">
        <v>9</v>
      </c>
      <c r="C474" s="143" t="s">
        <v>9</v>
      </c>
      <c r="D474" s="143" t="s">
        <v>9</v>
      </c>
      <c r="E474" s="143">
        <v>9</v>
      </c>
      <c r="F474" s="144">
        <v>0</v>
      </c>
      <c r="G474" s="145">
        <v>0</v>
      </c>
      <c r="H474" s="145">
        <v>0</v>
      </c>
      <c r="I474" s="145">
        <v>0</v>
      </c>
      <c r="J474" s="145">
        <v>0</v>
      </c>
      <c r="K474" s="145">
        <v>0</v>
      </c>
      <c r="L474" s="145">
        <v>0</v>
      </c>
      <c r="M474" s="145">
        <v>0</v>
      </c>
      <c r="N474" s="145">
        <v>0</v>
      </c>
      <c r="O474" s="145">
        <v>0</v>
      </c>
      <c r="P474" s="145">
        <v>6343.21493</v>
      </c>
      <c r="Q474" s="145">
        <v>0</v>
      </c>
      <c r="R474" s="146">
        <v>6343.21493</v>
      </c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1:28" ht="13.5">
      <c r="A475" s="147"/>
      <c r="B475" s="147"/>
      <c r="C475" s="147"/>
      <c r="D475" s="147"/>
      <c r="E475" s="148">
        <v>82</v>
      </c>
      <c r="F475" s="149">
        <v>0</v>
      </c>
      <c r="G475" s="150">
        <v>0</v>
      </c>
      <c r="H475" s="150">
        <v>0</v>
      </c>
      <c r="I475" s="150">
        <v>0</v>
      </c>
      <c r="J475" s="150">
        <v>0</v>
      </c>
      <c r="K475" s="150">
        <v>0</v>
      </c>
      <c r="L475" s="150">
        <v>0</v>
      </c>
      <c r="M475" s="150">
        <v>0</v>
      </c>
      <c r="N475" s="150">
        <v>0</v>
      </c>
      <c r="O475" s="150">
        <v>0</v>
      </c>
      <c r="P475" s="150">
        <v>4129.70983</v>
      </c>
      <c r="Q475" s="150">
        <v>0</v>
      </c>
      <c r="R475" s="151">
        <v>4129.70983</v>
      </c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1:28" ht="13.5">
      <c r="A476" s="147"/>
      <c r="B476" s="147"/>
      <c r="C476" s="143" t="s">
        <v>119</v>
      </c>
      <c r="D476" s="143" t="s">
        <v>120</v>
      </c>
      <c r="E476" s="143">
        <v>71</v>
      </c>
      <c r="F476" s="144">
        <v>0</v>
      </c>
      <c r="G476" s="145">
        <v>0</v>
      </c>
      <c r="H476" s="145">
        <v>0</v>
      </c>
      <c r="I476" s="145">
        <v>0</v>
      </c>
      <c r="J476" s="145">
        <v>0</v>
      </c>
      <c r="K476" s="145">
        <v>0</v>
      </c>
      <c r="L476" s="145">
        <v>0</v>
      </c>
      <c r="M476" s="145">
        <v>0</v>
      </c>
      <c r="N476" s="145">
        <v>0</v>
      </c>
      <c r="O476" s="145">
        <v>0</v>
      </c>
      <c r="P476" s="145">
        <v>2257.62538</v>
      </c>
      <c r="Q476" s="145">
        <v>0</v>
      </c>
      <c r="R476" s="146">
        <v>2257.62538</v>
      </c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1:28" ht="13.5">
      <c r="A477" s="147"/>
      <c r="B477" s="147"/>
      <c r="C477" s="147"/>
      <c r="D477" s="147"/>
      <c r="E477" s="148">
        <v>123</v>
      </c>
      <c r="F477" s="149">
        <v>0</v>
      </c>
      <c r="G477" s="150">
        <v>0</v>
      </c>
      <c r="H477" s="150">
        <v>0</v>
      </c>
      <c r="I477" s="150">
        <v>0</v>
      </c>
      <c r="J477" s="150">
        <v>0</v>
      </c>
      <c r="K477" s="150">
        <v>0</v>
      </c>
      <c r="L477" s="150">
        <v>0</v>
      </c>
      <c r="M477" s="150">
        <v>0</v>
      </c>
      <c r="N477" s="150">
        <v>0</v>
      </c>
      <c r="O477" s="150">
        <v>0</v>
      </c>
      <c r="P477" s="150">
        <v>2403.32908</v>
      </c>
      <c r="Q477" s="150">
        <v>0</v>
      </c>
      <c r="R477" s="151">
        <v>2403.32908</v>
      </c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1:28" ht="13.5">
      <c r="A478" s="147"/>
      <c r="B478" s="143" t="s">
        <v>10</v>
      </c>
      <c r="C478" s="143" t="s">
        <v>10</v>
      </c>
      <c r="D478" s="143" t="s">
        <v>10</v>
      </c>
      <c r="E478" s="143">
        <v>176</v>
      </c>
      <c r="F478" s="144">
        <v>0</v>
      </c>
      <c r="G478" s="145">
        <v>0</v>
      </c>
      <c r="H478" s="145">
        <v>0</v>
      </c>
      <c r="I478" s="145">
        <v>0</v>
      </c>
      <c r="J478" s="145">
        <v>0</v>
      </c>
      <c r="K478" s="145">
        <v>0</v>
      </c>
      <c r="L478" s="145">
        <v>0</v>
      </c>
      <c r="M478" s="145">
        <v>0</v>
      </c>
      <c r="N478" s="145">
        <v>0</v>
      </c>
      <c r="O478" s="145">
        <v>0</v>
      </c>
      <c r="P478" s="145">
        <v>2558.66628</v>
      </c>
      <c r="Q478" s="145">
        <v>0</v>
      </c>
      <c r="R478" s="146">
        <v>2558.66628</v>
      </c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ht="13.5">
      <c r="A479" s="147"/>
      <c r="B479" s="143" t="s">
        <v>121</v>
      </c>
      <c r="C479" s="143" t="s">
        <v>121</v>
      </c>
      <c r="D479" s="143" t="s">
        <v>121</v>
      </c>
      <c r="E479" s="143">
        <v>10</v>
      </c>
      <c r="F479" s="144">
        <v>0</v>
      </c>
      <c r="G479" s="145">
        <v>0</v>
      </c>
      <c r="H479" s="145">
        <v>0</v>
      </c>
      <c r="I479" s="145">
        <v>0</v>
      </c>
      <c r="J479" s="145">
        <v>0</v>
      </c>
      <c r="K479" s="145">
        <v>0</v>
      </c>
      <c r="L479" s="145">
        <v>0</v>
      </c>
      <c r="M479" s="145">
        <v>0</v>
      </c>
      <c r="N479" s="145">
        <v>0</v>
      </c>
      <c r="O479" s="145">
        <v>0</v>
      </c>
      <c r="P479" s="145">
        <v>7221.61374</v>
      </c>
      <c r="Q479" s="145">
        <v>0</v>
      </c>
      <c r="R479" s="146">
        <v>7221.61374</v>
      </c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1:28" ht="13.5">
      <c r="A480" s="147"/>
      <c r="B480" s="147"/>
      <c r="C480" s="147"/>
      <c r="D480" s="147"/>
      <c r="E480" s="148">
        <v>85</v>
      </c>
      <c r="F480" s="149">
        <v>0</v>
      </c>
      <c r="G480" s="150">
        <v>0</v>
      </c>
      <c r="H480" s="150">
        <v>0</v>
      </c>
      <c r="I480" s="150">
        <v>0</v>
      </c>
      <c r="J480" s="150">
        <v>0</v>
      </c>
      <c r="K480" s="150">
        <v>0</v>
      </c>
      <c r="L480" s="150">
        <v>0</v>
      </c>
      <c r="M480" s="150">
        <v>0</v>
      </c>
      <c r="N480" s="150">
        <v>0</v>
      </c>
      <c r="O480" s="150">
        <v>0</v>
      </c>
      <c r="P480" s="150">
        <v>5456.16008</v>
      </c>
      <c r="Q480" s="150">
        <v>0</v>
      </c>
      <c r="R480" s="151">
        <v>5456.16008</v>
      </c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 ht="13.5">
      <c r="A481" s="147"/>
      <c r="B481" s="147"/>
      <c r="C481" s="147"/>
      <c r="D481" s="147"/>
      <c r="E481" s="148">
        <v>86</v>
      </c>
      <c r="F481" s="149">
        <v>0</v>
      </c>
      <c r="G481" s="150">
        <v>0</v>
      </c>
      <c r="H481" s="150">
        <v>0</v>
      </c>
      <c r="I481" s="150">
        <v>0</v>
      </c>
      <c r="J481" s="150">
        <v>0</v>
      </c>
      <c r="K481" s="150">
        <v>0</v>
      </c>
      <c r="L481" s="150">
        <v>0</v>
      </c>
      <c r="M481" s="150">
        <v>0</v>
      </c>
      <c r="N481" s="150">
        <v>0</v>
      </c>
      <c r="O481" s="150">
        <v>0</v>
      </c>
      <c r="P481" s="150">
        <v>4781.00163</v>
      </c>
      <c r="Q481" s="150">
        <v>0</v>
      </c>
      <c r="R481" s="151">
        <v>4781.00163</v>
      </c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ht="13.5">
      <c r="A482" s="147"/>
      <c r="B482" s="147"/>
      <c r="C482" s="147"/>
      <c r="D482" s="147"/>
      <c r="E482" s="148">
        <v>193</v>
      </c>
      <c r="F482" s="149">
        <v>0</v>
      </c>
      <c r="G482" s="150">
        <v>0</v>
      </c>
      <c r="H482" s="150">
        <v>0</v>
      </c>
      <c r="I482" s="150">
        <v>0</v>
      </c>
      <c r="J482" s="150">
        <v>0</v>
      </c>
      <c r="K482" s="150">
        <v>0</v>
      </c>
      <c r="L482" s="150">
        <v>0</v>
      </c>
      <c r="M482" s="150">
        <v>0</v>
      </c>
      <c r="N482" s="150">
        <v>0</v>
      </c>
      <c r="O482" s="150">
        <v>0</v>
      </c>
      <c r="P482" s="150">
        <v>2686.61477</v>
      </c>
      <c r="Q482" s="150">
        <v>0</v>
      </c>
      <c r="R482" s="151">
        <v>2686.61477</v>
      </c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 ht="13.5">
      <c r="A483" s="147"/>
      <c r="B483" s="147"/>
      <c r="C483" s="143" t="s">
        <v>122</v>
      </c>
      <c r="D483" s="143" t="s">
        <v>123</v>
      </c>
      <c r="E483" s="143">
        <v>25</v>
      </c>
      <c r="F483" s="144">
        <v>0</v>
      </c>
      <c r="G483" s="145">
        <v>0</v>
      </c>
      <c r="H483" s="145">
        <v>0</v>
      </c>
      <c r="I483" s="145">
        <v>0</v>
      </c>
      <c r="J483" s="145">
        <v>0</v>
      </c>
      <c r="K483" s="145">
        <v>0</v>
      </c>
      <c r="L483" s="145">
        <v>0</v>
      </c>
      <c r="M483" s="145">
        <v>0</v>
      </c>
      <c r="N483" s="145">
        <v>0</v>
      </c>
      <c r="O483" s="145">
        <v>0</v>
      </c>
      <c r="P483" s="145">
        <v>9388.54289</v>
      </c>
      <c r="Q483" s="145">
        <v>0</v>
      </c>
      <c r="R483" s="146">
        <v>9388.54289</v>
      </c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1:28" ht="13.5">
      <c r="A484" s="147"/>
      <c r="B484" s="147"/>
      <c r="C484" s="147"/>
      <c r="D484" s="147"/>
      <c r="E484" s="148">
        <v>124</v>
      </c>
      <c r="F484" s="149">
        <v>0</v>
      </c>
      <c r="G484" s="150">
        <v>0</v>
      </c>
      <c r="H484" s="150">
        <v>0</v>
      </c>
      <c r="I484" s="150">
        <v>0</v>
      </c>
      <c r="J484" s="150">
        <v>0</v>
      </c>
      <c r="K484" s="150">
        <v>0</v>
      </c>
      <c r="L484" s="150">
        <v>0</v>
      </c>
      <c r="M484" s="150">
        <v>0</v>
      </c>
      <c r="N484" s="150">
        <v>0</v>
      </c>
      <c r="O484" s="150">
        <v>0</v>
      </c>
      <c r="P484" s="150">
        <v>8.17016</v>
      </c>
      <c r="Q484" s="150">
        <v>0</v>
      </c>
      <c r="R484" s="151">
        <v>8.17016</v>
      </c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 ht="13.5">
      <c r="A485" s="147"/>
      <c r="B485" s="143" t="s">
        <v>12</v>
      </c>
      <c r="C485" s="143" t="s">
        <v>124</v>
      </c>
      <c r="D485" s="143" t="s">
        <v>125</v>
      </c>
      <c r="E485" s="143">
        <v>11</v>
      </c>
      <c r="F485" s="144">
        <v>0</v>
      </c>
      <c r="G485" s="145">
        <v>0</v>
      </c>
      <c r="H485" s="145">
        <v>0</v>
      </c>
      <c r="I485" s="145">
        <v>0</v>
      </c>
      <c r="J485" s="145">
        <v>0</v>
      </c>
      <c r="K485" s="145">
        <v>0</v>
      </c>
      <c r="L485" s="145">
        <v>0</v>
      </c>
      <c r="M485" s="145">
        <v>0</v>
      </c>
      <c r="N485" s="145">
        <v>0</v>
      </c>
      <c r="O485" s="145">
        <v>0</v>
      </c>
      <c r="P485" s="145">
        <v>6356.17875</v>
      </c>
      <c r="Q485" s="145">
        <v>0</v>
      </c>
      <c r="R485" s="146">
        <v>6356.17875</v>
      </c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1:28" ht="13.5">
      <c r="A486" s="147"/>
      <c r="B486" s="147"/>
      <c r="C486" s="147"/>
      <c r="D486" s="147"/>
      <c r="E486" s="148">
        <v>89</v>
      </c>
      <c r="F486" s="149">
        <v>0</v>
      </c>
      <c r="G486" s="150">
        <v>0</v>
      </c>
      <c r="H486" s="150">
        <v>0</v>
      </c>
      <c r="I486" s="150">
        <v>0</v>
      </c>
      <c r="J486" s="150">
        <v>0</v>
      </c>
      <c r="K486" s="150">
        <v>0</v>
      </c>
      <c r="L486" s="150">
        <v>0</v>
      </c>
      <c r="M486" s="150">
        <v>0</v>
      </c>
      <c r="N486" s="150">
        <v>0</v>
      </c>
      <c r="O486" s="150">
        <v>0</v>
      </c>
      <c r="P486" s="150">
        <v>5646.07912</v>
      </c>
      <c r="Q486" s="150">
        <v>0</v>
      </c>
      <c r="R486" s="151">
        <v>5646.07912</v>
      </c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ht="13.5">
      <c r="A487" s="147"/>
      <c r="B487" s="147"/>
      <c r="C487" s="143" t="s">
        <v>12</v>
      </c>
      <c r="D487" s="143" t="s">
        <v>12</v>
      </c>
      <c r="E487" s="143">
        <v>12</v>
      </c>
      <c r="F487" s="144">
        <v>0</v>
      </c>
      <c r="G487" s="145">
        <v>0</v>
      </c>
      <c r="H487" s="145">
        <v>0</v>
      </c>
      <c r="I487" s="145">
        <v>0</v>
      </c>
      <c r="J487" s="145">
        <v>0</v>
      </c>
      <c r="K487" s="145">
        <v>0</v>
      </c>
      <c r="L487" s="145">
        <v>0</v>
      </c>
      <c r="M487" s="145">
        <v>0</v>
      </c>
      <c r="N487" s="145">
        <v>0</v>
      </c>
      <c r="O487" s="145">
        <v>0</v>
      </c>
      <c r="P487" s="145">
        <v>10431.647570000001</v>
      </c>
      <c r="Q487" s="145">
        <v>0</v>
      </c>
      <c r="R487" s="146">
        <v>10431.647570000001</v>
      </c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1:28" ht="13.5">
      <c r="A488" s="147"/>
      <c r="B488" s="147"/>
      <c r="C488" s="147"/>
      <c r="D488" s="147"/>
      <c r="E488" s="148">
        <v>104</v>
      </c>
      <c r="F488" s="149">
        <v>0</v>
      </c>
      <c r="G488" s="150">
        <v>0</v>
      </c>
      <c r="H488" s="150">
        <v>0</v>
      </c>
      <c r="I488" s="150">
        <v>0</v>
      </c>
      <c r="J488" s="150">
        <v>0</v>
      </c>
      <c r="K488" s="150">
        <v>0</v>
      </c>
      <c r="L488" s="150">
        <v>0</v>
      </c>
      <c r="M488" s="150">
        <v>0</v>
      </c>
      <c r="N488" s="150">
        <v>0</v>
      </c>
      <c r="O488" s="150">
        <v>0</v>
      </c>
      <c r="P488" s="150">
        <v>5769.65306</v>
      </c>
      <c r="Q488" s="150">
        <v>0</v>
      </c>
      <c r="R488" s="151">
        <v>5769.65306</v>
      </c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 ht="13.5">
      <c r="A489" s="147"/>
      <c r="B489" s="147"/>
      <c r="C489" s="143" t="s">
        <v>127</v>
      </c>
      <c r="D489" s="143" t="s">
        <v>127</v>
      </c>
      <c r="E489" s="143">
        <v>38</v>
      </c>
      <c r="F489" s="144">
        <v>0</v>
      </c>
      <c r="G489" s="145">
        <v>0</v>
      </c>
      <c r="H489" s="145">
        <v>0</v>
      </c>
      <c r="I489" s="145">
        <v>0</v>
      </c>
      <c r="J489" s="145">
        <v>0</v>
      </c>
      <c r="K489" s="145">
        <v>0</v>
      </c>
      <c r="L489" s="145">
        <v>0</v>
      </c>
      <c r="M489" s="145">
        <v>0</v>
      </c>
      <c r="N489" s="145">
        <v>0</v>
      </c>
      <c r="O489" s="145">
        <v>0</v>
      </c>
      <c r="P489" s="145">
        <v>3527.19895</v>
      </c>
      <c r="Q489" s="145">
        <v>0</v>
      </c>
      <c r="R489" s="146">
        <v>3527.19895</v>
      </c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1:28" ht="13.5">
      <c r="A490" s="147"/>
      <c r="B490" s="147"/>
      <c r="C490" s="147"/>
      <c r="D490" s="147"/>
      <c r="E490" s="148">
        <v>126</v>
      </c>
      <c r="F490" s="149">
        <v>0</v>
      </c>
      <c r="G490" s="150">
        <v>0</v>
      </c>
      <c r="H490" s="150">
        <v>0</v>
      </c>
      <c r="I490" s="150">
        <v>0</v>
      </c>
      <c r="J490" s="150">
        <v>0</v>
      </c>
      <c r="K490" s="150">
        <v>0</v>
      </c>
      <c r="L490" s="150">
        <v>0</v>
      </c>
      <c r="M490" s="150">
        <v>0</v>
      </c>
      <c r="N490" s="150">
        <v>0</v>
      </c>
      <c r="O490" s="150">
        <v>0</v>
      </c>
      <c r="P490" s="150">
        <v>1747.71799</v>
      </c>
      <c r="Q490" s="150">
        <v>0</v>
      </c>
      <c r="R490" s="151">
        <v>1747.71799</v>
      </c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 ht="13.5">
      <c r="A491" s="147"/>
      <c r="B491" s="147"/>
      <c r="C491" s="143" t="s">
        <v>128</v>
      </c>
      <c r="D491" s="143" t="s">
        <v>128</v>
      </c>
      <c r="E491" s="143">
        <v>20</v>
      </c>
      <c r="F491" s="144">
        <v>0</v>
      </c>
      <c r="G491" s="145">
        <v>0</v>
      </c>
      <c r="H491" s="145">
        <v>0</v>
      </c>
      <c r="I491" s="145">
        <v>0</v>
      </c>
      <c r="J491" s="145">
        <v>0</v>
      </c>
      <c r="K491" s="145">
        <v>0</v>
      </c>
      <c r="L491" s="145">
        <v>0</v>
      </c>
      <c r="M491" s="145">
        <v>0</v>
      </c>
      <c r="N491" s="145">
        <v>0</v>
      </c>
      <c r="O491" s="145">
        <v>0</v>
      </c>
      <c r="P491" s="145">
        <v>4478.91365</v>
      </c>
      <c r="Q491" s="145">
        <v>0</v>
      </c>
      <c r="R491" s="146">
        <v>4478.91365</v>
      </c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1:28" ht="13.5">
      <c r="A492" s="147"/>
      <c r="B492" s="147"/>
      <c r="C492" s="147"/>
      <c r="D492" s="147"/>
      <c r="E492" s="148">
        <v>125</v>
      </c>
      <c r="F492" s="149">
        <v>0</v>
      </c>
      <c r="G492" s="150">
        <v>0</v>
      </c>
      <c r="H492" s="150">
        <v>0</v>
      </c>
      <c r="I492" s="150">
        <v>0</v>
      </c>
      <c r="J492" s="150">
        <v>0</v>
      </c>
      <c r="K492" s="150">
        <v>0</v>
      </c>
      <c r="L492" s="150">
        <v>0</v>
      </c>
      <c r="M492" s="150">
        <v>0</v>
      </c>
      <c r="N492" s="150">
        <v>0</v>
      </c>
      <c r="O492" s="150">
        <v>0</v>
      </c>
      <c r="P492" s="150">
        <v>2290.81427</v>
      </c>
      <c r="Q492" s="150">
        <v>0</v>
      </c>
      <c r="R492" s="151">
        <v>2290.81427</v>
      </c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1:28" ht="13.5">
      <c r="A493" s="147"/>
      <c r="B493" s="143" t="s">
        <v>129</v>
      </c>
      <c r="C493" s="143" t="s">
        <v>130</v>
      </c>
      <c r="D493" s="143" t="s">
        <v>130</v>
      </c>
      <c r="E493" s="143">
        <v>26</v>
      </c>
      <c r="F493" s="144">
        <v>0</v>
      </c>
      <c r="G493" s="145">
        <v>0</v>
      </c>
      <c r="H493" s="145">
        <v>0</v>
      </c>
      <c r="I493" s="145">
        <v>0</v>
      </c>
      <c r="J493" s="145">
        <v>0</v>
      </c>
      <c r="K493" s="145">
        <v>0</v>
      </c>
      <c r="L493" s="145">
        <v>0</v>
      </c>
      <c r="M493" s="145">
        <v>0</v>
      </c>
      <c r="N493" s="145">
        <v>0</v>
      </c>
      <c r="O493" s="145">
        <v>0</v>
      </c>
      <c r="P493" s="145">
        <v>3864.73852</v>
      </c>
      <c r="Q493" s="145">
        <v>0</v>
      </c>
      <c r="R493" s="146">
        <v>3864.73852</v>
      </c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1:28" ht="13.5">
      <c r="A494" s="147"/>
      <c r="B494" s="147"/>
      <c r="C494" s="147"/>
      <c r="D494" s="147"/>
      <c r="E494" s="148">
        <v>129</v>
      </c>
      <c r="F494" s="149">
        <v>0</v>
      </c>
      <c r="G494" s="150">
        <v>0</v>
      </c>
      <c r="H494" s="150">
        <v>0</v>
      </c>
      <c r="I494" s="150">
        <v>0</v>
      </c>
      <c r="J494" s="150">
        <v>0</v>
      </c>
      <c r="K494" s="150">
        <v>0</v>
      </c>
      <c r="L494" s="150">
        <v>0</v>
      </c>
      <c r="M494" s="150">
        <v>0</v>
      </c>
      <c r="N494" s="150">
        <v>0</v>
      </c>
      <c r="O494" s="150">
        <v>0</v>
      </c>
      <c r="P494" s="150">
        <v>3368.0360499999997</v>
      </c>
      <c r="Q494" s="150">
        <v>0</v>
      </c>
      <c r="R494" s="151">
        <v>3368.0360499999997</v>
      </c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1:28" ht="13.5">
      <c r="A495" s="147"/>
      <c r="B495" s="147"/>
      <c r="C495" s="147"/>
      <c r="D495" s="143" t="s">
        <v>131</v>
      </c>
      <c r="E495" s="143">
        <v>226</v>
      </c>
      <c r="F495" s="144">
        <v>0</v>
      </c>
      <c r="G495" s="145">
        <v>0</v>
      </c>
      <c r="H495" s="145">
        <v>0</v>
      </c>
      <c r="I495" s="145">
        <v>0</v>
      </c>
      <c r="J495" s="145">
        <v>0</v>
      </c>
      <c r="K495" s="145">
        <v>0</v>
      </c>
      <c r="L495" s="145">
        <v>0</v>
      </c>
      <c r="M495" s="145">
        <v>0</v>
      </c>
      <c r="N495" s="145">
        <v>0</v>
      </c>
      <c r="O495" s="145">
        <v>0</v>
      </c>
      <c r="P495" s="145">
        <v>2644.4281499999997</v>
      </c>
      <c r="Q495" s="145">
        <v>0</v>
      </c>
      <c r="R495" s="146">
        <v>2644.4281499999997</v>
      </c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1:28" ht="13.5">
      <c r="A496" s="147"/>
      <c r="B496" s="147"/>
      <c r="C496" s="143" t="s">
        <v>132</v>
      </c>
      <c r="D496" s="143" t="s">
        <v>132</v>
      </c>
      <c r="E496" s="143">
        <v>13</v>
      </c>
      <c r="F496" s="144">
        <v>0</v>
      </c>
      <c r="G496" s="145">
        <v>0</v>
      </c>
      <c r="H496" s="145">
        <v>0</v>
      </c>
      <c r="I496" s="145">
        <v>0</v>
      </c>
      <c r="J496" s="145">
        <v>0</v>
      </c>
      <c r="K496" s="145">
        <v>0</v>
      </c>
      <c r="L496" s="145">
        <v>0</v>
      </c>
      <c r="M496" s="145">
        <v>0</v>
      </c>
      <c r="N496" s="145">
        <v>0</v>
      </c>
      <c r="O496" s="145">
        <v>0</v>
      </c>
      <c r="P496" s="145">
        <v>7152.72447</v>
      </c>
      <c r="Q496" s="145">
        <v>0</v>
      </c>
      <c r="R496" s="146">
        <v>7152.72447</v>
      </c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1:28" ht="13.5">
      <c r="A497" s="147"/>
      <c r="B497" s="147"/>
      <c r="C497" s="147"/>
      <c r="D497" s="147"/>
      <c r="E497" s="148">
        <v>34</v>
      </c>
      <c r="F497" s="149">
        <v>0</v>
      </c>
      <c r="G497" s="150">
        <v>0</v>
      </c>
      <c r="H497" s="150">
        <v>0</v>
      </c>
      <c r="I497" s="150">
        <v>0</v>
      </c>
      <c r="J497" s="150">
        <v>0</v>
      </c>
      <c r="K497" s="150">
        <v>0</v>
      </c>
      <c r="L497" s="150">
        <v>0</v>
      </c>
      <c r="M497" s="150">
        <v>0</v>
      </c>
      <c r="N497" s="150">
        <v>0</v>
      </c>
      <c r="O497" s="150">
        <v>0</v>
      </c>
      <c r="P497" s="150">
        <v>6526.77218</v>
      </c>
      <c r="Q497" s="150">
        <v>0</v>
      </c>
      <c r="R497" s="151">
        <v>6526.77218</v>
      </c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1:28" ht="13.5">
      <c r="A498" s="147"/>
      <c r="B498" s="147"/>
      <c r="C498" s="147"/>
      <c r="D498" s="147"/>
      <c r="E498" s="148">
        <v>83</v>
      </c>
      <c r="F498" s="149">
        <v>0</v>
      </c>
      <c r="G498" s="150">
        <v>0</v>
      </c>
      <c r="H498" s="150">
        <v>0</v>
      </c>
      <c r="I498" s="150">
        <v>0</v>
      </c>
      <c r="J498" s="150">
        <v>0</v>
      </c>
      <c r="K498" s="150">
        <v>0</v>
      </c>
      <c r="L498" s="150">
        <v>0</v>
      </c>
      <c r="M498" s="150">
        <v>0</v>
      </c>
      <c r="N498" s="150">
        <v>0</v>
      </c>
      <c r="O498" s="150">
        <v>0</v>
      </c>
      <c r="P498" s="150">
        <v>2778.34683</v>
      </c>
      <c r="Q498" s="150">
        <v>0</v>
      </c>
      <c r="R498" s="151">
        <v>2778.34683</v>
      </c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1:28" ht="13.5">
      <c r="A499" s="147"/>
      <c r="B499" s="147"/>
      <c r="C499" s="147"/>
      <c r="D499" s="147"/>
      <c r="E499" s="148">
        <v>84</v>
      </c>
      <c r="F499" s="149">
        <v>0</v>
      </c>
      <c r="G499" s="150">
        <v>0</v>
      </c>
      <c r="H499" s="150">
        <v>0</v>
      </c>
      <c r="I499" s="150">
        <v>0</v>
      </c>
      <c r="J499" s="150">
        <v>0</v>
      </c>
      <c r="K499" s="150">
        <v>0</v>
      </c>
      <c r="L499" s="150">
        <v>0</v>
      </c>
      <c r="M499" s="150">
        <v>0</v>
      </c>
      <c r="N499" s="150">
        <v>0</v>
      </c>
      <c r="O499" s="150">
        <v>0</v>
      </c>
      <c r="P499" s="150">
        <v>6862.97314</v>
      </c>
      <c r="Q499" s="150">
        <v>0</v>
      </c>
      <c r="R499" s="151">
        <v>6862.97314</v>
      </c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1:28" ht="13.5">
      <c r="A500" s="147"/>
      <c r="B500" s="147"/>
      <c r="C500" s="147"/>
      <c r="D500" s="147"/>
      <c r="E500" s="148">
        <v>228</v>
      </c>
      <c r="F500" s="149">
        <v>0</v>
      </c>
      <c r="G500" s="150">
        <v>0</v>
      </c>
      <c r="H500" s="150">
        <v>0</v>
      </c>
      <c r="I500" s="150">
        <v>0</v>
      </c>
      <c r="J500" s="150">
        <v>0</v>
      </c>
      <c r="K500" s="150">
        <v>0</v>
      </c>
      <c r="L500" s="150">
        <v>0</v>
      </c>
      <c r="M500" s="150">
        <v>0</v>
      </c>
      <c r="N500" s="150">
        <v>0</v>
      </c>
      <c r="O500" s="150">
        <v>0</v>
      </c>
      <c r="P500" s="150">
        <v>1089.01755</v>
      </c>
      <c r="Q500" s="150">
        <v>0</v>
      </c>
      <c r="R500" s="151">
        <v>1089.01755</v>
      </c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1:28" ht="13.5">
      <c r="A501" s="147"/>
      <c r="B501" s="147"/>
      <c r="C501" s="143" t="s">
        <v>260</v>
      </c>
      <c r="D501" s="143" t="s">
        <v>260</v>
      </c>
      <c r="E501" s="143">
        <v>130</v>
      </c>
      <c r="F501" s="144">
        <v>0</v>
      </c>
      <c r="G501" s="145">
        <v>0</v>
      </c>
      <c r="H501" s="145">
        <v>0</v>
      </c>
      <c r="I501" s="145">
        <v>0</v>
      </c>
      <c r="J501" s="145">
        <v>0</v>
      </c>
      <c r="K501" s="145">
        <v>0</v>
      </c>
      <c r="L501" s="145">
        <v>0</v>
      </c>
      <c r="M501" s="145">
        <v>0</v>
      </c>
      <c r="N501" s="145">
        <v>0</v>
      </c>
      <c r="O501" s="145">
        <v>0</v>
      </c>
      <c r="P501" s="145">
        <v>3191.48938</v>
      </c>
      <c r="Q501" s="145">
        <v>0</v>
      </c>
      <c r="R501" s="146">
        <v>3191.48938</v>
      </c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1:28" ht="13.5">
      <c r="A502" s="147"/>
      <c r="B502" s="147"/>
      <c r="C502" s="143" t="s">
        <v>134</v>
      </c>
      <c r="D502" s="143" t="s">
        <v>134</v>
      </c>
      <c r="E502" s="143">
        <v>14</v>
      </c>
      <c r="F502" s="144">
        <v>0</v>
      </c>
      <c r="G502" s="145">
        <v>0</v>
      </c>
      <c r="H502" s="145">
        <v>0</v>
      </c>
      <c r="I502" s="145">
        <v>0</v>
      </c>
      <c r="J502" s="145">
        <v>0</v>
      </c>
      <c r="K502" s="145">
        <v>0</v>
      </c>
      <c r="L502" s="145">
        <v>0</v>
      </c>
      <c r="M502" s="145">
        <v>0</v>
      </c>
      <c r="N502" s="145">
        <v>0</v>
      </c>
      <c r="O502" s="145">
        <v>0</v>
      </c>
      <c r="P502" s="145">
        <v>3181.34715</v>
      </c>
      <c r="Q502" s="145">
        <v>0</v>
      </c>
      <c r="R502" s="146">
        <v>3181.34715</v>
      </c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1:28" ht="13.5">
      <c r="A503" s="147"/>
      <c r="B503" s="147"/>
      <c r="C503" s="147"/>
      <c r="D503" s="147"/>
      <c r="E503" s="148">
        <v>128</v>
      </c>
      <c r="F503" s="149">
        <v>0</v>
      </c>
      <c r="G503" s="150">
        <v>0</v>
      </c>
      <c r="H503" s="150">
        <v>0</v>
      </c>
      <c r="I503" s="150">
        <v>0</v>
      </c>
      <c r="J503" s="150">
        <v>0</v>
      </c>
      <c r="K503" s="150">
        <v>0</v>
      </c>
      <c r="L503" s="150">
        <v>0</v>
      </c>
      <c r="M503" s="150">
        <v>0</v>
      </c>
      <c r="N503" s="150">
        <v>0</v>
      </c>
      <c r="O503" s="150">
        <v>0</v>
      </c>
      <c r="P503" s="150">
        <v>2367.48328</v>
      </c>
      <c r="Q503" s="150">
        <v>0</v>
      </c>
      <c r="R503" s="151">
        <v>2367.48328</v>
      </c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1:28" ht="13.5">
      <c r="A504" s="147"/>
      <c r="B504" s="143" t="s">
        <v>14</v>
      </c>
      <c r="C504" s="143" t="s">
        <v>135</v>
      </c>
      <c r="D504" s="143" t="s">
        <v>135</v>
      </c>
      <c r="E504" s="143">
        <v>43</v>
      </c>
      <c r="F504" s="144">
        <v>0</v>
      </c>
      <c r="G504" s="145">
        <v>0</v>
      </c>
      <c r="H504" s="145">
        <v>0</v>
      </c>
      <c r="I504" s="145">
        <v>0</v>
      </c>
      <c r="J504" s="145">
        <v>0</v>
      </c>
      <c r="K504" s="145">
        <v>0</v>
      </c>
      <c r="L504" s="145">
        <v>0</v>
      </c>
      <c r="M504" s="145">
        <v>0</v>
      </c>
      <c r="N504" s="145">
        <v>0</v>
      </c>
      <c r="O504" s="145">
        <v>0</v>
      </c>
      <c r="P504" s="145">
        <v>2756.5906600000003</v>
      </c>
      <c r="Q504" s="145">
        <v>0</v>
      </c>
      <c r="R504" s="146">
        <v>2756.5906600000003</v>
      </c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1:28" ht="13.5">
      <c r="A505" s="147"/>
      <c r="B505" s="147"/>
      <c r="C505" s="143" t="s">
        <v>137</v>
      </c>
      <c r="D505" s="143" t="s">
        <v>137</v>
      </c>
      <c r="E505" s="143">
        <v>39</v>
      </c>
      <c r="F505" s="144">
        <v>0</v>
      </c>
      <c r="G505" s="145">
        <v>0</v>
      </c>
      <c r="H505" s="145">
        <v>0</v>
      </c>
      <c r="I505" s="145">
        <v>0</v>
      </c>
      <c r="J505" s="145">
        <v>0</v>
      </c>
      <c r="K505" s="145">
        <v>0</v>
      </c>
      <c r="L505" s="145">
        <v>0</v>
      </c>
      <c r="M505" s="145">
        <v>0</v>
      </c>
      <c r="N505" s="145">
        <v>0</v>
      </c>
      <c r="O505" s="145">
        <v>0</v>
      </c>
      <c r="P505" s="145">
        <v>5346.8022</v>
      </c>
      <c r="Q505" s="145">
        <v>0</v>
      </c>
      <c r="R505" s="146">
        <v>5346.8022</v>
      </c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1:28" ht="13.5">
      <c r="A506" s="147"/>
      <c r="B506" s="147"/>
      <c r="C506" s="147"/>
      <c r="D506" s="147"/>
      <c r="E506" s="148">
        <v>133</v>
      </c>
      <c r="F506" s="149">
        <v>0</v>
      </c>
      <c r="G506" s="150">
        <v>0</v>
      </c>
      <c r="H506" s="150">
        <v>0</v>
      </c>
      <c r="I506" s="150">
        <v>0</v>
      </c>
      <c r="J506" s="150">
        <v>0</v>
      </c>
      <c r="K506" s="150">
        <v>0</v>
      </c>
      <c r="L506" s="150">
        <v>0</v>
      </c>
      <c r="M506" s="150">
        <v>0</v>
      </c>
      <c r="N506" s="150">
        <v>0</v>
      </c>
      <c r="O506" s="150">
        <v>0</v>
      </c>
      <c r="P506" s="150">
        <v>4382.3200099999995</v>
      </c>
      <c r="Q506" s="150">
        <v>0</v>
      </c>
      <c r="R506" s="151">
        <v>4382.3200099999995</v>
      </c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1:28" ht="13.5">
      <c r="A507" s="147"/>
      <c r="B507" s="147"/>
      <c r="C507" s="143" t="s">
        <v>265</v>
      </c>
      <c r="D507" s="143" t="s">
        <v>266</v>
      </c>
      <c r="E507" s="143">
        <v>72</v>
      </c>
      <c r="F507" s="144">
        <v>0</v>
      </c>
      <c r="G507" s="145">
        <v>0</v>
      </c>
      <c r="H507" s="145">
        <v>0</v>
      </c>
      <c r="I507" s="145">
        <v>0</v>
      </c>
      <c r="J507" s="145">
        <v>0</v>
      </c>
      <c r="K507" s="145">
        <v>0</v>
      </c>
      <c r="L507" s="145">
        <v>0</v>
      </c>
      <c r="M507" s="145">
        <v>0</v>
      </c>
      <c r="N507" s="145">
        <v>0</v>
      </c>
      <c r="O507" s="145">
        <v>0</v>
      </c>
      <c r="P507" s="145">
        <v>1766.388</v>
      </c>
      <c r="Q507" s="145">
        <v>0</v>
      </c>
      <c r="R507" s="146">
        <v>1766.388</v>
      </c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1:18" ht="13.5">
      <c r="A508" s="147"/>
      <c r="B508" s="147"/>
      <c r="C508" s="147"/>
      <c r="D508" s="147"/>
      <c r="E508" s="148">
        <v>132</v>
      </c>
      <c r="F508" s="149">
        <v>0</v>
      </c>
      <c r="G508" s="150">
        <v>0</v>
      </c>
      <c r="H508" s="150">
        <v>0</v>
      </c>
      <c r="I508" s="150">
        <v>0</v>
      </c>
      <c r="J508" s="150">
        <v>0</v>
      </c>
      <c r="K508" s="150">
        <v>0</v>
      </c>
      <c r="L508" s="150">
        <v>0</v>
      </c>
      <c r="M508" s="150">
        <v>0</v>
      </c>
      <c r="N508" s="150">
        <v>0</v>
      </c>
      <c r="O508" s="150">
        <v>0</v>
      </c>
      <c r="P508" s="150">
        <v>1571.16956</v>
      </c>
      <c r="Q508" s="150">
        <v>0</v>
      </c>
      <c r="R508" s="151">
        <v>1571.16956</v>
      </c>
    </row>
    <row r="509" spans="1:18" ht="13.5">
      <c r="A509" s="147"/>
      <c r="B509" s="147"/>
      <c r="C509" s="143" t="s">
        <v>138</v>
      </c>
      <c r="D509" s="143" t="s">
        <v>139</v>
      </c>
      <c r="E509" s="143">
        <v>35</v>
      </c>
      <c r="F509" s="144">
        <v>0</v>
      </c>
      <c r="G509" s="145">
        <v>0</v>
      </c>
      <c r="H509" s="145">
        <v>0</v>
      </c>
      <c r="I509" s="145">
        <v>0</v>
      </c>
      <c r="J509" s="145">
        <v>0</v>
      </c>
      <c r="K509" s="145">
        <v>0</v>
      </c>
      <c r="L509" s="145">
        <v>0</v>
      </c>
      <c r="M509" s="145">
        <v>0</v>
      </c>
      <c r="N509" s="145">
        <v>0</v>
      </c>
      <c r="O509" s="145">
        <v>0</v>
      </c>
      <c r="P509" s="145">
        <v>5620.41651</v>
      </c>
      <c r="Q509" s="145">
        <v>0</v>
      </c>
      <c r="R509" s="146">
        <v>5620.41651</v>
      </c>
    </row>
    <row r="510" spans="1:18" ht="13.5">
      <c r="A510" s="147"/>
      <c r="B510" s="147"/>
      <c r="C510" s="147"/>
      <c r="D510" s="147"/>
      <c r="E510" s="148">
        <v>93</v>
      </c>
      <c r="F510" s="149">
        <v>0</v>
      </c>
      <c r="G510" s="150">
        <v>0</v>
      </c>
      <c r="H510" s="150">
        <v>0</v>
      </c>
      <c r="I510" s="150">
        <v>0</v>
      </c>
      <c r="J510" s="150">
        <v>0</v>
      </c>
      <c r="K510" s="150">
        <v>0</v>
      </c>
      <c r="L510" s="150">
        <v>0</v>
      </c>
      <c r="M510" s="150">
        <v>0</v>
      </c>
      <c r="N510" s="150">
        <v>0</v>
      </c>
      <c r="O510" s="150">
        <v>0</v>
      </c>
      <c r="P510" s="150">
        <v>5680.78472</v>
      </c>
      <c r="Q510" s="150">
        <v>0</v>
      </c>
      <c r="R510" s="151">
        <v>5680.78472</v>
      </c>
    </row>
    <row r="511" spans="1:18" ht="13.5">
      <c r="A511" s="147"/>
      <c r="B511" s="147"/>
      <c r="C511" s="147"/>
      <c r="D511" s="143" t="s">
        <v>138</v>
      </c>
      <c r="E511" s="143">
        <v>15</v>
      </c>
      <c r="F511" s="144">
        <v>0</v>
      </c>
      <c r="G511" s="145">
        <v>0</v>
      </c>
      <c r="H511" s="145">
        <v>0</v>
      </c>
      <c r="I511" s="145">
        <v>0</v>
      </c>
      <c r="J511" s="145">
        <v>0</v>
      </c>
      <c r="K511" s="145">
        <v>0</v>
      </c>
      <c r="L511" s="145">
        <v>0</v>
      </c>
      <c r="M511" s="145">
        <v>0</v>
      </c>
      <c r="N511" s="145">
        <v>0</v>
      </c>
      <c r="O511" s="145">
        <v>0</v>
      </c>
      <c r="P511" s="145">
        <v>11852.86479</v>
      </c>
      <c r="Q511" s="145">
        <v>0</v>
      </c>
      <c r="R511" s="146">
        <v>11852.86479</v>
      </c>
    </row>
    <row r="512" spans="1:18" ht="13.5">
      <c r="A512" s="147"/>
      <c r="B512" s="147"/>
      <c r="C512" s="147"/>
      <c r="D512" s="147"/>
      <c r="E512" s="148">
        <v>91</v>
      </c>
      <c r="F512" s="149">
        <v>0</v>
      </c>
      <c r="G512" s="150">
        <v>0</v>
      </c>
      <c r="H512" s="150">
        <v>0</v>
      </c>
      <c r="I512" s="150">
        <v>0</v>
      </c>
      <c r="J512" s="150">
        <v>0</v>
      </c>
      <c r="K512" s="150">
        <v>0</v>
      </c>
      <c r="L512" s="150">
        <v>0</v>
      </c>
      <c r="M512" s="150">
        <v>0</v>
      </c>
      <c r="N512" s="150">
        <v>0</v>
      </c>
      <c r="O512" s="150">
        <v>0</v>
      </c>
      <c r="P512" s="150">
        <v>14348.46371</v>
      </c>
      <c r="Q512" s="150">
        <v>0</v>
      </c>
      <c r="R512" s="151">
        <v>14348.46371</v>
      </c>
    </row>
    <row r="513" spans="1:18" ht="13.5">
      <c r="A513" s="147"/>
      <c r="B513" s="147"/>
      <c r="C513" s="147"/>
      <c r="D513" s="143" t="s">
        <v>290</v>
      </c>
      <c r="E513" s="143">
        <v>111</v>
      </c>
      <c r="F513" s="144">
        <v>0</v>
      </c>
      <c r="G513" s="145">
        <v>0</v>
      </c>
      <c r="H513" s="145">
        <v>0</v>
      </c>
      <c r="I513" s="145">
        <v>0</v>
      </c>
      <c r="J513" s="145">
        <v>0</v>
      </c>
      <c r="K513" s="145">
        <v>0</v>
      </c>
      <c r="L513" s="145">
        <v>0</v>
      </c>
      <c r="M513" s="145">
        <v>0</v>
      </c>
      <c r="N513" s="145">
        <v>0</v>
      </c>
      <c r="O513" s="145">
        <v>0</v>
      </c>
      <c r="P513" s="145">
        <v>2988.48127</v>
      </c>
      <c r="Q513" s="145">
        <v>0</v>
      </c>
      <c r="R513" s="146">
        <v>2988.48127</v>
      </c>
    </row>
    <row r="514" spans="1:18" ht="13.5">
      <c r="A514" s="147"/>
      <c r="B514" s="147"/>
      <c r="C514" s="143" t="s">
        <v>140</v>
      </c>
      <c r="D514" s="143" t="s">
        <v>140</v>
      </c>
      <c r="E514" s="143">
        <v>131</v>
      </c>
      <c r="F514" s="144">
        <v>0</v>
      </c>
      <c r="G514" s="145">
        <v>0</v>
      </c>
      <c r="H514" s="145">
        <v>0</v>
      </c>
      <c r="I514" s="145">
        <v>0</v>
      </c>
      <c r="J514" s="145">
        <v>0</v>
      </c>
      <c r="K514" s="145">
        <v>0</v>
      </c>
      <c r="L514" s="145">
        <v>0</v>
      </c>
      <c r="M514" s="145">
        <v>0</v>
      </c>
      <c r="N514" s="145">
        <v>0</v>
      </c>
      <c r="O514" s="145">
        <v>0</v>
      </c>
      <c r="P514" s="145">
        <v>6145.96296</v>
      </c>
      <c r="Q514" s="145">
        <v>0</v>
      </c>
      <c r="R514" s="146">
        <v>6145.96296</v>
      </c>
    </row>
    <row r="515" spans="1:18" ht="13.5">
      <c r="A515" s="147"/>
      <c r="B515" s="147"/>
      <c r="C515" s="143" t="s">
        <v>141</v>
      </c>
      <c r="D515" s="143" t="s">
        <v>141</v>
      </c>
      <c r="E515" s="143">
        <v>134</v>
      </c>
      <c r="F515" s="144">
        <v>0</v>
      </c>
      <c r="G515" s="145">
        <v>0</v>
      </c>
      <c r="H515" s="145">
        <v>0</v>
      </c>
      <c r="I515" s="145">
        <v>0</v>
      </c>
      <c r="J515" s="145">
        <v>0</v>
      </c>
      <c r="K515" s="145">
        <v>0</v>
      </c>
      <c r="L515" s="145">
        <v>0</v>
      </c>
      <c r="M515" s="145">
        <v>0</v>
      </c>
      <c r="N515" s="145">
        <v>0</v>
      </c>
      <c r="O515" s="145">
        <v>0</v>
      </c>
      <c r="P515" s="145">
        <v>2869.29243</v>
      </c>
      <c r="Q515" s="145">
        <v>0</v>
      </c>
      <c r="R515" s="146">
        <v>2869.29243</v>
      </c>
    </row>
    <row r="516" spans="1:18" ht="13.5">
      <c r="A516" s="147"/>
      <c r="B516" s="143" t="s">
        <v>15</v>
      </c>
      <c r="C516" s="143" t="s">
        <v>142</v>
      </c>
      <c r="D516" s="143" t="s">
        <v>142</v>
      </c>
      <c r="E516" s="143">
        <v>30</v>
      </c>
      <c r="F516" s="144">
        <v>0</v>
      </c>
      <c r="G516" s="145">
        <v>0</v>
      </c>
      <c r="H516" s="145">
        <v>0</v>
      </c>
      <c r="I516" s="145">
        <v>0</v>
      </c>
      <c r="J516" s="145">
        <v>0</v>
      </c>
      <c r="K516" s="145">
        <v>0</v>
      </c>
      <c r="L516" s="145">
        <v>0</v>
      </c>
      <c r="M516" s="145">
        <v>0</v>
      </c>
      <c r="N516" s="145">
        <v>0</v>
      </c>
      <c r="O516" s="145">
        <v>0</v>
      </c>
      <c r="P516" s="145">
        <v>4141.511509999999</v>
      </c>
      <c r="Q516" s="145">
        <v>0</v>
      </c>
      <c r="R516" s="146">
        <v>4141.511509999999</v>
      </c>
    </row>
    <row r="517" spans="1:18" ht="13.5">
      <c r="A517" s="147"/>
      <c r="B517" s="147"/>
      <c r="C517" s="147"/>
      <c r="D517" s="147"/>
      <c r="E517" s="148">
        <v>94</v>
      </c>
      <c r="F517" s="149">
        <v>0</v>
      </c>
      <c r="G517" s="150">
        <v>0</v>
      </c>
      <c r="H517" s="150">
        <v>0</v>
      </c>
      <c r="I517" s="150">
        <v>0</v>
      </c>
      <c r="J517" s="150">
        <v>0</v>
      </c>
      <c r="K517" s="150">
        <v>0</v>
      </c>
      <c r="L517" s="150">
        <v>0</v>
      </c>
      <c r="M517" s="150">
        <v>0</v>
      </c>
      <c r="N517" s="150">
        <v>0</v>
      </c>
      <c r="O517" s="150">
        <v>0</v>
      </c>
      <c r="P517" s="150">
        <v>15444.77025</v>
      </c>
      <c r="Q517" s="150">
        <v>0</v>
      </c>
      <c r="R517" s="151">
        <v>15444.77025</v>
      </c>
    </row>
    <row r="518" spans="1:18" ht="13.5">
      <c r="A518" s="147"/>
      <c r="B518" s="147"/>
      <c r="C518" s="147"/>
      <c r="D518" s="147"/>
      <c r="E518" s="148">
        <v>118</v>
      </c>
      <c r="F518" s="149">
        <v>0</v>
      </c>
      <c r="G518" s="150">
        <v>0</v>
      </c>
      <c r="H518" s="150">
        <v>0</v>
      </c>
      <c r="I518" s="150">
        <v>0</v>
      </c>
      <c r="J518" s="150">
        <v>0</v>
      </c>
      <c r="K518" s="150">
        <v>0</v>
      </c>
      <c r="L518" s="150">
        <v>0</v>
      </c>
      <c r="M518" s="150">
        <v>0</v>
      </c>
      <c r="N518" s="150">
        <v>0</v>
      </c>
      <c r="O518" s="150">
        <v>0</v>
      </c>
      <c r="P518" s="150">
        <v>4271.67455</v>
      </c>
      <c r="Q518" s="150">
        <v>0</v>
      </c>
      <c r="R518" s="151">
        <v>4271.67455</v>
      </c>
    </row>
    <row r="519" spans="1:18" ht="13.5">
      <c r="A519" s="147"/>
      <c r="B519" s="147"/>
      <c r="C519" s="147"/>
      <c r="D519" s="147"/>
      <c r="E519" s="148">
        <v>230</v>
      </c>
      <c r="F519" s="149">
        <v>0</v>
      </c>
      <c r="G519" s="150">
        <v>0</v>
      </c>
      <c r="H519" s="150">
        <v>0</v>
      </c>
      <c r="I519" s="150">
        <v>0</v>
      </c>
      <c r="J519" s="150">
        <v>0</v>
      </c>
      <c r="K519" s="150">
        <v>0</v>
      </c>
      <c r="L519" s="150">
        <v>0</v>
      </c>
      <c r="M519" s="150">
        <v>0</v>
      </c>
      <c r="N519" s="150">
        <v>0</v>
      </c>
      <c r="O519" s="150">
        <v>0</v>
      </c>
      <c r="P519" s="150">
        <v>20347.64548</v>
      </c>
      <c r="Q519" s="150">
        <v>0</v>
      </c>
      <c r="R519" s="151">
        <v>20347.64548</v>
      </c>
    </row>
    <row r="520" spans="1:18" ht="13.5">
      <c r="A520" s="147"/>
      <c r="B520" s="147"/>
      <c r="C520" s="143" t="s">
        <v>15</v>
      </c>
      <c r="D520" s="143" t="s">
        <v>15</v>
      </c>
      <c r="E520" s="143">
        <v>135</v>
      </c>
      <c r="F520" s="144">
        <v>0</v>
      </c>
      <c r="G520" s="145">
        <v>0</v>
      </c>
      <c r="H520" s="145">
        <v>0</v>
      </c>
      <c r="I520" s="145">
        <v>0</v>
      </c>
      <c r="J520" s="145">
        <v>0</v>
      </c>
      <c r="K520" s="145">
        <v>0</v>
      </c>
      <c r="L520" s="145">
        <v>0</v>
      </c>
      <c r="M520" s="145">
        <v>0</v>
      </c>
      <c r="N520" s="145">
        <v>0</v>
      </c>
      <c r="O520" s="145">
        <v>0</v>
      </c>
      <c r="P520" s="145">
        <v>5629.64854</v>
      </c>
      <c r="Q520" s="145">
        <v>0</v>
      </c>
      <c r="R520" s="146">
        <v>5629.64854</v>
      </c>
    </row>
    <row r="521" spans="1:18" ht="13.5">
      <c r="A521" s="147"/>
      <c r="B521" s="147"/>
      <c r="C521" s="147"/>
      <c r="D521" s="143" t="s">
        <v>291</v>
      </c>
      <c r="E521" s="143">
        <v>68</v>
      </c>
      <c r="F521" s="144">
        <v>0</v>
      </c>
      <c r="G521" s="145">
        <v>0</v>
      </c>
      <c r="H521" s="145">
        <v>0</v>
      </c>
      <c r="I521" s="145">
        <v>0</v>
      </c>
      <c r="J521" s="145">
        <v>0</v>
      </c>
      <c r="K521" s="145">
        <v>0</v>
      </c>
      <c r="L521" s="145">
        <v>0</v>
      </c>
      <c r="M521" s="145">
        <v>0</v>
      </c>
      <c r="N521" s="145">
        <v>0</v>
      </c>
      <c r="O521" s="145">
        <v>0</v>
      </c>
      <c r="P521" s="145">
        <v>2304.07739</v>
      </c>
      <c r="Q521" s="145">
        <v>0</v>
      </c>
      <c r="R521" s="146">
        <v>2304.07739</v>
      </c>
    </row>
    <row r="522" spans="1:18" ht="13.5">
      <c r="A522" s="147"/>
      <c r="B522" s="147"/>
      <c r="C522" s="143" t="s">
        <v>144</v>
      </c>
      <c r="D522" s="143" t="s">
        <v>145</v>
      </c>
      <c r="E522" s="143">
        <v>136</v>
      </c>
      <c r="F522" s="144">
        <v>0</v>
      </c>
      <c r="G522" s="145">
        <v>0</v>
      </c>
      <c r="H522" s="145">
        <v>0</v>
      </c>
      <c r="I522" s="145">
        <v>0</v>
      </c>
      <c r="J522" s="145">
        <v>0</v>
      </c>
      <c r="K522" s="145">
        <v>0</v>
      </c>
      <c r="L522" s="145">
        <v>0</v>
      </c>
      <c r="M522" s="145">
        <v>0</v>
      </c>
      <c r="N522" s="145">
        <v>0</v>
      </c>
      <c r="O522" s="145">
        <v>0</v>
      </c>
      <c r="P522" s="145">
        <v>4182.74643</v>
      </c>
      <c r="Q522" s="145">
        <v>0</v>
      </c>
      <c r="R522" s="146">
        <v>4182.74643</v>
      </c>
    </row>
    <row r="523" spans="1:18" ht="13.5">
      <c r="A523" s="147"/>
      <c r="B523" s="143" t="s">
        <v>16</v>
      </c>
      <c r="C523" s="143" t="s">
        <v>146</v>
      </c>
      <c r="D523" s="143" t="s">
        <v>146</v>
      </c>
      <c r="E523" s="143">
        <v>146</v>
      </c>
      <c r="F523" s="144">
        <v>0</v>
      </c>
      <c r="G523" s="145">
        <v>0</v>
      </c>
      <c r="H523" s="145">
        <v>0</v>
      </c>
      <c r="I523" s="145">
        <v>0</v>
      </c>
      <c r="J523" s="145">
        <v>0</v>
      </c>
      <c r="K523" s="145">
        <v>0</v>
      </c>
      <c r="L523" s="145">
        <v>0</v>
      </c>
      <c r="M523" s="145">
        <v>0</v>
      </c>
      <c r="N523" s="145">
        <v>0</v>
      </c>
      <c r="O523" s="145">
        <v>0</v>
      </c>
      <c r="P523" s="145">
        <v>3395.4371800000004</v>
      </c>
      <c r="Q523" s="145">
        <v>0</v>
      </c>
      <c r="R523" s="146">
        <v>3395.4371800000004</v>
      </c>
    </row>
    <row r="524" spans="1:18" ht="13.5">
      <c r="A524" s="147"/>
      <c r="B524" s="147"/>
      <c r="C524" s="147"/>
      <c r="D524" s="147"/>
      <c r="E524" s="148">
        <v>186</v>
      </c>
      <c r="F524" s="149">
        <v>0</v>
      </c>
      <c r="G524" s="150">
        <v>0</v>
      </c>
      <c r="H524" s="150">
        <v>0</v>
      </c>
      <c r="I524" s="150">
        <v>0</v>
      </c>
      <c r="J524" s="150">
        <v>0</v>
      </c>
      <c r="K524" s="150">
        <v>0</v>
      </c>
      <c r="L524" s="150">
        <v>0</v>
      </c>
      <c r="M524" s="150">
        <v>0</v>
      </c>
      <c r="N524" s="150">
        <v>0</v>
      </c>
      <c r="O524" s="150">
        <v>0</v>
      </c>
      <c r="P524" s="150">
        <v>4051.71592</v>
      </c>
      <c r="Q524" s="150">
        <v>0</v>
      </c>
      <c r="R524" s="151">
        <v>4051.71592</v>
      </c>
    </row>
    <row r="525" spans="1:18" ht="13.5">
      <c r="A525" s="147"/>
      <c r="B525" s="147"/>
      <c r="C525" s="143" t="s">
        <v>147</v>
      </c>
      <c r="D525" s="143" t="s">
        <v>270</v>
      </c>
      <c r="E525" s="143">
        <v>64</v>
      </c>
      <c r="F525" s="144">
        <v>0</v>
      </c>
      <c r="G525" s="145">
        <v>0</v>
      </c>
      <c r="H525" s="145">
        <v>0</v>
      </c>
      <c r="I525" s="145">
        <v>0</v>
      </c>
      <c r="J525" s="145">
        <v>0</v>
      </c>
      <c r="K525" s="145">
        <v>0</v>
      </c>
      <c r="L525" s="145">
        <v>0</v>
      </c>
      <c r="M525" s="145">
        <v>0</v>
      </c>
      <c r="N525" s="145">
        <v>0</v>
      </c>
      <c r="O525" s="145">
        <v>0</v>
      </c>
      <c r="P525" s="145">
        <v>2946.24452</v>
      </c>
      <c r="Q525" s="145">
        <v>0</v>
      </c>
      <c r="R525" s="146">
        <v>2946.24452</v>
      </c>
    </row>
    <row r="526" spans="1:18" ht="13.5">
      <c r="A526" s="147"/>
      <c r="B526" s="147"/>
      <c r="C526" s="147"/>
      <c r="D526" s="143" t="s">
        <v>148</v>
      </c>
      <c r="E526" s="143">
        <v>148</v>
      </c>
      <c r="F526" s="144">
        <v>0</v>
      </c>
      <c r="G526" s="145">
        <v>0</v>
      </c>
      <c r="H526" s="145">
        <v>0</v>
      </c>
      <c r="I526" s="145">
        <v>0</v>
      </c>
      <c r="J526" s="145">
        <v>0</v>
      </c>
      <c r="K526" s="145">
        <v>0</v>
      </c>
      <c r="L526" s="145">
        <v>0</v>
      </c>
      <c r="M526" s="145">
        <v>0</v>
      </c>
      <c r="N526" s="145">
        <v>0</v>
      </c>
      <c r="O526" s="145">
        <v>0</v>
      </c>
      <c r="P526" s="145">
        <v>3691.98525</v>
      </c>
      <c r="Q526" s="145">
        <v>0</v>
      </c>
      <c r="R526" s="146">
        <v>3691.98525</v>
      </c>
    </row>
    <row r="527" spans="1:18" ht="13.5">
      <c r="A527" s="147"/>
      <c r="B527" s="147"/>
      <c r="C527" s="143" t="s">
        <v>149</v>
      </c>
      <c r="D527" s="143" t="s">
        <v>149</v>
      </c>
      <c r="E527" s="143">
        <v>44</v>
      </c>
      <c r="F527" s="144">
        <v>0</v>
      </c>
      <c r="G527" s="145">
        <v>0</v>
      </c>
      <c r="H527" s="145">
        <v>0</v>
      </c>
      <c r="I527" s="145">
        <v>0</v>
      </c>
      <c r="J527" s="145">
        <v>0</v>
      </c>
      <c r="K527" s="145">
        <v>0</v>
      </c>
      <c r="L527" s="145">
        <v>0</v>
      </c>
      <c r="M527" s="145">
        <v>0</v>
      </c>
      <c r="N527" s="145">
        <v>0</v>
      </c>
      <c r="O527" s="145">
        <v>0</v>
      </c>
      <c r="P527" s="145">
        <v>4362.05557</v>
      </c>
      <c r="Q527" s="145">
        <v>0</v>
      </c>
      <c r="R527" s="146">
        <v>4362.05557</v>
      </c>
    </row>
    <row r="528" spans="1:18" ht="13.5">
      <c r="A528" s="147"/>
      <c r="B528" s="147"/>
      <c r="C528" s="147"/>
      <c r="D528" s="147"/>
      <c r="E528" s="148">
        <v>147</v>
      </c>
      <c r="F528" s="149">
        <v>0</v>
      </c>
      <c r="G528" s="150">
        <v>0</v>
      </c>
      <c r="H528" s="150">
        <v>0</v>
      </c>
      <c r="I528" s="150">
        <v>0</v>
      </c>
      <c r="J528" s="150">
        <v>0</v>
      </c>
      <c r="K528" s="150">
        <v>0</v>
      </c>
      <c r="L528" s="150">
        <v>0</v>
      </c>
      <c r="M528" s="150">
        <v>0</v>
      </c>
      <c r="N528" s="150">
        <v>0</v>
      </c>
      <c r="O528" s="150">
        <v>0</v>
      </c>
      <c r="P528" s="150">
        <v>4776.0168300000005</v>
      </c>
      <c r="Q528" s="150">
        <v>0</v>
      </c>
      <c r="R528" s="151">
        <v>4776.0168300000005</v>
      </c>
    </row>
    <row r="529" spans="1:18" ht="13.5">
      <c r="A529" s="147"/>
      <c r="B529" s="147"/>
      <c r="C529" s="143" t="s">
        <v>150</v>
      </c>
      <c r="D529" s="143" t="s">
        <v>151</v>
      </c>
      <c r="E529" s="143">
        <v>41</v>
      </c>
      <c r="F529" s="144">
        <v>0</v>
      </c>
      <c r="G529" s="145">
        <v>0</v>
      </c>
      <c r="H529" s="145">
        <v>0</v>
      </c>
      <c r="I529" s="145">
        <v>0</v>
      </c>
      <c r="J529" s="145">
        <v>0</v>
      </c>
      <c r="K529" s="145">
        <v>0</v>
      </c>
      <c r="L529" s="145">
        <v>0</v>
      </c>
      <c r="M529" s="145">
        <v>0</v>
      </c>
      <c r="N529" s="145">
        <v>0</v>
      </c>
      <c r="O529" s="145">
        <v>0</v>
      </c>
      <c r="P529" s="145">
        <v>5389.88641</v>
      </c>
      <c r="Q529" s="145">
        <v>0</v>
      </c>
      <c r="R529" s="146">
        <v>5389.88641</v>
      </c>
    </row>
    <row r="530" spans="1:18" ht="13.5">
      <c r="A530" s="147"/>
      <c r="B530" s="147"/>
      <c r="C530" s="147"/>
      <c r="D530" s="147"/>
      <c r="E530" s="148">
        <v>145</v>
      </c>
      <c r="F530" s="149">
        <v>0</v>
      </c>
      <c r="G530" s="150">
        <v>0</v>
      </c>
      <c r="H530" s="150">
        <v>0</v>
      </c>
      <c r="I530" s="150">
        <v>0</v>
      </c>
      <c r="J530" s="150">
        <v>0</v>
      </c>
      <c r="K530" s="150">
        <v>0</v>
      </c>
      <c r="L530" s="150">
        <v>0</v>
      </c>
      <c r="M530" s="150">
        <v>0</v>
      </c>
      <c r="N530" s="150">
        <v>0</v>
      </c>
      <c r="O530" s="150">
        <v>0</v>
      </c>
      <c r="P530" s="150">
        <v>5126.5992400000005</v>
      </c>
      <c r="Q530" s="150">
        <v>0</v>
      </c>
      <c r="R530" s="151">
        <v>5126.5992400000005</v>
      </c>
    </row>
    <row r="531" spans="1:18" ht="13.5">
      <c r="A531" s="147"/>
      <c r="B531" s="147"/>
      <c r="C531" s="143" t="s">
        <v>16</v>
      </c>
      <c r="D531" s="143" t="s">
        <v>152</v>
      </c>
      <c r="E531" s="143">
        <v>48</v>
      </c>
      <c r="F531" s="144">
        <v>0</v>
      </c>
      <c r="G531" s="145">
        <v>0</v>
      </c>
      <c r="H531" s="145">
        <v>0</v>
      </c>
      <c r="I531" s="145">
        <v>0</v>
      </c>
      <c r="J531" s="145">
        <v>0</v>
      </c>
      <c r="K531" s="145">
        <v>0</v>
      </c>
      <c r="L531" s="145">
        <v>0</v>
      </c>
      <c r="M531" s="145">
        <v>0</v>
      </c>
      <c r="N531" s="145">
        <v>0</v>
      </c>
      <c r="O531" s="145">
        <v>0</v>
      </c>
      <c r="P531" s="145">
        <v>8381.82328</v>
      </c>
      <c r="Q531" s="145">
        <v>0</v>
      </c>
      <c r="R531" s="146">
        <v>8381.82328</v>
      </c>
    </row>
    <row r="532" spans="1:18" ht="13.5">
      <c r="A532" s="147"/>
      <c r="B532" s="147"/>
      <c r="C532" s="147"/>
      <c r="D532" s="147"/>
      <c r="E532" s="148">
        <v>59</v>
      </c>
      <c r="F532" s="149">
        <v>0</v>
      </c>
      <c r="G532" s="150">
        <v>0</v>
      </c>
      <c r="H532" s="150">
        <v>0</v>
      </c>
      <c r="I532" s="150">
        <v>0</v>
      </c>
      <c r="J532" s="150">
        <v>0</v>
      </c>
      <c r="K532" s="150">
        <v>0</v>
      </c>
      <c r="L532" s="150">
        <v>0</v>
      </c>
      <c r="M532" s="150">
        <v>0</v>
      </c>
      <c r="N532" s="150">
        <v>0</v>
      </c>
      <c r="O532" s="150">
        <v>0</v>
      </c>
      <c r="P532" s="150">
        <v>2424.88454</v>
      </c>
      <c r="Q532" s="150">
        <v>0</v>
      </c>
      <c r="R532" s="151">
        <v>2424.88454</v>
      </c>
    </row>
    <row r="533" spans="1:18" ht="13.5">
      <c r="A533" s="147"/>
      <c r="B533" s="147"/>
      <c r="C533" s="147"/>
      <c r="D533" s="147"/>
      <c r="E533" s="148">
        <v>137</v>
      </c>
      <c r="F533" s="149">
        <v>0</v>
      </c>
      <c r="G533" s="150">
        <v>0</v>
      </c>
      <c r="H533" s="150">
        <v>0</v>
      </c>
      <c r="I533" s="150">
        <v>0</v>
      </c>
      <c r="J533" s="150">
        <v>0</v>
      </c>
      <c r="K533" s="150">
        <v>0</v>
      </c>
      <c r="L533" s="150">
        <v>0</v>
      </c>
      <c r="M533" s="150">
        <v>0</v>
      </c>
      <c r="N533" s="150">
        <v>0</v>
      </c>
      <c r="O533" s="150">
        <v>0</v>
      </c>
      <c r="P533" s="150">
        <v>1676.22611</v>
      </c>
      <c r="Q533" s="150">
        <v>0</v>
      </c>
      <c r="R533" s="151">
        <v>1676.22611</v>
      </c>
    </row>
    <row r="534" spans="1:18" ht="13.5">
      <c r="A534" s="147"/>
      <c r="B534" s="147"/>
      <c r="C534" s="147"/>
      <c r="D534" s="147"/>
      <c r="E534" s="148">
        <v>138</v>
      </c>
      <c r="F534" s="149">
        <v>0</v>
      </c>
      <c r="G534" s="150">
        <v>0</v>
      </c>
      <c r="H534" s="150">
        <v>0</v>
      </c>
      <c r="I534" s="150">
        <v>0</v>
      </c>
      <c r="J534" s="150">
        <v>0</v>
      </c>
      <c r="K534" s="150">
        <v>0</v>
      </c>
      <c r="L534" s="150">
        <v>0</v>
      </c>
      <c r="M534" s="150">
        <v>0</v>
      </c>
      <c r="N534" s="150">
        <v>0</v>
      </c>
      <c r="O534" s="150">
        <v>0</v>
      </c>
      <c r="P534" s="150">
        <v>4491.62838</v>
      </c>
      <c r="Q534" s="150">
        <v>0</v>
      </c>
      <c r="R534" s="151">
        <v>4491.62838</v>
      </c>
    </row>
    <row r="535" spans="1:18" ht="13.5">
      <c r="A535" s="147"/>
      <c r="B535" s="147"/>
      <c r="C535" s="147"/>
      <c r="D535" s="147"/>
      <c r="E535" s="148">
        <v>232</v>
      </c>
      <c r="F535" s="149">
        <v>0</v>
      </c>
      <c r="G535" s="150">
        <v>0</v>
      </c>
      <c r="H535" s="150">
        <v>0</v>
      </c>
      <c r="I535" s="150">
        <v>0</v>
      </c>
      <c r="J535" s="150">
        <v>0</v>
      </c>
      <c r="K535" s="150">
        <v>0</v>
      </c>
      <c r="L535" s="150">
        <v>0</v>
      </c>
      <c r="M535" s="150">
        <v>0</v>
      </c>
      <c r="N535" s="150">
        <v>0</v>
      </c>
      <c r="O535" s="150">
        <v>0</v>
      </c>
      <c r="P535" s="150">
        <v>61.54414</v>
      </c>
      <c r="Q535" s="150">
        <v>0</v>
      </c>
      <c r="R535" s="151">
        <v>61.54414</v>
      </c>
    </row>
    <row r="536" spans="1:18" ht="13.5">
      <c r="A536" s="147"/>
      <c r="B536" s="147"/>
      <c r="C536" s="147"/>
      <c r="D536" s="147"/>
      <c r="E536" s="148">
        <v>234</v>
      </c>
      <c r="F536" s="149">
        <v>0</v>
      </c>
      <c r="G536" s="150">
        <v>0</v>
      </c>
      <c r="H536" s="150">
        <v>0</v>
      </c>
      <c r="I536" s="150">
        <v>0</v>
      </c>
      <c r="J536" s="150">
        <v>0</v>
      </c>
      <c r="K536" s="150">
        <v>0</v>
      </c>
      <c r="L536" s="150">
        <v>0</v>
      </c>
      <c r="M536" s="150">
        <v>0</v>
      </c>
      <c r="N536" s="150">
        <v>0</v>
      </c>
      <c r="O536" s="150">
        <v>0</v>
      </c>
      <c r="P536" s="150">
        <v>468.8771</v>
      </c>
      <c r="Q536" s="150">
        <v>0</v>
      </c>
      <c r="R536" s="151">
        <v>468.8771</v>
      </c>
    </row>
    <row r="537" spans="1:18" ht="13.5">
      <c r="A537" s="147"/>
      <c r="B537" s="147"/>
      <c r="C537" s="147"/>
      <c r="D537" s="143" t="s">
        <v>153</v>
      </c>
      <c r="E537" s="143">
        <v>66</v>
      </c>
      <c r="F537" s="144">
        <v>0</v>
      </c>
      <c r="G537" s="145">
        <v>0</v>
      </c>
      <c r="H537" s="145">
        <v>0</v>
      </c>
      <c r="I537" s="145">
        <v>0</v>
      </c>
      <c r="J537" s="145">
        <v>0</v>
      </c>
      <c r="K537" s="145">
        <v>0</v>
      </c>
      <c r="L537" s="145">
        <v>0</v>
      </c>
      <c r="M537" s="145">
        <v>0</v>
      </c>
      <c r="N537" s="145">
        <v>0</v>
      </c>
      <c r="O537" s="145">
        <v>0</v>
      </c>
      <c r="P537" s="145">
        <v>2172.31965</v>
      </c>
      <c r="Q537" s="145">
        <v>0</v>
      </c>
      <c r="R537" s="146">
        <v>2172.31965</v>
      </c>
    </row>
    <row r="538" spans="1:18" ht="13.5">
      <c r="A538" s="147"/>
      <c r="B538" s="147"/>
      <c r="C538" s="147"/>
      <c r="D538" s="143" t="s">
        <v>154</v>
      </c>
      <c r="E538" s="143">
        <v>70</v>
      </c>
      <c r="F538" s="144">
        <v>0</v>
      </c>
      <c r="G538" s="145">
        <v>0</v>
      </c>
      <c r="H538" s="145">
        <v>0</v>
      </c>
      <c r="I538" s="145">
        <v>0</v>
      </c>
      <c r="J538" s="145">
        <v>0</v>
      </c>
      <c r="K538" s="145">
        <v>0</v>
      </c>
      <c r="L538" s="145">
        <v>0</v>
      </c>
      <c r="M538" s="145">
        <v>0</v>
      </c>
      <c r="N538" s="145">
        <v>0</v>
      </c>
      <c r="O538" s="145">
        <v>0</v>
      </c>
      <c r="P538" s="145">
        <v>3494.61591</v>
      </c>
      <c r="Q538" s="145">
        <v>0</v>
      </c>
      <c r="R538" s="146">
        <v>3494.61591</v>
      </c>
    </row>
    <row r="539" spans="1:18" ht="13.5">
      <c r="A539" s="147"/>
      <c r="B539" s="147"/>
      <c r="C539" s="147"/>
      <c r="D539" s="147"/>
      <c r="E539" s="148">
        <v>140</v>
      </c>
      <c r="F539" s="149">
        <v>0</v>
      </c>
      <c r="G539" s="150">
        <v>0</v>
      </c>
      <c r="H539" s="150">
        <v>0</v>
      </c>
      <c r="I539" s="150">
        <v>0</v>
      </c>
      <c r="J539" s="150">
        <v>0</v>
      </c>
      <c r="K539" s="150">
        <v>0</v>
      </c>
      <c r="L539" s="150">
        <v>0</v>
      </c>
      <c r="M539" s="150">
        <v>0</v>
      </c>
      <c r="N539" s="150">
        <v>0</v>
      </c>
      <c r="O539" s="150">
        <v>0</v>
      </c>
      <c r="P539" s="150">
        <v>2520.8136</v>
      </c>
      <c r="Q539" s="150">
        <v>0</v>
      </c>
      <c r="R539" s="151">
        <v>2520.8136</v>
      </c>
    </row>
    <row r="540" spans="1:18" ht="13.5">
      <c r="A540" s="147"/>
      <c r="B540" s="147"/>
      <c r="C540" s="147"/>
      <c r="D540" s="143" t="s">
        <v>158</v>
      </c>
      <c r="E540" s="143">
        <v>62</v>
      </c>
      <c r="F540" s="144">
        <v>0</v>
      </c>
      <c r="G540" s="145">
        <v>0</v>
      </c>
      <c r="H540" s="145">
        <v>0</v>
      </c>
      <c r="I540" s="145">
        <v>0</v>
      </c>
      <c r="J540" s="145">
        <v>0</v>
      </c>
      <c r="K540" s="145">
        <v>0</v>
      </c>
      <c r="L540" s="145">
        <v>0</v>
      </c>
      <c r="M540" s="145">
        <v>0</v>
      </c>
      <c r="N540" s="145">
        <v>0</v>
      </c>
      <c r="O540" s="145">
        <v>0</v>
      </c>
      <c r="P540" s="145">
        <v>2245.1911800000003</v>
      </c>
      <c r="Q540" s="145">
        <v>0</v>
      </c>
      <c r="R540" s="146">
        <v>2245.1911800000003</v>
      </c>
    </row>
    <row r="541" spans="1:18" ht="13.5">
      <c r="A541" s="147"/>
      <c r="B541" s="147"/>
      <c r="C541" s="147"/>
      <c r="D541" s="147"/>
      <c r="E541" s="148">
        <v>174</v>
      </c>
      <c r="F541" s="149">
        <v>0</v>
      </c>
      <c r="G541" s="150">
        <v>0</v>
      </c>
      <c r="H541" s="150">
        <v>0</v>
      </c>
      <c r="I541" s="150">
        <v>0</v>
      </c>
      <c r="J541" s="150">
        <v>0</v>
      </c>
      <c r="K541" s="150">
        <v>0</v>
      </c>
      <c r="L541" s="150">
        <v>0</v>
      </c>
      <c r="M541" s="150">
        <v>0</v>
      </c>
      <c r="N541" s="150">
        <v>0</v>
      </c>
      <c r="O541" s="150">
        <v>0</v>
      </c>
      <c r="P541" s="150">
        <v>4843.08305</v>
      </c>
      <c r="Q541" s="150">
        <v>0</v>
      </c>
      <c r="R541" s="151">
        <v>4843.08305</v>
      </c>
    </row>
    <row r="542" spans="1:18" ht="13.5">
      <c r="A542" s="147"/>
      <c r="B542" s="147"/>
      <c r="C542" s="147"/>
      <c r="D542" s="143" t="s">
        <v>159</v>
      </c>
      <c r="E542" s="143">
        <v>169</v>
      </c>
      <c r="F542" s="144">
        <v>0</v>
      </c>
      <c r="G542" s="145">
        <v>0</v>
      </c>
      <c r="H542" s="145">
        <v>0</v>
      </c>
      <c r="I542" s="145">
        <v>0</v>
      </c>
      <c r="J542" s="145">
        <v>0</v>
      </c>
      <c r="K542" s="145">
        <v>0</v>
      </c>
      <c r="L542" s="145">
        <v>0</v>
      </c>
      <c r="M542" s="145">
        <v>0</v>
      </c>
      <c r="N542" s="145">
        <v>0</v>
      </c>
      <c r="O542" s="145">
        <v>0</v>
      </c>
      <c r="P542" s="145">
        <v>1662.72924</v>
      </c>
      <c r="Q542" s="145">
        <v>0</v>
      </c>
      <c r="R542" s="146">
        <v>1662.72924</v>
      </c>
    </row>
    <row r="543" spans="1:18" ht="13.5">
      <c r="A543" s="147"/>
      <c r="B543" s="147"/>
      <c r="C543" s="147"/>
      <c r="D543" s="147"/>
      <c r="E543" s="148">
        <v>190</v>
      </c>
      <c r="F543" s="149">
        <v>0</v>
      </c>
      <c r="G543" s="150">
        <v>0</v>
      </c>
      <c r="H543" s="150">
        <v>0</v>
      </c>
      <c r="I543" s="150">
        <v>0</v>
      </c>
      <c r="J543" s="150">
        <v>0</v>
      </c>
      <c r="K543" s="150">
        <v>0</v>
      </c>
      <c r="L543" s="150">
        <v>0</v>
      </c>
      <c r="M543" s="150">
        <v>0</v>
      </c>
      <c r="N543" s="150">
        <v>0</v>
      </c>
      <c r="O543" s="150">
        <v>0</v>
      </c>
      <c r="P543" s="150">
        <v>2063.14507</v>
      </c>
      <c r="Q543" s="150">
        <v>0</v>
      </c>
      <c r="R543" s="151">
        <v>2063.14507</v>
      </c>
    </row>
    <row r="544" spans="1:18" ht="13.5">
      <c r="A544" s="147"/>
      <c r="B544" s="147"/>
      <c r="C544" s="147"/>
      <c r="D544" s="143" t="s">
        <v>160</v>
      </c>
      <c r="E544" s="143">
        <v>58</v>
      </c>
      <c r="F544" s="144">
        <v>0</v>
      </c>
      <c r="G544" s="145">
        <v>0</v>
      </c>
      <c r="H544" s="145">
        <v>0</v>
      </c>
      <c r="I544" s="145">
        <v>0</v>
      </c>
      <c r="J544" s="145">
        <v>0</v>
      </c>
      <c r="K544" s="145">
        <v>0</v>
      </c>
      <c r="L544" s="145">
        <v>0</v>
      </c>
      <c r="M544" s="145">
        <v>0</v>
      </c>
      <c r="N544" s="145">
        <v>0</v>
      </c>
      <c r="O544" s="145">
        <v>0</v>
      </c>
      <c r="P544" s="145">
        <v>2114.38693</v>
      </c>
      <c r="Q544" s="145">
        <v>0</v>
      </c>
      <c r="R544" s="146">
        <v>2114.38693</v>
      </c>
    </row>
    <row r="545" spans="1:18" ht="13.5">
      <c r="A545" s="147"/>
      <c r="B545" s="147"/>
      <c r="C545" s="147"/>
      <c r="D545" s="147"/>
      <c r="E545" s="148">
        <v>139</v>
      </c>
      <c r="F545" s="149">
        <v>0</v>
      </c>
      <c r="G545" s="150">
        <v>0</v>
      </c>
      <c r="H545" s="150">
        <v>0</v>
      </c>
      <c r="I545" s="150">
        <v>0</v>
      </c>
      <c r="J545" s="150">
        <v>0</v>
      </c>
      <c r="K545" s="150">
        <v>0</v>
      </c>
      <c r="L545" s="150">
        <v>0</v>
      </c>
      <c r="M545" s="150">
        <v>0</v>
      </c>
      <c r="N545" s="150">
        <v>0</v>
      </c>
      <c r="O545" s="150">
        <v>0</v>
      </c>
      <c r="P545" s="150">
        <v>2671.2646600000003</v>
      </c>
      <c r="Q545" s="150">
        <v>0</v>
      </c>
      <c r="R545" s="151">
        <v>2671.2646600000003</v>
      </c>
    </row>
    <row r="546" spans="1:18" ht="13.5">
      <c r="A546" s="147"/>
      <c r="B546" s="147"/>
      <c r="C546" s="147"/>
      <c r="D546" s="143" t="s">
        <v>162</v>
      </c>
      <c r="E546" s="143">
        <v>204</v>
      </c>
      <c r="F546" s="144">
        <v>0</v>
      </c>
      <c r="G546" s="145">
        <v>0</v>
      </c>
      <c r="H546" s="145">
        <v>0</v>
      </c>
      <c r="I546" s="145">
        <v>0</v>
      </c>
      <c r="J546" s="145">
        <v>0</v>
      </c>
      <c r="K546" s="145">
        <v>0</v>
      </c>
      <c r="L546" s="145">
        <v>0</v>
      </c>
      <c r="M546" s="145">
        <v>0</v>
      </c>
      <c r="N546" s="145">
        <v>0</v>
      </c>
      <c r="O546" s="145">
        <v>0</v>
      </c>
      <c r="P546" s="145">
        <v>4006.74205</v>
      </c>
      <c r="Q546" s="145">
        <v>0</v>
      </c>
      <c r="R546" s="146">
        <v>4006.74205</v>
      </c>
    </row>
    <row r="547" spans="1:18" ht="13.5">
      <c r="A547" s="147"/>
      <c r="B547" s="147"/>
      <c r="C547" s="147"/>
      <c r="D547" s="143" t="s">
        <v>164</v>
      </c>
      <c r="E547" s="143">
        <v>180</v>
      </c>
      <c r="F547" s="144">
        <v>0</v>
      </c>
      <c r="G547" s="145">
        <v>0</v>
      </c>
      <c r="H547" s="145">
        <v>0</v>
      </c>
      <c r="I547" s="145">
        <v>0</v>
      </c>
      <c r="J547" s="145">
        <v>0</v>
      </c>
      <c r="K547" s="145">
        <v>0</v>
      </c>
      <c r="L547" s="145">
        <v>0</v>
      </c>
      <c r="M547" s="145">
        <v>0</v>
      </c>
      <c r="N547" s="145">
        <v>0</v>
      </c>
      <c r="O547" s="145">
        <v>0</v>
      </c>
      <c r="P547" s="145">
        <v>4107.76555</v>
      </c>
      <c r="Q547" s="145">
        <v>0</v>
      </c>
      <c r="R547" s="146">
        <v>4107.76555</v>
      </c>
    </row>
    <row r="548" spans="1:18" ht="13.5">
      <c r="A548" s="147"/>
      <c r="B548" s="147"/>
      <c r="C548" s="147"/>
      <c r="D548" s="143" t="s">
        <v>165</v>
      </c>
      <c r="E548" s="143">
        <v>47</v>
      </c>
      <c r="F548" s="144">
        <v>0</v>
      </c>
      <c r="G548" s="145">
        <v>0</v>
      </c>
      <c r="H548" s="145">
        <v>0</v>
      </c>
      <c r="I548" s="145">
        <v>0</v>
      </c>
      <c r="J548" s="145">
        <v>0</v>
      </c>
      <c r="K548" s="145">
        <v>0</v>
      </c>
      <c r="L548" s="145">
        <v>0</v>
      </c>
      <c r="M548" s="145">
        <v>0</v>
      </c>
      <c r="N548" s="145">
        <v>0</v>
      </c>
      <c r="O548" s="145">
        <v>0</v>
      </c>
      <c r="P548" s="145">
        <v>3975.39779</v>
      </c>
      <c r="Q548" s="145">
        <v>0</v>
      </c>
      <c r="R548" s="146">
        <v>3975.39779</v>
      </c>
    </row>
    <row r="549" spans="1:18" ht="13.5">
      <c r="A549" s="147"/>
      <c r="B549" s="147"/>
      <c r="C549" s="147"/>
      <c r="D549" s="147"/>
      <c r="E549" s="148">
        <v>56</v>
      </c>
      <c r="F549" s="149">
        <v>0</v>
      </c>
      <c r="G549" s="150">
        <v>0</v>
      </c>
      <c r="H549" s="150">
        <v>0</v>
      </c>
      <c r="I549" s="150">
        <v>0</v>
      </c>
      <c r="J549" s="150">
        <v>0</v>
      </c>
      <c r="K549" s="150">
        <v>0</v>
      </c>
      <c r="L549" s="150">
        <v>0</v>
      </c>
      <c r="M549" s="150">
        <v>0</v>
      </c>
      <c r="N549" s="150">
        <v>0</v>
      </c>
      <c r="O549" s="150">
        <v>0</v>
      </c>
      <c r="P549" s="150">
        <v>2534.51879</v>
      </c>
      <c r="Q549" s="150">
        <v>0</v>
      </c>
      <c r="R549" s="151">
        <v>2534.51879</v>
      </c>
    </row>
    <row r="550" spans="1:18" ht="13.5">
      <c r="A550" s="147"/>
      <c r="B550" s="147"/>
      <c r="C550" s="147"/>
      <c r="D550" s="147"/>
      <c r="E550" s="148">
        <v>60</v>
      </c>
      <c r="F550" s="149">
        <v>0</v>
      </c>
      <c r="G550" s="150">
        <v>0</v>
      </c>
      <c r="H550" s="150">
        <v>0</v>
      </c>
      <c r="I550" s="150">
        <v>0</v>
      </c>
      <c r="J550" s="150">
        <v>0</v>
      </c>
      <c r="K550" s="150">
        <v>0</v>
      </c>
      <c r="L550" s="150">
        <v>0</v>
      </c>
      <c r="M550" s="150">
        <v>0</v>
      </c>
      <c r="N550" s="150">
        <v>0</v>
      </c>
      <c r="O550" s="150">
        <v>0</v>
      </c>
      <c r="P550" s="150">
        <v>3435.1768199999997</v>
      </c>
      <c r="Q550" s="150">
        <v>0</v>
      </c>
      <c r="R550" s="151">
        <v>3435.1768199999997</v>
      </c>
    </row>
    <row r="551" spans="1:18" ht="13.5">
      <c r="A551" s="147"/>
      <c r="B551" s="147"/>
      <c r="C551" s="147"/>
      <c r="D551" s="147"/>
      <c r="E551" s="148">
        <v>61</v>
      </c>
      <c r="F551" s="149">
        <v>0</v>
      </c>
      <c r="G551" s="150">
        <v>0</v>
      </c>
      <c r="H551" s="150">
        <v>0</v>
      </c>
      <c r="I551" s="150">
        <v>0</v>
      </c>
      <c r="J551" s="150">
        <v>0</v>
      </c>
      <c r="K551" s="150">
        <v>0</v>
      </c>
      <c r="L551" s="150">
        <v>0</v>
      </c>
      <c r="M551" s="150">
        <v>0</v>
      </c>
      <c r="N551" s="150">
        <v>0</v>
      </c>
      <c r="O551" s="150">
        <v>0</v>
      </c>
      <c r="P551" s="150">
        <v>1989.6543100000001</v>
      </c>
      <c r="Q551" s="150">
        <v>0</v>
      </c>
      <c r="R551" s="151">
        <v>1989.6543100000001</v>
      </c>
    </row>
    <row r="552" spans="1:18" ht="13.5">
      <c r="A552" s="147"/>
      <c r="B552" s="147"/>
      <c r="C552" s="147"/>
      <c r="D552" s="147"/>
      <c r="E552" s="148">
        <v>143</v>
      </c>
      <c r="F552" s="149">
        <v>0</v>
      </c>
      <c r="G552" s="150">
        <v>0</v>
      </c>
      <c r="H552" s="150">
        <v>0</v>
      </c>
      <c r="I552" s="150">
        <v>0</v>
      </c>
      <c r="J552" s="150">
        <v>0</v>
      </c>
      <c r="K552" s="150">
        <v>0</v>
      </c>
      <c r="L552" s="150">
        <v>0</v>
      </c>
      <c r="M552" s="150">
        <v>0</v>
      </c>
      <c r="N552" s="150">
        <v>0</v>
      </c>
      <c r="O552" s="150">
        <v>0</v>
      </c>
      <c r="P552" s="150">
        <v>7398.82848</v>
      </c>
      <c r="Q552" s="150">
        <v>0</v>
      </c>
      <c r="R552" s="151">
        <v>7398.82848</v>
      </c>
    </row>
    <row r="553" spans="1:18" ht="13.5">
      <c r="A553" s="147"/>
      <c r="B553" s="147"/>
      <c r="C553" s="147"/>
      <c r="D553" s="143" t="s">
        <v>166</v>
      </c>
      <c r="E553" s="143">
        <v>51</v>
      </c>
      <c r="F553" s="144">
        <v>0</v>
      </c>
      <c r="G553" s="145">
        <v>0</v>
      </c>
      <c r="H553" s="145">
        <v>0</v>
      </c>
      <c r="I553" s="145">
        <v>0</v>
      </c>
      <c r="J553" s="145">
        <v>0</v>
      </c>
      <c r="K553" s="145">
        <v>0</v>
      </c>
      <c r="L553" s="145">
        <v>0</v>
      </c>
      <c r="M553" s="145">
        <v>0</v>
      </c>
      <c r="N553" s="145">
        <v>0</v>
      </c>
      <c r="O553" s="145">
        <v>0</v>
      </c>
      <c r="P553" s="145">
        <v>6256.3688</v>
      </c>
      <c r="Q553" s="145">
        <v>0</v>
      </c>
      <c r="R553" s="146">
        <v>6256.3688</v>
      </c>
    </row>
    <row r="554" spans="1:18" ht="13.5">
      <c r="A554" s="147"/>
      <c r="B554" s="147"/>
      <c r="C554" s="147"/>
      <c r="D554" s="147"/>
      <c r="E554" s="148">
        <v>141</v>
      </c>
      <c r="F554" s="149">
        <v>0</v>
      </c>
      <c r="G554" s="150">
        <v>0</v>
      </c>
      <c r="H554" s="150">
        <v>0</v>
      </c>
      <c r="I554" s="150">
        <v>0</v>
      </c>
      <c r="J554" s="150">
        <v>0</v>
      </c>
      <c r="K554" s="150">
        <v>0</v>
      </c>
      <c r="L554" s="150">
        <v>0</v>
      </c>
      <c r="M554" s="150">
        <v>0</v>
      </c>
      <c r="N554" s="150">
        <v>0</v>
      </c>
      <c r="O554" s="150">
        <v>0</v>
      </c>
      <c r="P554" s="150">
        <v>3037.11058</v>
      </c>
      <c r="Q554" s="150">
        <v>0</v>
      </c>
      <c r="R554" s="151">
        <v>3037.11058</v>
      </c>
    </row>
    <row r="555" spans="1:18" ht="13.5">
      <c r="A555" s="147"/>
      <c r="B555" s="147"/>
      <c r="C555" s="147"/>
      <c r="D555" s="147"/>
      <c r="E555" s="148">
        <v>229</v>
      </c>
      <c r="F555" s="149">
        <v>0</v>
      </c>
      <c r="G555" s="150">
        <v>0</v>
      </c>
      <c r="H555" s="150">
        <v>0</v>
      </c>
      <c r="I555" s="150">
        <v>0</v>
      </c>
      <c r="J555" s="150">
        <v>0</v>
      </c>
      <c r="K555" s="150">
        <v>0</v>
      </c>
      <c r="L555" s="150">
        <v>0</v>
      </c>
      <c r="M555" s="150">
        <v>0</v>
      </c>
      <c r="N555" s="150">
        <v>0</v>
      </c>
      <c r="O555" s="150">
        <v>0</v>
      </c>
      <c r="P555" s="150">
        <v>2059.98189</v>
      </c>
      <c r="Q555" s="150">
        <v>0</v>
      </c>
      <c r="R555" s="151">
        <v>2059.98189</v>
      </c>
    </row>
    <row r="556" spans="1:18" ht="13.5">
      <c r="A556" s="147"/>
      <c r="B556" s="147"/>
      <c r="C556" s="147"/>
      <c r="D556" s="143" t="s">
        <v>167</v>
      </c>
      <c r="E556" s="143">
        <v>54</v>
      </c>
      <c r="F556" s="144">
        <v>0</v>
      </c>
      <c r="G556" s="145">
        <v>0</v>
      </c>
      <c r="H556" s="145">
        <v>0</v>
      </c>
      <c r="I556" s="145">
        <v>0</v>
      </c>
      <c r="J556" s="145">
        <v>0</v>
      </c>
      <c r="K556" s="145">
        <v>0</v>
      </c>
      <c r="L556" s="145">
        <v>0</v>
      </c>
      <c r="M556" s="145">
        <v>0</v>
      </c>
      <c r="N556" s="145">
        <v>0</v>
      </c>
      <c r="O556" s="145">
        <v>0</v>
      </c>
      <c r="P556" s="145">
        <v>6500.2309000000005</v>
      </c>
      <c r="Q556" s="145">
        <v>0</v>
      </c>
      <c r="R556" s="146">
        <v>6500.2309000000005</v>
      </c>
    </row>
    <row r="557" spans="1:18" ht="13.5">
      <c r="A557" s="147"/>
      <c r="B557" s="147"/>
      <c r="C557" s="147"/>
      <c r="D557" s="143" t="s">
        <v>168</v>
      </c>
      <c r="E557" s="143">
        <v>225</v>
      </c>
      <c r="F557" s="144">
        <v>0</v>
      </c>
      <c r="G557" s="145">
        <v>0</v>
      </c>
      <c r="H557" s="145">
        <v>0</v>
      </c>
      <c r="I557" s="145">
        <v>0</v>
      </c>
      <c r="J557" s="145">
        <v>0</v>
      </c>
      <c r="K557" s="145">
        <v>0</v>
      </c>
      <c r="L557" s="145">
        <v>0</v>
      </c>
      <c r="M557" s="145">
        <v>0</v>
      </c>
      <c r="N557" s="145">
        <v>0</v>
      </c>
      <c r="O557" s="145">
        <v>0</v>
      </c>
      <c r="P557" s="145">
        <v>6275.2659</v>
      </c>
      <c r="Q557" s="145">
        <v>0</v>
      </c>
      <c r="R557" s="146">
        <v>6275.2659</v>
      </c>
    </row>
    <row r="558" spans="1:18" ht="13.5">
      <c r="A558" s="147"/>
      <c r="B558" s="147"/>
      <c r="C558" s="147"/>
      <c r="D558" s="147"/>
      <c r="E558" s="148">
        <v>236</v>
      </c>
      <c r="F558" s="149">
        <v>0</v>
      </c>
      <c r="G558" s="150">
        <v>0</v>
      </c>
      <c r="H558" s="150">
        <v>0</v>
      </c>
      <c r="I558" s="150">
        <v>0</v>
      </c>
      <c r="J558" s="150">
        <v>0</v>
      </c>
      <c r="K558" s="150">
        <v>0</v>
      </c>
      <c r="L558" s="150">
        <v>0</v>
      </c>
      <c r="M558" s="150">
        <v>0</v>
      </c>
      <c r="N558" s="150">
        <v>0</v>
      </c>
      <c r="O558" s="150">
        <v>0</v>
      </c>
      <c r="P558" s="150">
        <v>2176.6493</v>
      </c>
      <c r="Q558" s="150">
        <v>0</v>
      </c>
      <c r="R558" s="151">
        <v>2176.6493</v>
      </c>
    </row>
    <row r="559" spans="1:18" ht="13.5">
      <c r="A559" s="147"/>
      <c r="B559" s="147"/>
      <c r="C559" s="147"/>
      <c r="D559" s="143" t="s">
        <v>170</v>
      </c>
      <c r="E559" s="143">
        <v>1</v>
      </c>
      <c r="F559" s="144">
        <v>0</v>
      </c>
      <c r="G559" s="145">
        <v>0</v>
      </c>
      <c r="H559" s="145">
        <v>0</v>
      </c>
      <c r="I559" s="145">
        <v>0</v>
      </c>
      <c r="J559" s="145">
        <v>0</v>
      </c>
      <c r="K559" s="145">
        <v>0</v>
      </c>
      <c r="L559" s="145">
        <v>0</v>
      </c>
      <c r="M559" s="145">
        <v>0</v>
      </c>
      <c r="N559" s="145">
        <v>0</v>
      </c>
      <c r="O559" s="145">
        <v>0</v>
      </c>
      <c r="P559" s="145">
        <v>131923.4866</v>
      </c>
      <c r="Q559" s="145">
        <v>132.35604999999998</v>
      </c>
      <c r="R559" s="146">
        <v>132055.84265</v>
      </c>
    </row>
    <row r="560" spans="1:18" ht="13.5">
      <c r="A560" s="147"/>
      <c r="B560" s="147"/>
      <c r="C560" s="147"/>
      <c r="D560" s="147"/>
      <c r="E560" s="148">
        <v>114</v>
      </c>
      <c r="F560" s="149">
        <v>0</v>
      </c>
      <c r="G560" s="150">
        <v>0</v>
      </c>
      <c r="H560" s="150">
        <v>0</v>
      </c>
      <c r="I560" s="150">
        <v>0</v>
      </c>
      <c r="J560" s="150">
        <v>0</v>
      </c>
      <c r="K560" s="150">
        <v>0</v>
      </c>
      <c r="L560" s="150">
        <v>511984.93998</v>
      </c>
      <c r="M560" s="150">
        <v>0</v>
      </c>
      <c r="N560" s="150">
        <v>511984.93998</v>
      </c>
      <c r="O560" s="150">
        <v>511984.93998</v>
      </c>
      <c r="P560" s="150">
        <v>0</v>
      </c>
      <c r="Q560" s="150">
        <v>0</v>
      </c>
      <c r="R560" s="151">
        <v>0</v>
      </c>
    </row>
    <row r="561" spans="1:18" ht="13.5">
      <c r="A561" s="147"/>
      <c r="B561" s="147"/>
      <c r="C561" s="147"/>
      <c r="D561" s="143" t="s">
        <v>171</v>
      </c>
      <c r="E561" s="143">
        <v>57</v>
      </c>
      <c r="F561" s="144">
        <v>0</v>
      </c>
      <c r="G561" s="145">
        <v>0</v>
      </c>
      <c r="H561" s="145">
        <v>0</v>
      </c>
      <c r="I561" s="145">
        <v>0</v>
      </c>
      <c r="J561" s="145">
        <v>0</v>
      </c>
      <c r="K561" s="145">
        <v>0</v>
      </c>
      <c r="L561" s="145">
        <v>0</v>
      </c>
      <c r="M561" s="145">
        <v>0</v>
      </c>
      <c r="N561" s="145">
        <v>0</v>
      </c>
      <c r="O561" s="145">
        <v>0</v>
      </c>
      <c r="P561" s="145">
        <v>8569.542</v>
      </c>
      <c r="Q561" s="145">
        <v>0</v>
      </c>
      <c r="R561" s="146">
        <v>8569.542</v>
      </c>
    </row>
    <row r="562" spans="1:18" ht="13.5">
      <c r="A562" s="147"/>
      <c r="B562" s="147"/>
      <c r="C562" s="147"/>
      <c r="D562" s="147"/>
      <c r="E562" s="148">
        <v>142</v>
      </c>
      <c r="F562" s="149">
        <v>0</v>
      </c>
      <c r="G562" s="150">
        <v>0</v>
      </c>
      <c r="H562" s="150">
        <v>0</v>
      </c>
      <c r="I562" s="150">
        <v>0</v>
      </c>
      <c r="J562" s="150">
        <v>0</v>
      </c>
      <c r="K562" s="150">
        <v>0</v>
      </c>
      <c r="L562" s="150">
        <v>0</v>
      </c>
      <c r="M562" s="150">
        <v>0</v>
      </c>
      <c r="N562" s="150">
        <v>0</v>
      </c>
      <c r="O562" s="150">
        <v>0</v>
      </c>
      <c r="P562" s="150">
        <v>4034.67434</v>
      </c>
      <c r="Q562" s="150">
        <v>0</v>
      </c>
      <c r="R562" s="151">
        <v>4034.67434</v>
      </c>
    </row>
    <row r="563" spans="1:18" ht="13.5">
      <c r="A563" s="147"/>
      <c r="B563" s="147"/>
      <c r="C563" s="147"/>
      <c r="D563" s="143" t="s">
        <v>172</v>
      </c>
      <c r="E563" s="143">
        <v>42</v>
      </c>
      <c r="F563" s="144">
        <v>0</v>
      </c>
      <c r="G563" s="145">
        <v>0</v>
      </c>
      <c r="H563" s="145">
        <v>0</v>
      </c>
      <c r="I563" s="145">
        <v>0</v>
      </c>
      <c r="J563" s="145">
        <v>0</v>
      </c>
      <c r="K563" s="145">
        <v>0</v>
      </c>
      <c r="L563" s="145">
        <v>0</v>
      </c>
      <c r="M563" s="145">
        <v>0</v>
      </c>
      <c r="N563" s="145">
        <v>0</v>
      </c>
      <c r="O563" s="145">
        <v>0</v>
      </c>
      <c r="P563" s="145">
        <v>5174.683639999999</v>
      </c>
      <c r="Q563" s="145">
        <v>0</v>
      </c>
      <c r="R563" s="146">
        <v>5174.683639999999</v>
      </c>
    </row>
    <row r="564" spans="1:18" ht="13.5">
      <c r="A564" s="147"/>
      <c r="B564" s="147"/>
      <c r="C564" s="147"/>
      <c r="D564" s="143" t="s">
        <v>173</v>
      </c>
      <c r="E564" s="143">
        <v>233</v>
      </c>
      <c r="F564" s="144">
        <v>0</v>
      </c>
      <c r="G564" s="145">
        <v>0</v>
      </c>
      <c r="H564" s="145">
        <v>0</v>
      </c>
      <c r="I564" s="145">
        <v>0</v>
      </c>
      <c r="J564" s="145">
        <v>0</v>
      </c>
      <c r="K564" s="145">
        <v>0</v>
      </c>
      <c r="L564" s="145">
        <v>0</v>
      </c>
      <c r="M564" s="145">
        <v>0</v>
      </c>
      <c r="N564" s="145">
        <v>0</v>
      </c>
      <c r="O564" s="145">
        <v>0</v>
      </c>
      <c r="P564" s="145">
        <v>1415.75416</v>
      </c>
      <c r="Q564" s="145">
        <v>0</v>
      </c>
      <c r="R564" s="146">
        <v>1415.75416</v>
      </c>
    </row>
    <row r="565" spans="1:18" ht="13.5">
      <c r="A565" s="147"/>
      <c r="B565" s="147"/>
      <c r="C565" s="147"/>
      <c r="D565" s="143" t="s">
        <v>174</v>
      </c>
      <c r="E565" s="143">
        <v>173</v>
      </c>
      <c r="F565" s="144">
        <v>0</v>
      </c>
      <c r="G565" s="145">
        <v>0</v>
      </c>
      <c r="H565" s="145">
        <v>0</v>
      </c>
      <c r="I565" s="145">
        <v>0</v>
      </c>
      <c r="J565" s="145">
        <v>0</v>
      </c>
      <c r="K565" s="145">
        <v>0</v>
      </c>
      <c r="L565" s="145">
        <v>0</v>
      </c>
      <c r="M565" s="145">
        <v>0</v>
      </c>
      <c r="N565" s="145">
        <v>0</v>
      </c>
      <c r="O565" s="145">
        <v>0</v>
      </c>
      <c r="P565" s="145">
        <v>4112.17248</v>
      </c>
      <c r="Q565" s="145">
        <v>0</v>
      </c>
      <c r="R565" s="146">
        <v>4112.17248</v>
      </c>
    </row>
    <row r="566" spans="1:18" ht="13.5">
      <c r="A566" s="147"/>
      <c r="B566" s="143" t="s">
        <v>17</v>
      </c>
      <c r="C566" s="143" t="s">
        <v>178</v>
      </c>
      <c r="D566" s="143" t="s">
        <v>179</v>
      </c>
      <c r="E566" s="143">
        <v>22</v>
      </c>
      <c r="F566" s="144">
        <v>0</v>
      </c>
      <c r="G566" s="145">
        <v>0</v>
      </c>
      <c r="H566" s="145">
        <v>0</v>
      </c>
      <c r="I566" s="145">
        <v>0</v>
      </c>
      <c r="J566" s="145">
        <v>0</v>
      </c>
      <c r="K566" s="145">
        <v>0</v>
      </c>
      <c r="L566" s="145">
        <v>0</v>
      </c>
      <c r="M566" s="145">
        <v>0</v>
      </c>
      <c r="N566" s="145">
        <v>0</v>
      </c>
      <c r="O566" s="145">
        <v>0</v>
      </c>
      <c r="P566" s="145">
        <v>5034.1646900000005</v>
      </c>
      <c r="Q566" s="145">
        <v>0</v>
      </c>
      <c r="R566" s="146">
        <v>5034.1646900000005</v>
      </c>
    </row>
    <row r="567" spans="1:18" ht="13.5">
      <c r="A567" s="147"/>
      <c r="B567" s="147"/>
      <c r="C567" s="147"/>
      <c r="D567" s="147"/>
      <c r="E567" s="148">
        <v>151</v>
      </c>
      <c r="F567" s="149">
        <v>0</v>
      </c>
      <c r="G567" s="150">
        <v>0</v>
      </c>
      <c r="H567" s="150">
        <v>0</v>
      </c>
      <c r="I567" s="150">
        <v>0</v>
      </c>
      <c r="J567" s="150">
        <v>0</v>
      </c>
      <c r="K567" s="150">
        <v>0</v>
      </c>
      <c r="L567" s="150">
        <v>0</v>
      </c>
      <c r="M567" s="150">
        <v>0</v>
      </c>
      <c r="N567" s="150">
        <v>0</v>
      </c>
      <c r="O567" s="150">
        <v>0</v>
      </c>
      <c r="P567" s="150">
        <v>4882.49022</v>
      </c>
      <c r="Q567" s="150">
        <v>0</v>
      </c>
      <c r="R567" s="151">
        <v>4882.49022</v>
      </c>
    </row>
    <row r="568" spans="1:18" ht="13.5">
      <c r="A568" s="147"/>
      <c r="B568" s="147"/>
      <c r="C568" s="143" t="s">
        <v>180</v>
      </c>
      <c r="D568" s="143" t="s">
        <v>181</v>
      </c>
      <c r="E568" s="143">
        <v>21</v>
      </c>
      <c r="F568" s="144">
        <v>0</v>
      </c>
      <c r="G568" s="145">
        <v>0</v>
      </c>
      <c r="H568" s="145">
        <v>0</v>
      </c>
      <c r="I568" s="145">
        <v>0</v>
      </c>
      <c r="J568" s="145">
        <v>0</v>
      </c>
      <c r="K568" s="145">
        <v>0</v>
      </c>
      <c r="L568" s="145">
        <v>0</v>
      </c>
      <c r="M568" s="145">
        <v>0</v>
      </c>
      <c r="N568" s="145">
        <v>0</v>
      </c>
      <c r="O568" s="145">
        <v>0</v>
      </c>
      <c r="P568" s="145">
        <v>460.61456</v>
      </c>
      <c r="Q568" s="145">
        <v>0</v>
      </c>
      <c r="R568" s="146">
        <v>460.61456</v>
      </c>
    </row>
    <row r="569" spans="1:18" ht="13.5">
      <c r="A569" s="147"/>
      <c r="B569" s="147"/>
      <c r="C569" s="147"/>
      <c r="D569" s="147"/>
      <c r="E569" s="148">
        <v>149</v>
      </c>
      <c r="F569" s="149">
        <v>0</v>
      </c>
      <c r="G569" s="150">
        <v>0</v>
      </c>
      <c r="H569" s="150">
        <v>0</v>
      </c>
      <c r="I569" s="150">
        <v>0</v>
      </c>
      <c r="J569" s="150">
        <v>0</v>
      </c>
      <c r="K569" s="150">
        <v>0</v>
      </c>
      <c r="L569" s="150">
        <v>0</v>
      </c>
      <c r="M569" s="150">
        <v>0</v>
      </c>
      <c r="N569" s="150">
        <v>0</v>
      </c>
      <c r="O569" s="150">
        <v>0</v>
      </c>
      <c r="P569" s="150">
        <v>14198.85881</v>
      </c>
      <c r="Q569" s="150">
        <v>0</v>
      </c>
      <c r="R569" s="151">
        <v>14198.85881</v>
      </c>
    </row>
    <row r="570" spans="1:18" ht="13.5">
      <c r="A570" s="147"/>
      <c r="B570" s="147"/>
      <c r="C570" s="147"/>
      <c r="D570" s="143" t="s">
        <v>239</v>
      </c>
      <c r="E570" s="143">
        <v>65</v>
      </c>
      <c r="F570" s="144">
        <v>0</v>
      </c>
      <c r="G570" s="145">
        <v>0</v>
      </c>
      <c r="H570" s="145">
        <v>0</v>
      </c>
      <c r="I570" s="145">
        <v>0</v>
      </c>
      <c r="J570" s="145">
        <v>0</v>
      </c>
      <c r="K570" s="145">
        <v>0</v>
      </c>
      <c r="L570" s="145">
        <v>0</v>
      </c>
      <c r="M570" s="145">
        <v>0</v>
      </c>
      <c r="N570" s="145">
        <v>0</v>
      </c>
      <c r="O570" s="145">
        <v>0</v>
      </c>
      <c r="P570" s="145">
        <v>10798.91547</v>
      </c>
      <c r="Q570" s="145">
        <v>0</v>
      </c>
      <c r="R570" s="146">
        <v>10798.91547</v>
      </c>
    </row>
    <row r="571" spans="1:18" ht="13.5">
      <c r="A571" s="147"/>
      <c r="B571" s="147"/>
      <c r="C571" s="147"/>
      <c r="D571" s="147"/>
      <c r="E571" s="148">
        <v>115</v>
      </c>
      <c r="F571" s="149">
        <v>0</v>
      </c>
      <c r="G571" s="150">
        <v>0</v>
      </c>
      <c r="H571" s="150">
        <v>0</v>
      </c>
      <c r="I571" s="150">
        <v>0</v>
      </c>
      <c r="J571" s="150">
        <v>0</v>
      </c>
      <c r="K571" s="150">
        <v>0</v>
      </c>
      <c r="L571" s="150">
        <v>0</v>
      </c>
      <c r="M571" s="150">
        <v>0</v>
      </c>
      <c r="N571" s="150">
        <v>0</v>
      </c>
      <c r="O571" s="150">
        <v>0</v>
      </c>
      <c r="P571" s="150">
        <v>1997.57214</v>
      </c>
      <c r="Q571" s="150">
        <v>0</v>
      </c>
      <c r="R571" s="151">
        <v>1997.57214</v>
      </c>
    </row>
    <row r="572" spans="1:18" ht="13.5">
      <c r="A572" s="147"/>
      <c r="B572" s="143" t="s">
        <v>18</v>
      </c>
      <c r="C572" s="143" t="s">
        <v>182</v>
      </c>
      <c r="D572" s="143" t="s">
        <v>182</v>
      </c>
      <c r="E572" s="143">
        <v>40</v>
      </c>
      <c r="F572" s="144">
        <v>0</v>
      </c>
      <c r="G572" s="145">
        <v>0</v>
      </c>
      <c r="H572" s="145">
        <v>0</v>
      </c>
      <c r="I572" s="145">
        <v>0</v>
      </c>
      <c r="J572" s="145">
        <v>0</v>
      </c>
      <c r="K572" s="145">
        <v>0</v>
      </c>
      <c r="L572" s="145">
        <v>0</v>
      </c>
      <c r="M572" s="145">
        <v>0</v>
      </c>
      <c r="N572" s="145">
        <v>0</v>
      </c>
      <c r="O572" s="145">
        <v>0</v>
      </c>
      <c r="P572" s="145">
        <v>3106.19742</v>
      </c>
      <c r="Q572" s="145">
        <v>0</v>
      </c>
      <c r="R572" s="146">
        <v>3106.19742</v>
      </c>
    </row>
    <row r="573" spans="1:18" ht="13.5">
      <c r="A573" s="147"/>
      <c r="B573" s="147"/>
      <c r="C573" s="147"/>
      <c r="D573" s="147"/>
      <c r="E573" s="148">
        <v>152</v>
      </c>
      <c r="F573" s="149">
        <v>0</v>
      </c>
      <c r="G573" s="150">
        <v>0</v>
      </c>
      <c r="H573" s="150">
        <v>0</v>
      </c>
      <c r="I573" s="150">
        <v>0</v>
      </c>
      <c r="J573" s="150">
        <v>0</v>
      </c>
      <c r="K573" s="150">
        <v>0</v>
      </c>
      <c r="L573" s="150">
        <v>0</v>
      </c>
      <c r="M573" s="150">
        <v>0</v>
      </c>
      <c r="N573" s="150">
        <v>0</v>
      </c>
      <c r="O573" s="150">
        <v>0</v>
      </c>
      <c r="P573" s="150">
        <v>3431.78643</v>
      </c>
      <c r="Q573" s="150">
        <v>0</v>
      </c>
      <c r="R573" s="151">
        <v>3431.78643</v>
      </c>
    </row>
    <row r="574" spans="1:18" ht="13.5">
      <c r="A574" s="147"/>
      <c r="B574" s="147"/>
      <c r="C574" s="147"/>
      <c r="D574" s="147"/>
      <c r="E574" s="148">
        <v>196</v>
      </c>
      <c r="F574" s="149">
        <v>0</v>
      </c>
      <c r="G574" s="150">
        <v>0</v>
      </c>
      <c r="H574" s="150">
        <v>0</v>
      </c>
      <c r="I574" s="150">
        <v>0</v>
      </c>
      <c r="J574" s="150">
        <v>0</v>
      </c>
      <c r="K574" s="150">
        <v>0</v>
      </c>
      <c r="L574" s="150">
        <v>0</v>
      </c>
      <c r="M574" s="150">
        <v>0</v>
      </c>
      <c r="N574" s="150">
        <v>0</v>
      </c>
      <c r="O574" s="150">
        <v>0</v>
      </c>
      <c r="P574" s="150">
        <v>3839.89635</v>
      </c>
      <c r="Q574" s="150">
        <v>0</v>
      </c>
      <c r="R574" s="151">
        <v>3839.89635</v>
      </c>
    </row>
    <row r="575" spans="1:18" ht="13.5">
      <c r="A575" s="147"/>
      <c r="B575" s="143" t="s">
        <v>19</v>
      </c>
      <c r="C575" s="143" t="s">
        <v>183</v>
      </c>
      <c r="D575" s="143" t="s">
        <v>183</v>
      </c>
      <c r="E575" s="143">
        <v>49</v>
      </c>
      <c r="F575" s="144">
        <v>0</v>
      </c>
      <c r="G575" s="145">
        <v>0</v>
      </c>
      <c r="H575" s="145">
        <v>0</v>
      </c>
      <c r="I575" s="145">
        <v>0</v>
      </c>
      <c r="J575" s="145">
        <v>0</v>
      </c>
      <c r="K575" s="145">
        <v>0</v>
      </c>
      <c r="L575" s="145">
        <v>0</v>
      </c>
      <c r="M575" s="145">
        <v>0</v>
      </c>
      <c r="N575" s="145">
        <v>0</v>
      </c>
      <c r="O575" s="145">
        <v>0</v>
      </c>
      <c r="P575" s="145">
        <v>3415.5468100000003</v>
      </c>
      <c r="Q575" s="145">
        <v>0</v>
      </c>
      <c r="R575" s="146">
        <v>3415.5468100000003</v>
      </c>
    </row>
    <row r="576" spans="1:18" ht="13.5">
      <c r="A576" s="147"/>
      <c r="B576" s="147"/>
      <c r="C576" s="143" t="s">
        <v>184</v>
      </c>
      <c r="D576" s="143" t="s">
        <v>19</v>
      </c>
      <c r="E576" s="143">
        <v>188</v>
      </c>
      <c r="F576" s="144">
        <v>0</v>
      </c>
      <c r="G576" s="145">
        <v>0</v>
      </c>
      <c r="H576" s="145">
        <v>0</v>
      </c>
      <c r="I576" s="145">
        <v>0</v>
      </c>
      <c r="J576" s="145">
        <v>0</v>
      </c>
      <c r="K576" s="145">
        <v>0</v>
      </c>
      <c r="L576" s="145">
        <v>0</v>
      </c>
      <c r="M576" s="145">
        <v>0</v>
      </c>
      <c r="N576" s="145">
        <v>0</v>
      </c>
      <c r="O576" s="145">
        <v>0</v>
      </c>
      <c r="P576" s="145">
        <v>3613.25712</v>
      </c>
      <c r="Q576" s="145">
        <v>0</v>
      </c>
      <c r="R576" s="146">
        <v>3613.25712</v>
      </c>
    </row>
    <row r="577" spans="1:18" ht="13.5">
      <c r="A577" s="147"/>
      <c r="B577" s="143" t="s">
        <v>20</v>
      </c>
      <c r="C577" s="143" t="s">
        <v>20</v>
      </c>
      <c r="D577" s="143" t="s">
        <v>278</v>
      </c>
      <c r="E577" s="143">
        <v>50</v>
      </c>
      <c r="F577" s="144">
        <v>0</v>
      </c>
      <c r="G577" s="145">
        <v>0</v>
      </c>
      <c r="H577" s="145">
        <v>0</v>
      </c>
      <c r="I577" s="145">
        <v>0</v>
      </c>
      <c r="J577" s="145">
        <v>0</v>
      </c>
      <c r="K577" s="145">
        <v>0</v>
      </c>
      <c r="L577" s="145">
        <v>0</v>
      </c>
      <c r="M577" s="145">
        <v>0</v>
      </c>
      <c r="N577" s="145">
        <v>0</v>
      </c>
      <c r="O577" s="145">
        <v>0</v>
      </c>
      <c r="P577" s="145">
        <v>4476.8815</v>
      </c>
      <c r="Q577" s="145">
        <v>0</v>
      </c>
      <c r="R577" s="146">
        <v>4476.8815</v>
      </c>
    </row>
    <row r="578" spans="1:18" ht="13.5">
      <c r="A578" s="147"/>
      <c r="B578" s="147"/>
      <c r="C578" s="147"/>
      <c r="D578" s="147"/>
      <c r="E578" s="148">
        <v>153</v>
      </c>
      <c r="F578" s="149">
        <v>0</v>
      </c>
      <c r="G578" s="150">
        <v>0</v>
      </c>
      <c r="H578" s="150">
        <v>0</v>
      </c>
      <c r="I578" s="150">
        <v>0</v>
      </c>
      <c r="J578" s="150">
        <v>0</v>
      </c>
      <c r="K578" s="150">
        <v>0</v>
      </c>
      <c r="L578" s="150">
        <v>0</v>
      </c>
      <c r="M578" s="150">
        <v>0</v>
      </c>
      <c r="N578" s="150">
        <v>0</v>
      </c>
      <c r="O578" s="150">
        <v>0</v>
      </c>
      <c r="P578" s="150">
        <v>3119.5020600000003</v>
      </c>
      <c r="Q578" s="150">
        <v>0</v>
      </c>
      <c r="R578" s="151">
        <v>3119.5020600000003</v>
      </c>
    </row>
    <row r="579" spans="1:18" ht="13.5">
      <c r="A579" s="147"/>
      <c r="B579" s="143" t="s">
        <v>21</v>
      </c>
      <c r="C579" s="143" t="s">
        <v>186</v>
      </c>
      <c r="D579" s="143" t="s">
        <v>187</v>
      </c>
      <c r="E579" s="143">
        <v>113</v>
      </c>
      <c r="F579" s="144">
        <v>0</v>
      </c>
      <c r="G579" s="145">
        <v>0</v>
      </c>
      <c r="H579" s="145">
        <v>0</v>
      </c>
      <c r="I579" s="145">
        <v>0</v>
      </c>
      <c r="J579" s="145">
        <v>0</v>
      </c>
      <c r="K579" s="145">
        <v>0</v>
      </c>
      <c r="L579" s="145">
        <v>0</v>
      </c>
      <c r="M579" s="145">
        <v>0</v>
      </c>
      <c r="N579" s="145">
        <v>0</v>
      </c>
      <c r="O579" s="145">
        <v>0</v>
      </c>
      <c r="P579" s="145">
        <v>3658.05812</v>
      </c>
      <c r="Q579" s="145">
        <v>0</v>
      </c>
      <c r="R579" s="146">
        <v>3658.05812</v>
      </c>
    </row>
    <row r="580" spans="1:18" ht="13.5">
      <c r="A580" s="147"/>
      <c r="B580" s="147"/>
      <c r="C580" s="147"/>
      <c r="D580" s="147"/>
      <c r="E580" s="148">
        <v>155</v>
      </c>
      <c r="F580" s="149">
        <v>0</v>
      </c>
      <c r="G580" s="150">
        <v>0</v>
      </c>
      <c r="H580" s="150">
        <v>0</v>
      </c>
      <c r="I580" s="150">
        <v>0</v>
      </c>
      <c r="J580" s="150">
        <v>0</v>
      </c>
      <c r="K580" s="150">
        <v>0</v>
      </c>
      <c r="L580" s="150">
        <v>0</v>
      </c>
      <c r="M580" s="150">
        <v>0</v>
      </c>
      <c r="N580" s="150">
        <v>0</v>
      </c>
      <c r="O580" s="150">
        <v>0</v>
      </c>
      <c r="P580" s="150">
        <v>3663.33406</v>
      </c>
      <c r="Q580" s="150">
        <v>0</v>
      </c>
      <c r="R580" s="151">
        <v>3663.33406</v>
      </c>
    </row>
    <row r="581" spans="1:18" ht="13.5">
      <c r="A581" s="147"/>
      <c r="B581" s="147"/>
      <c r="C581" s="143" t="s">
        <v>188</v>
      </c>
      <c r="D581" s="143" t="s">
        <v>188</v>
      </c>
      <c r="E581" s="143">
        <v>17</v>
      </c>
      <c r="F581" s="144">
        <v>0</v>
      </c>
      <c r="G581" s="145">
        <v>0</v>
      </c>
      <c r="H581" s="145">
        <v>0</v>
      </c>
      <c r="I581" s="145">
        <v>0</v>
      </c>
      <c r="J581" s="145">
        <v>0</v>
      </c>
      <c r="K581" s="145">
        <v>0</v>
      </c>
      <c r="L581" s="145">
        <v>0</v>
      </c>
      <c r="M581" s="145">
        <v>0</v>
      </c>
      <c r="N581" s="145">
        <v>0</v>
      </c>
      <c r="O581" s="145">
        <v>0</v>
      </c>
      <c r="P581" s="145">
        <v>2873.68902</v>
      </c>
      <c r="Q581" s="145">
        <v>0</v>
      </c>
      <c r="R581" s="146">
        <v>2873.68902</v>
      </c>
    </row>
    <row r="582" spans="1:18" ht="13.5">
      <c r="A582" s="147"/>
      <c r="B582" s="147"/>
      <c r="C582" s="147"/>
      <c r="D582" s="147"/>
      <c r="E582" s="148">
        <v>100</v>
      </c>
      <c r="F582" s="149">
        <v>0</v>
      </c>
      <c r="G582" s="150">
        <v>0</v>
      </c>
      <c r="H582" s="150">
        <v>0</v>
      </c>
      <c r="I582" s="150">
        <v>0</v>
      </c>
      <c r="J582" s="150">
        <v>0</v>
      </c>
      <c r="K582" s="150">
        <v>0</v>
      </c>
      <c r="L582" s="150">
        <v>0</v>
      </c>
      <c r="M582" s="150">
        <v>0</v>
      </c>
      <c r="N582" s="150">
        <v>0</v>
      </c>
      <c r="O582" s="150">
        <v>0</v>
      </c>
      <c r="P582" s="150">
        <v>4635.2437</v>
      </c>
      <c r="Q582" s="150">
        <v>0</v>
      </c>
      <c r="R582" s="151">
        <v>4635.2437</v>
      </c>
    </row>
    <row r="583" spans="1:18" ht="13.5">
      <c r="A583" s="147"/>
      <c r="B583" s="147"/>
      <c r="C583" s="143" t="s">
        <v>21</v>
      </c>
      <c r="D583" s="143" t="s">
        <v>189</v>
      </c>
      <c r="E583" s="143">
        <v>98</v>
      </c>
      <c r="F583" s="144">
        <v>0</v>
      </c>
      <c r="G583" s="145">
        <v>0</v>
      </c>
      <c r="H583" s="145">
        <v>0</v>
      </c>
      <c r="I583" s="145">
        <v>0</v>
      </c>
      <c r="J583" s="145">
        <v>0</v>
      </c>
      <c r="K583" s="145">
        <v>0</v>
      </c>
      <c r="L583" s="145">
        <v>0</v>
      </c>
      <c r="M583" s="145">
        <v>0</v>
      </c>
      <c r="N583" s="145">
        <v>0</v>
      </c>
      <c r="O583" s="145">
        <v>0</v>
      </c>
      <c r="P583" s="145">
        <v>9600.07732</v>
      </c>
      <c r="Q583" s="145">
        <v>0</v>
      </c>
      <c r="R583" s="146">
        <v>9600.07732</v>
      </c>
    </row>
    <row r="584" spans="1:18" ht="13.5">
      <c r="A584" s="147"/>
      <c r="B584" s="147"/>
      <c r="C584" s="147"/>
      <c r="D584" s="143" t="s">
        <v>227</v>
      </c>
      <c r="E584" s="143">
        <v>69</v>
      </c>
      <c r="F584" s="144">
        <v>0</v>
      </c>
      <c r="G584" s="145">
        <v>0</v>
      </c>
      <c r="H584" s="145">
        <v>0</v>
      </c>
      <c r="I584" s="145">
        <v>0</v>
      </c>
      <c r="J584" s="145">
        <v>0</v>
      </c>
      <c r="K584" s="145">
        <v>0</v>
      </c>
      <c r="L584" s="145">
        <v>0</v>
      </c>
      <c r="M584" s="145">
        <v>0</v>
      </c>
      <c r="N584" s="145">
        <v>0</v>
      </c>
      <c r="O584" s="145">
        <v>0</v>
      </c>
      <c r="P584" s="145">
        <v>9649.83028</v>
      </c>
      <c r="Q584" s="145">
        <v>0</v>
      </c>
      <c r="R584" s="146">
        <v>9649.83028</v>
      </c>
    </row>
    <row r="585" spans="1:18" ht="13.5">
      <c r="A585" s="147"/>
      <c r="B585" s="147"/>
      <c r="C585" s="147"/>
      <c r="D585" s="143" t="s">
        <v>21</v>
      </c>
      <c r="E585" s="143">
        <v>2</v>
      </c>
      <c r="F585" s="144">
        <v>0</v>
      </c>
      <c r="G585" s="145">
        <v>0</v>
      </c>
      <c r="H585" s="145">
        <v>0</v>
      </c>
      <c r="I585" s="145">
        <v>0</v>
      </c>
      <c r="J585" s="145">
        <v>0</v>
      </c>
      <c r="K585" s="145">
        <v>0</v>
      </c>
      <c r="L585" s="145">
        <v>0</v>
      </c>
      <c r="M585" s="145">
        <v>0</v>
      </c>
      <c r="N585" s="145">
        <v>0</v>
      </c>
      <c r="O585" s="145">
        <v>0</v>
      </c>
      <c r="P585" s="145">
        <v>13421.05086</v>
      </c>
      <c r="Q585" s="145">
        <v>0</v>
      </c>
      <c r="R585" s="146">
        <v>13421.05086</v>
      </c>
    </row>
    <row r="586" spans="1:18" ht="13.5">
      <c r="A586" s="147"/>
      <c r="B586" s="147"/>
      <c r="C586" s="147"/>
      <c r="D586" s="147"/>
      <c r="E586" s="148">
        <v>97</v>
      </c>
      <c r="F586" s="149">
        <v>0</v>
      </c>
      <c r="G586" s="150">
        <v>0</v>
      </c>
      <c r="H586" s="150">
        <v>0</v>
      </c>
      <c r="I586" s="150">
        <v>0</v>
      </c>
      <c r="J586" s="150">
        <v>0</v>
      </c>
      <c r="K586" s="150">
        <v>0</v>
      </c>
      <c r="L586" s="150">
        <v>0</v>
      </c>
      <c r="M586" s="150">
        <v>0</v>
      </c>
      <c r="N586" s="150">
        <v>0</v>
      </c>
      <c r="O586" s="150">
        <v>0</v>
      </c>
      <c r="P586" s="150">
        <v>2993.34004</v>
      </c>
      <c r="Q586" s="150">
        <v>0</v>
      </c>
      <c r="R586" s="151">
        <v>2993.34004</v>
      </c>
    </row>
    <row r="587" spans="1:18" ht="13.5">
      <c r="A587" s="147"/>
      <c r="B587" s="147"/>
      <c r="C587" s="147"/>
      <c r="D587" s="147"/>
      <c r="E587" s="148">
        <v>109</v>
      </c>
      <c r="F587" s="149">
        <v>0</v>
      </c>
      <c r="G587" s="150">
        <v>0</v>
      </c>
      <c r="H587" s="150">
        <v>0</v>
      </c>
      <c r="I587" s="150">
        <v>0</v>
      </c>
      <c r="J587" s="150">
        <v>0</v>
      </c>
      <c r="K587" s="150">
        <v>0</v>
      </c>
      <c r="L587" s="150">
        <v>0</v>
      </c>
      <c r="M587" s="150">
        <v>0</v>
      </c>
      <c r="N587" s="150">
        <v>0</v>
      </c>
      <c r="O587" s="150">
        <v>0</v>
      </c>
      <c r="P587" s="150">
        <v>6959.89233</v>
      </c>
      <c r="Q587" s="150">
        <v>0</v>
      </c>
      <c r="R587" s="151">
        <v>6959.89233</v>
      </c>
    </row>
    <row r="588" spans="1:18" ht="13.5">
      <c r="A588" s="147"/>
      <c r="B588" s="147"/>
      <c r="C588" s="147"/>
      <c r="D588" s="143" t="s">
        <v>190</v>
      </c>
      <c r="E588" s="143">
        <v>179</v>
      </c>
      <c r="F588" s="144">
        <v>0</v>
      </c>
      <c r="G588" s="145">
        <v>0</v>
      </c>
      <c r="H588" s="145">
        <v>0</v>
      </c>
      <c r="I588" s="145">
        <v>0</v>
      </c>
      <c r="J588" s="145">
        <v>0</v>
      </c>
      <c r="K588" s="145">
        <v>0</v>
      </c>
      <c r="L588" s="145">
        <v>0</v>
      </c>
      <c r="M588" s="145">
        <v>0</v>
      </c>
      <c r="N588" s="145">
        <v>0</v>
      </c>
      <c r="O588" s="145">
        <v>0</v>
      </c>
      <c r="P588" s="145">
        <v>5704.26149</v>
      </c>
      <c r="Q588" s="145">
        <v>0</v>
      </c>
      <c r="R588" s="146">
        <v>5704.26149</v>
      </c>
    </row>
    <row r="589" spans="1:18" ht="13.5">
      <c r="A589" s="147"/>
      <c r="B589" s="147"/>
      <c r="C589" s="143" t="s">
        <v>191</v>
      </c>
      <c r="D589" s="143" t="s">
        <v>191</v>
      </c>
      <c r="E589" s="143">
        <v>16</v>
      </c>
      <c r="F589" s="144">
        <v>0</v>
      </c>
      <c r="G589" s="145">
        <v>0</v>
      </c>
      <c r="H589" s="145">
        <v>0</v>
      </c>
      <c r="I589" s="145">
        <v>0</v>
      </c>
      <c r="J589" s="145">
        <v>0</v>
      </c>
      <c r="K589" s="145">
        <v>0</v>
      </c>
      <c r="L589" s="145">
        <v>0</v>
      </c>
      <c r="M589" s="145">
        <v>0</v>
      </c>
      <c r="N589" s="145">
        <v>0</v>
      </c>
      <c r="O589" s="145">
        <v>0</v>
      </c>
      <c r="P589" s="145">
        <v>11423.18449</v>
      </c>
      <c r="Q589" s="145">
        <v>0</v>
      </c>
      <c r="R589" s="146">
        <v>11423.18449</v>
      </c>
    </row>
    <row r="590" spans="1:18" ht="13.5">
      <c r="A590" s="147"/>
      <c r="B590" s="147"/>
      <c r="C590" s="147"/>
      <c r="D590" s="147"/>
      <c r="E590" s="148">
        <v>99</v>
      </c>
      <c r="F590" s="149">
        <v>0</v>
      </c>
      <c r="G590" s="150">
        <v>0</v>
      </c>
      <c r="H590" s="150">
        <v>0</v>
      </c>
      <c r="I590" s="150">
        <v>0</v>
      </c>
      <c r="J590" s="150">
        <v>0</v>
      </c>
      <c r="K590" s="150">
        <v>0</v>
      </c>
      <c r="L590" s="150">
        <v>0</v>
      </c>
      <c r="M590" s="150">
        <v>0</v>
      </c>
      <c r="N590" s="150">
        <v>0</v>
      </c>
      <c r="O590" s="150">
        <v>0</v>
      </c>
      <c r="P590" s="150">
        <v>9679.82469</v>
      </c>
      <c r="Q590" s="150">
        <v>0</v>
      </c>
      <c r="R590" s="151">
        <v>9679.82469</v>
      </c>
    </row>
    <row r="591" spans="1:18" ht="13.5">
      <c r="A591" s="147"/>
      <c r="B591" s="147"/>
      <c r="C591" s="147"/>
      <c r="D591" s="147"/>
      <c r="E591" s="148">
        <v>116</v>
      </c>
      <c r="F591" s="149">
        <v>0</v>
      </c>
      <c r="G591" s="150">
        <v>0</v>
      </c>
      <c r="H591" s="150">
        <v>0</v>
      </c>
      <c r="I591" s="150">
        <v>0</v>
      </c>
      <c r="J591" s="150">
        <v>0</v>
      </c>
      <c r="K591" s="150">
        <v>0</v>
      </c>
      <c r="L591" s="150">
        <v>0</v>
      </c>
      <c r="M591" s="150">
        <v>0</v>
      </c>
      <c r="N591" s="150">
        <v>0</v>
      </c>
      <c r="O591" s="150">
        <v>0</v>
      </c>
      <c r="P591" s="150">
        <v>2880.40658</v>
      </c>
      <c r="Q591" s="150">
        <v>0</v>
      </c>
      <c r="R591" s="151">
        <v>2880.40658</v>
      </c>
    </row>
    <row r="592" spans="1:18" ht="13.5">
      <c r="A592" s="147"/>
      <c r="B592" s="147"/>
      <c r="C592" s="143" t="s">
        <v>192</v>
      </c>
      <c r="D592" s="143" t="s">
        <v>229</v>
      </c>
      <c r="E592" s="143">
        <v>224</v>
      </c>
      <c r="F592" s="144">
        <v>0</v>
      </c>
      <c r="G592" s="145">
        <v>0</v>
      </c>
      <c r="H592" s="145">
        <v>0</v>
      </c>
      <c r="I592" s="145">
        <v>0</v>
      </c>
      <c r="J592" s="145">
        <v>0</v>
      </c>
      <c r="K592" s="145">
        <v>0</v>
      </c>
      <c r="L592" s="145">
        <v>0</v>
      </c>
      <c r="M592" s="145">
        <v>0</v>
      </c>
      <c r="N592" s="145">
        <v>0</v>
      </c>
      <c r="O592" s="145">
        <v>0</v>
      </c>
      <c r="P592" s="145">
        <v>2368.5804900000003</v>
      </c>
      <c r="Q592" s="145">
        <v>0</v>
      </c>
      <c r="R592" s="146">
        <v>2368.5804900000003</v>
      </c>
    </row>
    <row r="593" spans="1:18" ht="13.5">
      <c r="A593" s="147"/>
      <c r="B593" s="147"/>
      <c r="C593" s="147"/>
      <c r="D593" s="143" t="s">
        <v>193</v>
      </c>
      <c r="E593" s="143">
        <v>29</v>
      </c>
      <c r="F593" s="144">
        <v>0</v>
      </c>
      <c r="G593" s="145">
        <v>0</v>
      </c>
      <c r="H593" s="145">
        <v>0</v>
      </c>
      <c r="I593" s="145">
        <v>0</v>
      </c>
      <c r="J593" s="145">
        <v>0</v>
      </c>
      <c r="K593" s="145">
        <v>0</v>
      </c>
      <c r="L593" s="145">
        <v>0</v>
      </c>
      <c r="M593" s="145">
        <v>0</v>
      </c>
      <c r="N593" s="145">
        <v>0</v>
      </c>
      <c r="O593" s="145">
        <v>0</v>
      </c>
      <c r="P593" s="145">
        <v>3388.49329</v>
      </c>
      <c r="Q593" s="145">
        <v>0</v>
      </c>
      <c r="R593" s="146">
        <v>3388.49329</v>
      </c>
    </row>
    <row r="594" spans="1:18" ht="13.5">
      <c r="A594" s="147"/>
      <c r="B594" s="147"/>
      <c r="C594" s="147"/>
      <c r="D594" s="147"/>
      <c r="E594" s="148">
        <v>163</v>
      </c>
      <c r="F594" s="149">
        <v>0</v>
      </c>
      <c r="G594" s="150">
        <v>0</v>
      </c>
      <c r="H594" s="150">
        <v>0</v>
      </c>
      <c r="I594" s="150">
        <v>0</v>
      </c>
      <c r="J594" s="150">
        <v>0</v>
      </c>
      <c r="K594" s="150">
        <v>0</v>
      </c>
      <c r="L594" s="150">
        <v>0</v>
      </c>
      <c r="M594" s="150">
        <v>0</v>
      </c>
      <c r="N594" s="150">
        <v>0</v>
      </c>
      <c r="O594" s="150">
        <v>0</v>
      </c>
      <c r="P594" s="150">
        <v>4524.06223</v>
      </c>
      <c r="Q594" s="150">
        <v>0</v>
      </c>
      <c r="R594" s="151">
        <v>4524.06223</v>
      </c>
    </row>
    <row r="595" spans="1:18" ht="13.5">
      <c r="A595" s="147"/>
      <c r="B595" s="143" t="s">
        <v>22</v>
      </c>
      <c r="C595" s="143" t="s">
        <v>22</v>
      </c>
      <c r="D595" s="143" t="s">
        <v>22</v>
      </c>
      <c r="E595" s="143">
        <v>156</v>
      </c>
      <c r="F595" s="144">
        <v>0</v>
      </c>
      <c r="G595" s="145">
        <v>0</v>
      </c>
      <c r="H595" s="145">
        <v>0</v>
      </c>
      <c r="I595" s="145">
        <v>0</v>
      </c>
      <c r="J595" s="145">
        <v>0</v>
      </c>
      <c r="K595" s="145">
        <v>0</v>
      </c>
      <c r="L595" s="145">
        <v>0</v>
      </c>
      <c r="M595" s="145">
        <v>0</v>
      </c>
      <c r="N595" s="145">
        <v>0</v>
      </c>
      <c r="O595" s="145">
        <v>0</v>
      </c>
      <c r="P595" s="145">
        <v>2373.3791800000004</v>
      </c>
      <c r="Q595" s="145">
        <v>0</v>
      </c>
      <c r="R595" s="146">
        <v>2373.3791800000004</v>
      </c>
    </row>
    <row r="596" spans="1:18" ht="13.5">
      <c r="A596" s="147"/>
      <c r="B596" s="147"/>
      <c r="C596" s="143" t="s">
        <v>196</v>
      </c>
      <c r="D596" s="143" t="s">
        <v>197</v>
      </c>
      <c r="E596" s="143">
        <v>24</v>
      </c>
      <c r="F596" s="144">
        <v>0</v>
      </c>
      <c r="G596" s="145">
        <v>0</v>
      </c>
      <c r="H596" s="145">
        <v>0</v>
      </c>
      <c r="I596" s="145">
        <v>0</v>
      </c>
      <c r="J596" s="145">
        <v>0</v>
      </c>
      <c r="K596" s="145">
        <v>0</v>
      </c>
      <c r="L596" s="145">
        <v>0</v>
      </c>
      <c r="M596" s="145">
        <v>0</v>
      </c>
      <c r="N596" s="145">
        <v>0</v>
      </c>
      <c r="O596" s="145">
        <v>0</v>
      </c>
      <c r="P596" s="145">
        <v>4361.7502</v>
      </c>
      <c r="Q596" s="145">
        <v>0</v>
      </c>
      <c r="R596" s="146">
        <v>4361.7502</v>
      </c>
    </row>
    <row r="597" spans="1:18" ht="13.5">
      <c r="A597" s="147"/>
      <c r="B597" s="147"/>
      <c r="C597" s="147"/>
      <c r="D597" s="147"/>
      <c r="E597" s="148">
        <v>101</v>
      </c>
      <c r="F597" s="149">
        <v>0</v>
      </c>
      <c r="G597" s="150">
        <v>0</v>
      </c>
      <c r="H597" s="150">
        <v>0</v>
      </c>
      <c r="I597" s="150">
        <v>0</v>
      </c>
      <c r="J597" s="150">
        <v>0</v>
      </c>
      <c r="K597" s="150">
        <v>0</v>
      </c>
      <c r="L597" s="150">
        <v>0</v>
      </c>
      <c r="M597" s="150">
        <v>0</v>
      </c>
      <c r="N597" s="150">
        <v>0</v>
      </c>
      <c r="O597" s="150">
        <v>0</v>
      </c>
      <c r="P597" s="150">
        <v>3508.26912</v>
      </c>
      <c r="Q597" s="150">
        <v>0</v>
      </c>
      <c r="R597" s="151">
        <v>3508.26912</v>
      </c>
    </row>
    <row r="598" spans="1:18" ht="13.5">
      <c r="A598" s="147"/>
      <c r="B598" s="147"/>
      <c r="C598" s="147"/>
      <c r="D598" s="147"/>
      <c r="E598" s="148">
        <v>198</v>
      </c>
      <c r="F598" s="149">
        <v>0</v>
      </c>
      <c r="G598" s="150">
        <v>0</v>
      </c>
      <c r="H598" s="150">
        <v>0</v>
      </c>
      <c r="I598" s="150">
        <v>0</v>
      </c>
      <c r="J598" s="150">
        <v>0</v>
      </c>
      <c r="K598" s="150">
        <v>0</v>
      </c>
      <c r="L598" s="150">
        <v>0</v>
      </c>
      <c r="M598" s="150">
        <v>0</v>
      </c>
      <c r="N598" s="150">
        <v>0</v>
      </c>
      <c r="O598" s="150">
        <v>0</v>
      </c>
      <c r="P598" s="150">
        <v>302.08176000000003</v>
      </c>
      <c r="Q598" s="150">
        <v>0</v>
      </c>
      <c r="R598" s="151">
        <v>302.08176000000003</v>
      </c>
    </row>
    <row r="599" spans="1:18" ht="13.5">
      <c r="A599" s="147"/>
      <c r="B599" s="143" t="s">
        <v>198</v>
      </c>
      <c r="C599" s="143" t="s">
        <v>292</v>
      </c>
      <c r="D599" s="143" t="s">
        <v>293</v>
      </c>
      <c r="E599" s="143">
        <v>159</v>
      </c>
      <c r="F599" s="144">
        <v>0</v>
      </c>
      <c r="G599" s="145">
        <v>0</v>
      </c>
      <c r="H599" s="145">
        <v>0</v>
      </c>
      <c r="I599" s="145">
        <v>0</v>
      </c>
      <c r="J599" s="145">
        <v>0</v>
      </c>
      <c r="K599" s="145">
        <v>0</v>
      </c>
      <c r="L599" s="145">
        <v>0</v>
      </c>
      <c r="M599" s="145">
        <v>0</v>
      </c>
      <c r="N599" s="145">
        <v>0</v>
      </c>
      <c r="O599" s="145">
        <v>0</v>
      </c>
      <c r="P599" s="145">
        <v>4356.73517</v>
      </c>
      <c r="Q599" s="145">
        <v>0</v>
      </c>
      <c r="R599" s="146">
        <v>4356.73517</v>
      </c>
    </row>
    <row r="600" spans="1:18" ht="13.5">
      <c r="A600" s="147"/>
      <c r="B600" s="147"/>
      <c r="C600" s="143" t="s">
        <v>199</v>
      </c>
      <c r="D600" s="143" t="s">
        <v>199</v>
      </c>
      <c r="E600" s="143">
        <v>28</v>
      </c>
      <c r="F600" s="144">
        <v>0</v>
      </c>
      <c r="G600" s="145">
        <v>0</v>
      </c>
      <c r="H600" s="145">
        <v>0</v>
      </c>
      <c r="I600" s="145">
        <v>0</v>
      </c>
      <c r="J600" s="145">
        <v>0</v>
      </c>
      <c r="K600" s="145">
        <v>0</v>
      </c>
      <c r="L600" s="145">
        <v>0</v>
      </c>
      <c r="M600" s="145">
        <v>0</v>
      </c>
      <c r="N600" s="145">
        <v>0</v>
      </c>
      <c r="O600" s="145">
        <v>0</v>
      </c>
      <c r="P600" s="145">
        <v>3533.78589</v>
      </c>
      <c r="Q600" s="145">
        <v>0</v>
      </c>
      <c r="R600" s="146">
        <v>3533.78589</v>
      </c>
    </row>
    <row r="601" spans="1:18" ht="13.5">
      <c r="A601" s="147"/>
      <c r="B601" s="147"/>
      <c r="C601" s="147"/>
      <c r="D601" s="147"/>
      <c r="E601" s="148">
        <v>107</v>
      </c>
      <c r="F601" s="149">
        <v>0</v>
      </c>
      <c r="G601" s="150">
        <v>0</v>
      </c>
      <c r="H601" s="150">
        <v>0</v>
      </c>
      <c r="I601" s="150">
        <v>0</v>
      </c>
      <c r="J601" s="150">
        <v>0</v>
      </c>
      <c r="K601" s="150">
        <v>0</v>
      </c>
      <c r="L601" s="150">
        <v>0</v>
      </c>
      <c r="M601" s="150">
        <v>0</v>
      </c>
      <c r="N601" s="150">
        <v>0</v>
      </c>
      <c r="O601" s="150">
        <v>0</v>
      </c>
      <c r="P601" s="150">
        <v>866.49486</v>
      </c>
      <c r="Q601" s="150">
        <v>0</v>
      </c>
      <c r="R601" s="151">
        <v>866.49486</v>
      </c>
    </row>
    <row r="602" spans="1:18" ht="13.5">
      <c r="A602" s="147"/>
      <c r="B602" s="147"/>
      <c r="C602" s="147"/>
      <c r="D602" s="147"/>
      <c r="E602" s="148">
        <v>158</v>
      </c>
      <c r="F602" s="149">
        <v>0</v>
      </c>
      <c r="G602" s="150">
        <v>0</v>
      </c>
      <c r="H602" s="150">
        <v>0</v>
      </c>
      <c r="I602" s="150">
        <v>0</v>
      </c>
      <c r="J602" s="150">
        <v>0</v>
      </c>
      <c r="K602" s="150">
        <v>0</v>
      </c>
      <c r="L602" s="150">
        <v>0</v>
      </c>
      <c r="M602" s="150">
        <v>0</v>
      </c>
      <c r="N602" s="150">
        <v>0</v>
      </c>
      <c r="O602" s="150">
        <v>0</v>
      </c>
      <c r="P602" s="150">
        <v>3091.17749</v>
      </c>
      <c r="Q602" s="150">
        <v>0</v>
      </c>
      <c r="R602" s="151">
        <v>3091.17749</v>
      </c>
    </row>
    <row r="603" spans="1:18" ht="13.5">
      <c r="A603" s="147"/>
      <c r="B603" s="147"/>
      <c r="C603" s="143" t="s">
        <v>198</v>
      </c>
      <c r="D603" s="143" t="s">
        <v>202</v>
      </c>
      <c r="E603" s="143">
        <v>52</v>
      </c>
      <c r="F603" s="144">
        <v>0</v>
      </c>
      <c r="G603" s="145">
        <v>0</v>
      </c>
      <c r="H603" s="145">
        <v>0</v>
      </c>
      <c r="I603" s="145">
        <v>0</v>
      </c>
      <c r="J603" s="145">
        <v>0</v>
      </c>
      <c r="K603" s="145">
        <v>0</v>
      </c>
      <c r="L603" s="145">
        <v>0</v>
      </c>
      <c r="M603" s="145">
        <v>0</v>
      </c>
      <c r="N603" s="145">
        <v>0</v>
      </c>
      <c r="O603" s="145">
        <v>0</v>
      </c>
      <c r="P603" s="145">
        <v>8508.178109999999</v>
      </c>
      <c r="Q603" s="145">
        <v>0</v>
      </c>
      <c r="R603" s="146">
        <v>8508.178109999999</v>
      </c>
    </row>
    <row r="604" spans="1:18" ht="13.5">
      <c r="A604" s="147"/>
      <c r="B604" s="147"/>
      <c r="C604" s="147"/>
      <c r="D604" s="147"/>
      <c r="E604" s="148">
        <v>117</v>
      </c>
      <c r="F604" s="149">
        <v>0</v>
      </c>
      <c r="G604" s="150">
        <v>0</v>
      </c>
      <c r="H604" s="150">
        <v>0</v>
      </c>
      <c r="I604" s="150">
        <v>0</v>
      </c>
      <c r="J604" s="150">
        <v>0</v>
      </c>
      <c r="K604" s="150">
        <v>0</v>
      </c>
      <c r="L604" s="150">
        <v>0</v>
      </c>
      <c r="M604" s="150">
        <v>0</v>
      </c>
      <c r="N604" s="150">
        <v>0</v>
      </c>
      <c r="O604" s="150">
        <v>0</v>
      </c>
      <c r="P604" s="150">
        <v>676.88045</v>
      </c>
      <c r="Q604" s="150">
        <v>0</v>
      </c>
      <c r="R604" s="151">
        <v>676.88045</v>
      </c>
    </row>
    <row r="605" spans="1:18" ht="13.5">
      <c r="A605" s="147"/>
      <c r="B605" s="147"/>
      <c r="C605" s="147"/>
      <c r="D605" s="147"/>
      <c r="E605" s="148">
        <v>157</v>
      </c>
      <c r="F605" s="149">
        <v>0</v>
      </c>
      <c r="G605" s="150">
        <v>0</v>
      </c>
      <c r="H605" s="150">
        <v>0</v>
      </c>
      <c r="I605" s="150">
        <v>0</v>
      </c>
      <c r="J605" s="150">
        <v>0</v>
      </c>
      <c r="K605" s="150">
        <v>0</v>
      </c>
      <c r="L605" s="150">
        <v>0</v>
      </c>
      <c r="M605" s="150">
        <v>0</v>
      </c>
      <c r="N605" s="150">
        <v>0</v>
      </c>
      <c r="O605" s="150">
        <v>0</v>
      </c>
      <c r="P605" s="150">
        <v>10684.20972</v>
      </c>
      <c r="Q605" s="150">
        <v>0</v>
      </c>
      <c r="R605" s="151">
        <v>10684.20972</v>
      </c>
    </row>
    <row r="606" spans="1:18" ht="13.5">
      <c r="A606" s="147"/>
      <c r="B606" s="147"/>
      <c r="C606" s="143" t="s">
        <v>294</v>
      </c>
      <c r="D606" s="143" t="s">
        <v>294</v>
      </c>
      <c r="E606" s="143">
        <v>192</v>
      </c>
      <c r="F606" s="144">
        <v>0</v>
      </c>
      <c r="G606" s="145">
        <v>0</v>
      </c>
      <c r="H606" s="145">
        <v>0</v>
      </c>
      <c r="I606" s="145">
        <v>0</v>
      </c>
      <c r="J606" s="145">
        <v>0</v>
      </c>
      <c r="K606" s="145">
        <v>0</v>
      </c>
      <c r="L606" s="145">
        <v>0</v>
      </c>
      <c r="M606" s="145">
        <v>0</v>
      </c>
      <c r="N606" s="145">
        <v>0</v>
      </c>
      <c r="O606" s="145">
        <v>0</v>
      </c>
      <c r="P606" s="145">
        <v>3302.95841</v>
      </c>
      <c r="Q606" s="145">
        <v>0</v>
      </c>
      <c r="R606" s="146">
        <v>3302.95841</v>
      </c>
    </row>
    <row r="607" spans="1:18" ht="13.5">
      <c r="A607" s="147"/>
      <c r="B607" s="143" t="s">
        <v>24</v>
      </c>
      <c r="C607" s="143" t="s">
        <v>24</v>
      </c>
      <c r="D607" s="143" t="s">
        <v>24</v>
      </c>
      <c r="E607" s="143">
        <v>160</v>
      </c>
      <c r="F607" s="144">
        <v>0</v>
      </c>
      <c r="G607" s="145">
        <v>0</v>
      </c>
      <c r="H607" s="145">
        <v>0</v>
      </c>
      <c r="I607" s="145">
        <v>0</v>
      </c>
      <c r="J607" s="145">
        <v>0</v>
      </c>
      <c r="K607" s="145">
        <v>0</v>
      </c>
      <c r="L607" s="145">
        <v>0</v>
      </c>
      <c r="M607" s="145">
        <v>0</v>
      </c>
      <c r="N607" s="145">
        <v>0</v>
      </c>
      <c r="O607" s="145">
        <v>0</v>
      </c>
      <c r="P607" s="145">
        <v>7550.18095</v>
      </c>
      <c r="Q607" s="145">
        <v>0</v>
      </c>
      <c r="R607" s="146">
        <v>7550.18095</v>
      </c>
    </row>
    <row r="608" spans="1:18" ht="13.5">
      <c r="A608" s="147"/>
      <c r="B608" s="143" t="s">
        <v>25</v>
      </c>
      <c r="C608" s="143" t="s">
        <v>25</v>
      </c>
      <c r="D608" s="143" t="s">
        <v>25</v>
      </c>
      <c r="E608" s="143">
        <v>19</v>
      </c>
      <c r="F608" s="144">
        <v>0</v>
      </c>
      <c r="G608" s="145">
        <v>0</v>
      </c>
      <c r="H608" s="145">
        <v>0</v>
      </c>
      <c r="I608" s="145">
        <v>0</v>
      </c>
      <c r="J608" s="145">
        <v>0</v>
      </c>
      <c r="K608" s="145">
        <v>0</v>
      </c>
      <c r="L608" s="145">
        <v>0</v>
      </c>
      <c r="M608" s="145">
        <v>0</v>
      </c>
      <c r="N608" s="145">
        <v>0</v>
      </c>
      <c r="O608" s="145">
        <v>0</v>
      </c>
      <c r="P608" s="145">
        <v>7040.65919</v>
      </c>
      <c r="Q608" s="145">
        <v>0</v>
      </c>
      <c r="R608" s="146">
        <v>7040.65919</v>
      </c>
    </row>
    <row r="609" spans="1:18" ht="13.5">
      <c r="A609" s="147"/>
      <c r="B609" s="147"/>
      <c r="C609" s="147"/>
      <c r="D609" s="147"/>
      <c r="E609" s="148">
        <v>161</v>
      </c>
      <c r="F609" s="149">
        <v>0</v>
      </c>
      <c r="G609" s="150">
        <v>0</v>
      </c>
      <c r="H609" s="150">
        <v>0</v>
      </c>
      <c r="I609" s="150">
        <v>0</v>
      </c>
      <c r="J609" s="150">
        <v>0</v>
      </c>
      <c r="K609" s="150">
        <v>0</v>
      </c>
      <c r="L609" s="150">
        <v>0</v>
      </c>
      <c r="M609" s="150">
        <v>0</v>
      </c>
      <c r="N609" s="150">
        <v>0</v>
      </c>
      <c r="O609" s="150">
        <v>0</v>
      </c>
      <c r="P609" s="150">
        <v>5165.780900000001</v>
      </c>
      <c r="Q609" s="150">
        <v>0</v>
      </c>
      <c r="R609" s="151">
        <v>5165.780900000001</v>
      </c>
    </row>
    <row r="610" spans="1:18" ht="13.5">
      <c r="A610" s="147"/>
      <c r="B610" s="147"/>
      <c r="C610" s="147"/>
      <c r="D610" s="147"/>
      <c r="E610" s="148">
        <v>227</v>
      </c>
      <c r="F610" s="149">
        <v>0</v>
      </c>
      <c r="G610" s="150">
        <v>0</v>
      </c>
      <c r="H610" s="150">
        <v>0</v>
      </c>
      <c r="I610" s="150">
        <v>0</v>
      </c>
      <c r="J610" s="150">
        <v>0</v>
      </c>
      <c r="K610" s="150">
        <v>0</v>
      </c>
      <c r="L610" s="150">
        <v>0</v>
      </c>
      <c r="M610" s="150">
        <v>0</v>
      </c>
      <c r="N610" s="150">
        <v>0</v>
      </c>
      <c r="O610" s="150">
        <v>0</v>
      </c>
      <c r="P610" s="150">
        <v>1171.4260800000002</v>
      </c>
      <c r="Q610" s="150">
        <v>0</v>
      </c>
      <c r="R610" s="151">
        <v>1171.4260800000002</v>
      </c>
    </row>
    <row r="611" spans="1:18" ht="13.5">
      <c r="A611" s="147"/>
      <c r="B611" s="147"/>
      <c r="C611" s="143" t="s">
        <v>204</v>
      </c>
      <c r="D611" s="143" t="s">
        <v>205</v>
      </c>
      <c r="E611" s="143">
        <v>162</v>
      </c>
      <c r="F611" s="144">
        <v>0</v>
      </c>
      <c r="G611" s="145">
        <v>0</v>
      </c>
      <c r="H611" s="145">
        <v>0</v>
      </c>
      <c r="I611" s="145">
        <v>0</v>
      </c>
      <c r="J611" s="145">
        <v>0</v>
      </c>
      <c r="K611" s="145">
        <v>0</v>
      </c>
      <c r="L611" s="145">
        <v>0</v>
      </c>
      <c r="M611" s="145">
        <v>0</v>
      </c>
      <c r="N611" s="145">
        <v>0</v>
      </c>
      <c r="O611" s="145">
        <v>0</v>
      </c>
      <c r="P611" s="145">
        <v>2261.15999</v>
      </c>
      <c r="Q611" s="145">
        <v>0</v>
      </c>
      <c r="R611" s="146">
        <v>2261.15999</v>
      </c>
    </row>
    <row r="612" spans="1:18" ht="13.5">
      <c r="A612" s="147"/>
      <c r="B612" s="143" t="s">
        <v>26</v>
      </c>
      <c r="C612" s="143" t="s">
        <v>206</v>
      </c>
      <c r="D612" s="143" t="s">
        <v>207</v>
      </c>
      <c r="E612" s="143">
        <v>23</v>
      </c>
      <c r="F612" s="144">
        <v>0</v>
      </c>
      <c r="G612" s="145">
        <v>0</v>
      </c>
      <c r="H612" s="145">
        <v>0</v>
      </c>
      <c r="I612" s="145">
        <v>0</v>
      </c>
      <c r="J612" s="145">
        <v>0</v>
      </c>
      <c r="K612" s="145">
        <v>0</v>
      </c>
      <c r="L612" s="145">
        <v>0</v>
      </c>
      <c r="M612" s="145">
        <v>0</v>
      </c>
      <c r="N612" s="145">
        <v>0</v>
      </c>
      <c r="O612" s="145">
        <v>0</v>
      </c>
      <c r="P612" s="145">
        <v>7141.231769999999</v>
      </c>
      <c r="Q612" s="145">
        <v>0</v>
      </c>
      <c r="R612" s="146">
        <v>7141.231769999999</v>
      </c>
    </row>
    <row r="613" spans="1:18" ht="13.5">
      <c r="A613" s="147"/>
      <c r="B613" s="147"/>
      <c r="C613" s="147"/>
      <c r="D613" s="147"/>
      <c r="E613" s="148">
        <v>110</v>
      </c>
      <c r="F613" s="149">
        <v>0</v>
      </c>
      <c r="G613" s="150">
        <v>0</v>
      </c>
      <c r="H613" s="150">
        <v>0</v>
      </c>
      <c r="I613" s="150">
        <v>0</v>
      </c>
      <c r="J613" s="150">
        <v>0</v>
      </c>
      <c r="K613" s="150">
        <v>0</v>
      </c>
      <c r="L613" s="150">
        <v>0</v>
      </c>
      <c r="M613" s="150">
        <v>0</v>
      </c>
      <c r="N613" s="150">
        <v>0</v>
      </c>
      <c r="O613" s="150">
        <v>0</v>
      </c>
      <c r="P613" s="150">
        <v>751.88174</v>
      </c>
      <c r="Q613" s="150">
        <v>0</v>
      </c>
      <c r="R613" s="151">
        <v>751.88174</v>
      </c>
    </row>
    <row r="614" spans="1:18" ht="13.5">
      <c r="A614" s="147"/>
      <c r="B614" s="147"/>
      <c r="C614" s="147"/>
      <c r="D614" s="147"/>
      <c r="E614" s="148">
        <v>164</v>
      </c>
      <c r="F614" s="149">
        <v>0</v>
      </c>
      <c r="G614" s="150">
        <v>0</v>
      </c>
      <c r="H614" s="150">
        <v>0</v>
      </c>
      <c r="I614" s="150">
        <v>0</v>
      </c>
      <c r="J614" s="150">
        <v>0</v>
      </c>
      <c r="K614" s="150">
        <v>0</v>
      </c>
      <c r="L614" s="150">
        <v>0</v>
      </c>
      <c r="M614" s="150">
        <v>0</v>
      </c>
      <c r="N614" s="150">
        <v>0</v>
      </c>
      <c r="O614" s="150">
        <v>0</v>
      </c>
      <c r="P614" s="150">
        <v>5270.273730000001</v>
      </c>
      <c r="Q614" s="150">
        <v>0</v>
      </c>
      <c r="R614" s="151">
        <v>5270.273730000001</v>
      </c>
    </row>
    <row r="615" spans="1:18" ht="13.5">
      <c r="A615" s="143" t="s">
        <v>295</v>
      </c>
      <c r="B615" s="143" t="s">
        <v>12</v>
      </c>
      <c r="C615" s="143" t="s">
        <v>124</v>
      </c>
      <c r="D615" s="143" t="s">
        <v>125</v>
      </c>
      <c r="E615" s="143">
        <v>36</v>
      </c>
      <c r="F615" s="144">
        <v>0</v>
      </c>
      <c r="G615" s="145">
        <v>0</v>
      </c>
      <c r="H615" s="145">
        <v>0</v>
      </c>
      <c r="I615" s="145">
        <v>296.0272</v>
      </c>
      <c r="J615" s="145">
        <v>0</v>
      </c>
      <c r="K615" s="145">
        <v>296.0272</v>
      </c>
      <c r="L615" s="145">
        <v>629.95836</v>
      </c>
      <c r="M615" s="145">
        <v>0</v>
      </c>
      <c r="N615" s="145">
        <v>629.95836</v>
      </c>
      <c r="O615" s="145">
        <v>925.9855600000001</v>
      </c>
      <c r="P615" s="145">
        <v>15740.80035</v>
      </c>
      <c r="Q615" s="145">
        <v>0</v>
      </c>
      <c r="R615" s="146">
        <v>15740.80035</v>
      </c>
    </row>
    <row r="616" spans="1:18" ht="13.5">
      <c r="A616" s="147"/>
      <c r="B616" s="147"/>
      <c r="C616" s="143" t="s">
        <v>12</v>
      </c>
      <c r="D616" s="143" t="s">
        <v>12</v>
      </c>
      <c r="E616" s="143">
        <v>34</v>
      </c>
      <c r="F616" s="144">
        <v>0</v>
      </c>
      <c r="G616" s="145">
        <v>0</v>
      </c>
      <c r="H616" s="145">
        <v>0</v>
      </c>
      <c r="I616" s="145">
        <v>82.13259</v>
      </c>
      <c r="J616" s="145">
        <v>0</v>
      </c>
      <c r="K616" s="145">
        <v>82.13259</v>
      </c>
      <c r="L616" s="145">
        <v>1068.01032</v>
      </c>
      <c r="M616" s="145">
        <v>0</v>
      </c>
      <c r="N616" s="145">
        <v>1068.01032</v>
      </c>
      <c r="O616" s="145">
        <v>1150.14291</v>
      </c>
      <c r="P616" s="145">
        <v>12134.51142</v>
      </c>
      <c r="Q616" s="145">
        <v>0</v>
      </c>
      <c r="R616" s="146">
        <v>12134.51142</v>
      </c>
    </row>
    <row r="617" spans="1:18" ht="13.5">
      <c r="A617" s="147"/>
      <c r="B617" s="143" t="s">
        <v>129</v>
      </c>
      <c r="C617" s="143" t="s">
        <v>130</v>
      </c>
      <c r="D617" s="143" t="s">
        <v>130</v>
      </c>
      <c r="E617" s="143">
        <v>22</v>
      </c>
      <c r="F617" s="144">
        <v>0</v>
      </c>
      <c r="G617" s="145">
        <v>0</v>
      </c>
      <c r="H617" s="145">
        <v>0</v>
      </c>
      <c r="I617" s="145">
        <v>219.66636</v>
      </c>
      <c r="J617" s="145">
        <v>16.08373</v>
      </c>
      <c r="K617" s="145">
        <v>235.75009</v>
      </c>
      <c r="L617" s="145">
        <v>498.27956</v>
      </c>
      <c r="M617" s="145">
        <v>14.000680000000001</v>
      </c>
      <c r="N617" s="145">
        <v>512.2802399999999</v>
      </c>
      <c r="O617" s="145">
        <v>748.0303299999999</v>
      </c>
      <c r="P617" s="145">
        <v>3267.36733</v>
      </c>
      <c r="Q617" s="145">
        <v>0</v>
      </c>
      <c r="R617" s="146">
        <v>3267.36733</v>
      </c>
    </row>
    <row r="618" spans="1:18" ht="13.5">
      <c r="A618" s="147"/>
      <c r="B618" s="147"/>
      <c r="C618" s="147"/>
      <c r="D618" s="143" t="s">
        <v>131</v>
      </c>
      <c r="E618" s="143">
        <v>23</v>
      </c>
      <c r="F618" s="144">
        <v>0</v>
      </c>
      <c r="G618" s="145">
        <v>0</v>
      </c>
      <c r="H618" s="145">
        <v>0</v>
      </c>
      <c r="I618" s="145">
        <v>401.16778000000005</v>
      </c>
      <c r="J618" s="145">
        <v>0.009779999999999999</v>
      </c>
      <c r="K618" s="145">
        <v>401.17755999999997</v>
      </c>
      <c r="L618" s="145">
        <v>289.45609</v>
      </c>
      <c r="M618" s="145">
        <v>0</v>
      </c>
      <c r="N618" s="145">
        <v>289.45609</v>
      </c>
      <c r="O618" s="145">
        <v>690.63365</v>
      </c>
      <c r="P618" s="145">
        <v>3909.04406</v>
      </c>
      <c r="Q618" s="145">
        <v>0</v>
      </c>
      <c r="R618" s="146">
        <v>3909.04406</v>
      </c>
    </row>
    <row r="619" spans="1:18" ht="13.5">
      <c r="A619" s="147"/>
      <c r="B619" s="147"/>
      <c r="C619" s="143" t="s">
        <v>132</v>
      </c>
      <c r="D619" s="143" t="s">
        <v>258</v>
      </c>
      <c r="E619" s="143">
        <v>33</v>
      </c>
      <c r="F619" s="144">
        <v>0</v>
      </c>
      <c r="G619" s="145">
        <v>0</v>
      </c>
      <c r="H619" s="145">
        <v>0</v>
      </c>
      <c r="I619" s="145">
        <v>91.45245</v>
      </c>
      <c r="J619" s="145">
        <v>0.037090000000000005</v>
      </c>
      <c r="K619" s="145">
        <v>91.48953999999999</v>
      </c>
      <c r="L619" s="145">
        <v>365.26868</v>
      </c>
      <c r="M619" s="145">
        <v>0</v>
      </c>
      <c r="N619" s="145">
        <v>365.26868</v>
      </c>
      <c r="O619" s="145">
        <v>456.75822</v>
      </c>
      <c r="P619" s="145">
        <v>9466.37558</v>
      </c>
      <c r="Q619" s="145">
        <v>0</v>
      </c>
      <c r="R619" s="146">
        <v>9466.37558</v>
      </c>
    </row>
    <row r="620" spans="1:18" ht="13.5">
      <c r="A620" s="147"/>
      <c r="B620" s="147"/>
      <c r="C620" s="147"/>
      <c r="D620" s="143" t="s">
        <v>133</v>
      </c>
      <c r="E620" s="143">
        <v>28</v>
      </c>
      <c r="F620" s="144">
        <v>0</v>
      </c>
      <c r="G620" s="145">
        <v>0</v>
      </c>
      <c r="H620" s="145">
        <v>0</v>
      </c>
      <c r="I620" s="145">
        <v>83.67024</v>
      </c>
      <c r="J620" s="145">
        <v>0.09561</v>
      </c>
      <c r="K620" s="145">
        <v>83.76585</v>
      </c>
      <c r="L620" s="145">
        <v>1820.8710700000001</v>
      </c>
      <c r="M620" s="145">
        <v>0</v>
      </c>
      <c r="N620" s="145">
        <v>1820.8710700000001</v>
      </c>
      <c r="O620" s="145">
        <v>1904.63692</v>
      </c>
      <c r="P620" s="145">
        <v>7303.57588</v>
      </c>
      <c r="Q620" s="145">
        <v>0</v>
      </c>
      <c r="R620" s="146">
        <v>7303.57588</v>
      </c>
    </row>
    <row r="621" spans="1:18" ht="13.5">
      <c r="A621" s="147"/>
      <c r="B621" s="147"/>
      <c r="C621" s="143" t="s">
        <v>260</v>
      </c>
      <c r="D621" s="143" t="s">
        <v>261</v>
      </c>
      <c r="E621" s="143">
        <v>30</v>
      </c>
      <c r="F621" s="144">
        <v>0</v>
      </c>
      <c r="G621" s="145">
        <v>0</v>
      </c>
      <c r="H621" s="145">
        <v>0</v>
      </c>
      <c r="I621" s="145">
        <v>196.21398000000002</v>
      </c>
      <c r="J621" s="145">
        <v>0</v>
      </c>
      <c r="K621" s="145">
        <v>196.21398000000002</v>
      </c>
      <c r="L621" s="145">
        <v>185.74973</v>
      </c>
      <c r="M621" s="145">
        <v>0</v>
      </c>
      <c r="N621" s="145">
        <v>185.74973</v>
      </c>
      <c r="O621" s="145">
        <v>381.96371000000005</v>
      </c>
      <c r="P621" s="145">
        <v>3740.24846</v>
      </c>
      <c r="Q621" s="145">
        <v>0</v>
      </c>
      <c r="R621" s="146">
        <v>3740.24846</v>
      </c>
    </row>
    <row r="622" spans="1:18" ht="13.5">
      <c r="A622" s="147"/>
      <c r="B622" s="147"/>
      <c r="C622" s="147"/>
      <c r="D622" s="143" t="s">
        <v>260</v>
      </c>
      <c r="E622" s="143">
        <v>29</v>
      </c>
      <c r="F622" s="144">
        <v>0</v>
      </c>
      <c r="G622" s="145">
        <v>0</v>
      </c>
      <c r="H622" s="145">
        <v>0</v>
      </c>
      <c r="I622" s="145">
        <v>176.95018</v>
      </c>
      <c r="J622" s="145">
        <v>0</v>
      </c>
      <c r="K622" s="145">
        <v>176.95018</v>
      </c>
      <c r="L622" s="145">
        <v>170.44498000000002</v>
      </c>
      <c r="M622" s="145">
        <v>0</v>
      </c>
      <c r="N622" s="145">
        <v>170.44498000000002</v>
      </c>
      <c r="O622" s="145">
        <v>347.39516</v>
      </c>
      <c r="P622" s="145">
        <v>5291.401690000001</v>
      </c>
      <c r="Q622" s="145">
        <v>0</v>
      </c>
      <c r="R622" s="146">
        <v>5291.401690000001</v>
      </c>
    </row>
    <row r="623" spans="1:18" ht="13.5">
      <c r="A623" s="147"/>
      <c r="B623" s="147"/>
      <c r="C623" s="143" t="s">
        <v>134</v>
      </c>
      <c r="D623" s="143" t="s">
        <v>134</v>
      </c>
      <c r="E623" s="143">
        <v>21</v>
      </c>
      <c r="F623" s="144">
        <v>0</v>
      </c>
      <c r="G623" s="145">
        <v>0</v>
      </c>
      <c r="H623" s="145">
        <v>0</v>
      </c>
      <c r="I623" s="145">
        <v>564.1630200000001</v>
      </c>
      <c r="J623" s="145">
        <v>13.49116</v>
      </c>
      <c r="K623" s="145">
        <v>577.65418</v>
      </c>
      <c r="L623" s="145">
        <v>4698.47253</v>
      </c>
      <c r="M623" s="145">
        <v>70.85302</v>
      </c>
      <c r="N623" s="145">
        <v>4769.32555</v>
      </c>
      <c r="O623" s="145">
        <v>5346.97973</v>
      </c>
      <c r="P623" s="145">
        <v>7209.0226600000005</v>
      </c>
      <c r="Q623" s="145">
        <v>0</v>
      </c>
      <c r="R623" s="146">
        <v>7209.0226600000005</v>
      </c>
    </row>
    <row r="624" spans="1:18" ht="13.5">
      <c r="A624" s="147"/>
      <c r="B624" s="147"/>
      <c r="C624" s="147"/>
      <c r="D624" s="143" t="s">
        <v>296</v>
      </c>
      <c r="E624" s="143">
        <v>37</v>
      </c>
      <c r="F624" s="144">
        <v>0</v>
      </c>
      <c r="G624" s="145">
        <v>0</v>
      </c>
      <c r="H624" s="145">
        <v>0</v>
      </c>
      <c r="I624" s="145">
        <v>73.30242999999999</v>
      </c>
      <c r="J624" s="145">
        <v>0</v>
      </c>
      <c r="K624" s="145">
        <v>73.30242999999999</v>
      </c>
      <c r="L624" s="145">
        <v>126.517</v>
      </c>
      <c r="M624" s="145">
        <v>0</v>
      </c>
      <c r="N624" s="145">
        <v>126.517</v>
      </c>
      <c r="O624" s="145">
        <v>199.81942999999998</v>
      </c>
      <c r="P624" s="145">
        <v>2372.6207000000004</v>
      </c>
      <c r="Q624" s="145">
        <v>0</v>
      </c>
      <c r="R624" s="146">
        <v>2372.6207000000004</v>
      </c>
    </row>
    <row r="625" spans="1:18" ht="13.5">
      <c r="A625" s="147"/>
      <c r="B625" s="143" t="s">
        <v>16</v>
      </c>
      <c r="C625" s="143" t="s">
        <v>147</v>
      </c>
      <c r="D625" s="143" t="s">
        <v>270</v>
      </c>
      <c r="E625" s="143">
        <v>19</v>
      </c>
      <c r="F625" s="144">
        <v>0</v>
      </c>
      <c r="G625" s="145">
        <v>0</v>
      </c>
      <c r="H625" s="145">
        <v>0</v>
      </c>
      <c r="I625" s="145">
        <v>1958.5346399999999</v>
      </c>
      <c r="J625" s="145">
        <v>22.06767</v>
      </c>
      <c r="K625" s="145">
        <v>1980.60231</v>
      </c>
      <c r="L625" s="145">
        <v>4715.61212</v>
      </c>
      <c r="M625" s="145">
        <v>134.58557000000002</v>
      </c>
      <c r="N625" s="145">
        <v>4850.19769</v>
      </c>
      <c r="O625" s="145">
        <v>6830.8</v>
      </c>
      <c r="P625" s="145">
        <v>11894.804900000001</v>
      </c>
      <c r="Q625" s="145">
        <v>0</v>
      </c>
      <c r="R625" s="146">
        <v>11894.804900000001</v>
      </c>
    </row>
    <row r="626" spans="1:18" ht="13.5">
      <c r="A626" s="147"/>
      <c r="B626" s="147"/>
      <c r="C626" s="147"/>
      <c r="D626" s="143" t="s">
        <v>297</v>
      </c>
      <c r="E626" s="143">
        <v>18</v>
      </c>
      <c r="F626" s="144">
        <v>0</v>
      </c>
      <c r="G626" s="145">
        <v>0</v>
      </c>
      <c r="H626" s="145">
        <v>0</v>
      </c>
      <c r="I626" s="145">
        <v>1461.80523</v>
      </c>
      <c r="J626" s="145">
        <v>19.79933</v>
      </c>
      <c r="K626" s="145">
        <v>1481.60456</v>
      </c>
      <c r="L626" s="145">
        <v>6888.67843</v>
      </c>
      <c r="M626" s="145">
        <v>47.15253</v>
      </c>
      <c r="N626" s="145">
        <v>6935.83096</v>
      </c>
      <c r="O626" s="145">
        <v>8417.435519999999</v>
      </c>
      <c r="P626" s="145">
        <v>14837.64079</v>
      </c>
      <c r="Q626" s="145">
        <v>0</v>
      </c>
      <c r="R626" s="146">
        <v>14837.64079</v>
      </c>
    </row>
    <row r="627" spans="1:18" ht="13.5">
      <c r="A627" s="147"/>
      <c r="B627" s="147"/>
      <c r="C627" s="147"/>
      <c r="D627" s="143" t="s">
        <v>148</v>
      </c>
      <c r="E627" s="143">
        <v>17</v>
      </c>
      <c r="F627" s="144">
        <v>0</v>
      </c>
      <c r="G627" s="145">
        <v>0</v>
      </c>
      <c r="H627" s="145">
        <v>0</v>
      </c>
      <c r="I627" s="145">
        <v>2525.3365</v>
      </c>
      <c r="J627" s="145">
        <v>529.40887</v>
      </c>
      <c r="K627" s="145">
        <v>3054.74537</v>
      </c>
      <c r="L627" s="145">
        <v>11584.24266</v>
      </c>
      <c r="M627" s="145">
        <v>418.08132</v>
      </c>
      <c r="N627" s="145">
        <v>12002.323980000001</v>
      </c>
      <c r="O627" s="145">
        <v>15057.06935</v>
      </c>
      <c r="P627" s="145">
        <v>19965.720350000003</v>
      </c>
      <c r="Q627" s="145">
        <v>0</v>
      </c>
      <c r="R627" s="146">
        <v>19965.720350000003</v>
      </c>
    </row>
    <row r="628" spans="1:18" ht="13.5">
      <c r="A628" s="147"/>
      <c r="B628" s="147"/>
      <c r="C628" s="143" t="s">
        <v>149</v>
      </c>
      <c r="D628" s="143" t="s">
        <v>149</v>
      </c>
      <c r="E628" s="143">
        <v>20</v>
      </c>
      <c r="F628" s="144">
        <v>0</v>
      </c>
      <c r="G628" s="145">
        <v>0</v>
      </c>
      <c r="H628" s="145">
        <v>0</v>
      </c>
      <c r="I628" s="145">
        <v>1306.6386</v>
      </c>
      <c r="J628" s="145">
        <v>7.90844</v>
      </c>
      <c r="K628" s="145">
        <v>1314.54704</v>
      </c>
      <c r="L628" s="145">
        <v>2511.48347</v>
      </c>
      <c r="M628" s="145">
        <v>306.77011</v>
      </c>
      <c r="N628" s="145">
        <v>2818.25358</v>
      </c>
      <c r="O628" s="145">
        <v>4132.80062</v>
      </c>
      <c r="P628" s="145">
        <v>11377.63672</v>
      </c>
      <c r="Q628" s="145">
        <v>0</v>
      </c>
      <c r="R628" s="146">
        <v>11377.63672</v>
      </c>
    </row>
    <row r="629" spans="1:18" ht="13.5">
      <c r="A629" s="147"/>
      <c r="B629" s="147"/>
      <c r="C629" s="143" t="s">
        <v>150</v>
      </c>
      <c r="D629" s="143" t="s">
        <v>151</v>
      </c>
      <c r="E629" s="143">
        <v>32</v>
      </c>
      <c r="F629" s="144">
        <v>0</v>
      </c>
      <c r="G629" s="145">
        <v>0</v>
      </c>
      <c r="H629" s="145">
        <v>0</v>
      </c>
      <c r="I629" s="145">
        <v>46.76013</v>
      </c>
      <c r="J629" s="145">
        <v>0.1455</v>
      </c>
      <c r="K629" s="145">
        <v>46.905629999999995</v>
      </c>
      <c r="L629" s="145">
        <v>442.01163</v>
      </c>
      <c r="M629" s="145">
        <v>0</v>
      </c>
      <c r="N629" s="145">
        <v>442.01163</v>
      </c>
      <c r="O629" s="145">
        <v>488.91726</v>
      </c>
      <c r="P629" s="145">
        <v>7025.299099999999</v>
      </c>
      <c r="Q629" s="145">
        <v>0</v>
      </c>
      <c r="R629" s="146">
        <v>7025.299099999999</v>
      </c>
    </row>
    <row r="630" spans="1:18" ht="13.5">
      <c r="A630" s="147"/>
      <c r="B630" s="147"/>
      <c r="C630" s="143" t="s">
        <v>16</v>
      </c>
      <c r="D630" s="143" t="s">
        <v>152</v>
      </c>
      <c r="E630" s="143">
        <v>5</v>
      </c>
      <c r="F630" s="144">
        <v>0</v>
      </c>
      <c r="G630" s="145">
        <v>0</v>
      </c>
      <c r="H630" s="145">
        <v>0</v>
      </c>
      <c r="I630" s="145">
        <v>89.11296</v>
      </c>
      <c r="J630" s="145">
        <v>0</v>
      </c>
      <c r="K630" s="145">
        <v>89.11296</v>
      </c>
      <c r="L630" s="145">
        <v>1406.50882</v>
      </c>
      <c r="M630" s="145">
        <v>0</v>
      </c>
      <c r="N630" s="145">
        <v>1406.50882</v>
      </c>
      <c r="O630" s="145">
        <v>1495.62178</v>
      </c>
      <c r="P630" s="145">
        <v>11171.39248</v>
      </c>
      <c r="Q630" s="145">
        <v>0</v>
      </c>
      <c r="R630" s="146">
        <v>11171.39248</v>
      </c>
    </row>
    <row r="631" spans="1:18" ht="13.5">
      <c r="A631" s="147"/>
      <c r="B631" s="147"/>
      <c r="C631" s="147"/>
      <c r="D631" s="143" t="s">
        <v>154</v>
      </c>
      <c r="E631" s="143">
        <v>7</v>
      </c>
      <c r="F631" s="144">
        <v>0</v>
      </c>
      <c r="G631" s="145">
        <v>0</v>
      </c>
      <c r="H631" s="145">
        <v>0</v>
      </c>
      <c r="I631" s="145">
        <v>187.96179</v>
      </c>
      <c r="J631" s="145">
        <v>0</v>
      </c>
      <c r="K631" s="145">
        <v>187.96179</v>
      </c>
      <c r="L631" s="145">
        <v>792.75476</v>
      </c>
      <c r="M631" s="145">
        <v>0</v>
      </c>
      <c r="N631" s="145">
        <v>792.75476</v>
      </c>
      <c r="O631" s="145">
        <v>980.7165500000001</v>
      </c>
      <c r="P631" s="145">
        <v>7626.53661</v>
      </c>
      <c r="Q631" s="145">
        <v>0</v>
      </c>
      <c r="R631" s="146">
        <v>7626.53661</v>
      </c>
    </row>
    <row r="632" spans="1:18" ht="13.5">
      <c r="A632" s="147"/>
      <c r="B632" s="147"/>
      <c r="C632" s="147"/>
      <c r="D632" s="143" t="s">
        <v>158</v>
      </c>
      <c r="E632" s="143">
        <v>4</v>
      </c>
      <c r="F632" s="144">
        <v>0</v>
      </c>
      <c r="G632" s="145">
        <v>0</v>
      </c>
      <c r="H632" s="145">
        <v>0</v>
      </c>
      <c r="I632" s="145">
        <v>91.67941</v>
      </c>
      <c r="J632" s="145">
        <v>0</v>
      </c>
      <c r="K632" s="145">
        <v>91.67941</v>
      </c>
      <c r="L632" s="145">
        <v>4176.76852</v>
      </c>
      <c r="M632" s="145">
        <v>0</v>
      </c>
      <c r="N632" s="145">
        <v>4176.76852</v>
      </c>
      <c r="O632" s="145">
        <v>4268.447929999999</v>
      </c>
      <c r="P632" s="145">
        <v>7768.557110000001</v>
      </c>
      <c r="Q632" s="145">
        <v>0</v>
      </c>
      <c r="R632" s="146">
        <v>7768.557110000001</v>
      </c>
    </row>
    <row r="633" spans="1:18" ht="13.5">
      <c r="A633" s="147"/>
      <c r="B633" s="147"/>
      <c r="C633" s="147"/>
      <c r="D633" s="147"/>
      <c r="E633" s="148">
        <v>42</v>
      </c>
      <c r="F633" s="149">
        <v>0</v>
      </c>
      <c r="G633" s="150">
        <v>0</v>
      </c>
      <c r="H633" s="150">
        <v>0</v>
      </c>
      <c r="I633" s="150">
        <v>53.544760000000004</v>
      </c>
      <c r="J633" s="150">
        <v>0</v>
      </c>
      <c r="K633" s="150">
        <v>53.544760000000004</v>
      </c>
      <c r="L633" s="150">
        <v>604.47965</v>
      </c>
      <c r="M633" s="150">
        <v>0</v>
      </c>
      <c r="N633" s="150">
        <v>604.47965</v>
      </c>
      <c r="O633" s="150">
        <v>658.02441</v>
      </c>
      <c r="P633" s="150">
        <v>5176.223120000001</v>
      </c>
      <c r="Q633" s="150">
        <v>0</v>
      </c>
      <c r="R633" s="151">
        <v>5176.223120000001</v>
      </c>
    </row>
    <row r="634" spans="1:18" ht="13.5">
      <c r="A634" s="147"/>
      <c r="B634" s="147"/>
      <c r="C634" s="147"/>
      <c r="D634" s="143" t="s">
        <v>162</v>
      </c>
      <c r="E634" s="143">
        <v>15</v>
      </c>
      <c r="F634" s="144">
        <v>0</v>
      </c>
      <c r="G634" s="145">
        <v>0</v>
      </c>
      <c r="H634" s="145">
        <v>0</v>
      </c>
      <c r="I634" s="145">
        <v>215.12908</v>
      </c>
      <c r="J634" s="145">
        <v>0</v>
      </c>
      <c r="K634" s="145">
        <v>215.12908</v>
      </c>
      <c r="L634" s="145">
        <v>569.07382</v>
      </c>
      <c r="M634" s="145">
        <v>0</v>
      </c>
      <c r="N634" s="145">
        <v>569.07382</v>
      </c>
      <c r="O634" s="145">
        <v>784.2029</v>
      </c>
      <c r="P634" s="145">
        <v>12971.79447</v>
      </c>
      <c r="Q634" s="145">
        <v>0</v>
      </c>
      <c r="R634" s="146">
        <v>12971.79447</v>
      </c>
    </row>
    <row r="635" spans="1:18" ht="13.5">
      <c r="A635" s="147"/>
      <c r="B635" s="147"/>
      <c r="C635" s="147"/>
      <c r="D635" s="143" t="s">
        <v>165</v>
      </c>
      <c r="E635" s="143">
        <v>3</v>
      </c>
      <c r="F635" s="144">
        <v>0</v>
      </c>
      <c r="G635" s="145">
        <v>0</v>
      </c>
      <c r="H635" s="145">
        <v>0</v>
      </c>
      <c r="I635" s="145">
        <v>120.61519</v>
      </c>
      <c r="J635" s="145">
        <v>0</v>
      </c>
      <c r="K635" s="145">
        <v>120.61519</v>
      </c>
      <c r="L635" s="145">
        <v>473.95728</v>
      </c>
      <c r="M635" s="145">
        <v>0</v>
      </c>
      <c r="N635" s="145">
        <v>473.95728</v>
      </c>
      <c r="O635" s="145">
        <v>594.57247</v>
      </c>
      <c r="P635" s="145">
        <v>12435.43842</v>
      </c>
      <c r="Q635" s="145">
        <v>0</v>
      </c>
      <c r="R635" s="146">
        <v>12435.43842</v>
      </c>
    </row>
    <row r="636" spans="1:18" ht="13.5">
      <c r="A636" s="147"/>
      <c r="B636" s="147"/>
      <c r="C636" s="147"/>
      <c r="D636" s="147"/>
      <c r="E636" s="148">
        <v>14</v>
      </c>
      <c r="F636" s="149">
        <v>0</v>
      </c>
      <c r="G636" s="150">
        <v>0</v>
      </c>
      <c r="H636" s="150">
        <v>0</v>
      </c>
      <c r="I636" s="150">
        <v>143.3059</v>
      </c>
      <c r="J636" s="150">
        <v>7.25425</v>
      </c>
      <c r="K636" s="150">
        <v>150.56015</v>
      </c>
      <c r="L636" s="150">
        <v>5301.48353</v>
      </c>
      <c r="M636" s="150">
        <v>6.8488</v>
      </c>
      <c r="N636" s="150">
        <v>5308.33233</v>
      </c>
      <c r="O636" s="150">
        <v>5458.89248</v>
      </c>
      <c r="P636" s="150">
        <v>9592.96359</v>
      </c>
      <c r="Q636" s="150">
        <v>0</v>
      </c>
      <c r="R636" s="151">
        <v>9592.96359</v>
      </c>
    </row>
    <row r="637" spans="1:18" ht="13.5">
      <c r="A637" s="147"/>
      <c r="B637" s="147"/>
      <c r="C637" s="147"/>
      <c r="D637" s="147"/>
      <c r="E637" s="148">
        <v>43</v>
      </c>
      <c r="F637" s="149">
        <v>0</v>
      </c>
      <c r="G637" s="150">
        <v>0</v>
      </c>
      <c r="H637" s="150">
        <v>0</v>
      </c>
      <c r="I637" s="150">
        <v>28.63317</v>
      </c>
      <c r="J637" s="150">
        <v>0</v>
      </c>
      <c r="K637" s="150">
        <v>28.63317</v>
      </c>
      <c r="L637" s="150">
        <v>317.64278</v>
      </c>
      <c r="M637" s="150">
        <v>0</v>
      </c>
      <c r="N637" s="150">
        <v>317.64278</v>
      </c>
      <c r="O637" s="150">
        <v>346.27595</v>
      </c>
      <c r="P637" s="150">
        <v>8655.69725</v>
      </c>
      <c r="Q637" s="150">
        <v>0</v>
      </c>
      <c r="R637" s="151">
        <v>8655.69725</v>
      </c>
    </row>
    <row r="638" spans="1:18" ht="13.5">
      <c r="A638" s="147"/>
      <c r="B638" s="147"/>
      <c r="C638" s="147"/>
      <c r="D638" s="143" t="s">
        <v>166</v>
      </c>
      <c r="E638" s="143">
        <v>6</v>
      </c>
      <c r="F638" s="144">
        <v>0</v>
      </c>
      <c r="G638" s="145">
        <v>0</v>
      </c>
      <c r="H638" s="145">
        <v>0</v>
      </c>
      <c r="I638" s="145">
        <v>70.82572</v>
      </c>
      <c r="J638" s="145">
        <v>0</v>
      </c>
      <c r="K638" s="145">
        <v>70.82572</v>
      </c>
      <c r="L638" s="145">
        <v>1628.52809</v>
      </c>
      <c r="M638" s="145">
        <v>0</v>
      </c>
      <c r="N638" s="145">
        <v>1628.52809</v>
      </c>
      <c r="O638" s="145">
        <v>1699.35381</v>
      </c>
      <c r="P638" s="145">
        <v>8986.75186</v>
      </c>
      <c r="Q638" s="145">
        <v>0</v>
      </c>
      <c r="R638" s="146">
        <v>8986.75186</v>
      </c>
    </row>
    <row r="639" spans="1:18" ht="13.5">
      <c r="A639" s="147"/>
      <c r="B639" s="147"/>
      <c r="C639" s="147"/>
      <c r="D639" s="143" t="s">
        <v>168</v>
      </c>
      <c r="E639" s="143">
        <v>8</v>
      </c>
      <c r="F639" s="144">
        <v>0</v>
      </c>
      <c r="G639" s="145">
        <v>0</v>
      </c>
      <c r="H639" s="145">
        <v>0</v>
      </c>
      <c r="I639" s="145">
        <v>122.98092</v>
      </c>
      <c r="J639" s="145">
        <v>0.00273</v>
      </c>
      <c r="K639" s="145">
        <v>122.98365</v>
      </c>
      <c r="L639" s="145">
        <v>11520.7195</v>
      </c>
      <c r="M639" s="145">
        <v>0</v>
      </c>
      <c r="N639" s="145">
        <v>11520.7195</v>
      </c>
      <c r="O639" s="145">
        <v>11643.703150000001</v>
      </c>
      <c r="P639" s="145">
        <v>1141.8076899999999</v>
      </c>
      <c r="Q639" s="145">
        <v>0</v>
      </c>
      <c r="R639" s="146">
        <v>1141.8076899999999</v>
      </c>
    </row>
    <row r="640" spans="1:18" ht="13.5">
      <c r="A640" s="147"/>
      <c r="B640" s="147"/>
      <c r="C640" s="147"/>
      <c r="D640" s="143" t="s">
        <v>170</v>
      </c>
      <c r="E640" s="143">
        <v>10</v>
      </c>
      <c r="F640" s="144">
        <v>0</v>
      </c>
      <c r="G640" s="145">
        <v>0</v>
      </c>
      <c r="H640" s="145">
        <v>0</v>
      </c>
      <c r="I640" s="145">
        <v>637.1546500000001</v>
      </c>
      <c r="J640" s="145">
        <v>0.0013700000000000001</v>
      </c>
      <c r="K640" s="145">
        <v>637.15602</v>
      </c>
      <c r="L640" s="145">
        <v>31534.99493</v>
      </c>
      <c r="M640" s="145">
        <v>229.60993</v>
      </c>
      <c r="N640" s="145">
        <v>31764.60486</v>
      </c>
      <c r="O640" s="145">
        <v>32401.760879999998</v>
      </c>
      <c r="P640" s="145">
        <v>1280.1651100000001</v>
      </c>
      <c r="Q640" s="145">
        <v>0</v>
      </c>
      <c r="R640" s="146">
        <v>1280.1651100000001</v>
      </c>
    </row>
    <row r="641" spans="1:18" ht="13.5">
      <c r="A641" s="147"/>
      <c r="B641" s="147"/>
      <c r="C641" s="147"/>
      <c r="D641" s="143" t="s">
        <v>171</v>
      </c>
      <c r="E641" s="143">
        <v>41</v>
      </c>
      <c r="F641" s="144">
        <v>0</v>
      </c>
      <c r="G641" s="145">
        <v>0</v>
      </c>
      <c r="H641" s="145">
        <v>0</v>
      </c>
      <c r="I641" s="145">
        <v>271.16151</v>
      </c>
      <c r="J641" s="145">
        <v>0.48822000000000004</v>
      </c>
      <c r="K641" s="145">
        <v>271.64973</v>
      </c>
      <c r="L641" s="145">
        <v>1995.83029</v>
      </c>
      <c r="M641" s="145">
        <v>28.006130000000002</v>
      </c>
      <c r="N641" s="145">
        <v>2023.8364199999999</v>
      </c>
      <c r="O641" s="145">
        <v>2295.4861499999997</v>
      </c>
      <c r="P641" s="145">
        <v>11084.349400000001</v>
      </c>
      <c r="Q641" s="145">
        <v>0</v>
      </c>
      <c r="R641" s="146">
        <v>11084.349400000001</v>
      </c>
    </row>
    <row r="642" spans="1:18" ht="13.5">
      <c r="A642" s="147"/>
      <c r="B642" s="147"/>
      <c r="C642" s="147"/>
      <c r="D642" s="143" t="s">
        <v>174</v>
      </c>
      <c r="E642" s="143">
        <v>12</v>
      </c>
      <c r="F642" s="144">
        <v>0</v>
      </c>
      <c r="G642" s="145">
        <v>0</v>
      </c>
      <c r="H642" s="145">
        <v>0</v>
      </c>
      <c r="I642" s="145">
        <v>32.97289</v>
      </c>
      <c r="J642" s="145">
        <v>0</v>
      </c>
      <c r="K642" s="145">
        <v>32.97289</v>
      </c>
      <c r="L642" s="145">
        <v>2381.68729</v>
      </c>
      <c r="M642" s="145">
        <v>0</v>
      </c>
      <c r="N642" s="145">
        <v>2381.68729</v>
      </c>
      <c r="O642" s="145">
        <v>2414.6601800000003</v>
      </c>
      <c r="P642" s="145">
        <v>5818.84442</v>
      </c>
      <c r="Q642" s="145">
        <v>0</v>
      </c>
      <c r="R642" s="146">
        <v>5818.84442</v>
      </c>
    </row>
    <row r="643" spans="1:18" ht="13.5">
      <c r="A643" s="147"/>
      <c r="B643" s="147"/>
      <c r="C643" s="147"/>
      <c r="D643" s="143" t="s">
        <v>298</v>
      </c>
      <c r="E643" s="143">
        <v>1</v>
      </c>
      <c r="F643" s="144">
        <v>0</v>
      </c>
      <c r="G643" s="145">
        <v>0</v>
      </c>
      <c r="H643" s="145">
        <v>0</v>
      </c>
      <c r="I643" s="145">
        <v>9.99904</v>
      </c>
      <c r="J643" s="145">
        <v>0</v>
      </c>
      <c r="K643" s="145">
        <v>9.99904</v>
      </c>
      <c r="L643" s="145">
        <v>5136.5955</v>
      </c>
      <c r="M643" s="145">
        <v>0</v>
      </c>
      <c r="N643" s="145">
        <v>5136.5955</v>
      </c>
      <c r="O643" s="145">
        <v>5146.59454</v>
      </c>
      <c r="P643" s="145">
        <v>4840.64388</v>
      </c>
      <c r="Q643" s="145">
        <v>0</v>
      </c>
      <c r="R643" s="146">
        <v>4840.64388</v>
      </c>
    </row>
    <row r="644" spans="1:18" ht="13.5">
      <c r="A644" s="147"/>
      <c r="B644" s="147"/>
      <c r="C644" s="147"/>
      <c r="D644" s="147"/>
      <c r="E644" s="148">
        <v>44</v>
      </c>
      <c r="F644" s="149">
        <v>0</v>
      </c>
      <c r="G644" s="150">
        <v>0</v>
      </c>
      <c r="H644" s="150">
        <v>0</v>
      </c>
      <c r="I644" s="150">
        <v>440.57713</v>
      </c>
      <c r="J644" s="150">
        <v>59.6125</v>
      </c>
      <c r="K644" s="150">
        <v>500.18963</v>
      </c>
      <c r="L644" s="150">
        <v>122218.88614</v>
      </c>
      <c r="M644" s="150">
        <v>102.83679</v>
      </c>
      <c r="N644" s="150">
        <v>122321.72293</v>
      </c>
      <c r="O644" s="150">
        <v>122821.91256</v>
      </c>
      <c r="P644" s="150">
        <v>117.67414</v>
      </c>
      <c r="Q644" s="150">
        <v>0</v>
      </c>
      <c r="R644" s="151">
        <v>117.67414</v>
      </c>
    </row>
    <row r="645" spans="1:18" ht="13.5">
      <c r="A645" s="147"/>
      <c r="B645" s="147"/>
      <c r="C645" s="143" t="s">
        <v>299</v>
      </c>
      <c r="D645" s="143" t="s">
        <v>300</v>
      </c>
      <c r="E645" s="143">
        <v>40</v>
      </c>
      <c r="F645" s="144">
        <v>0</v>
      </c>
      <c r="G645" s="145">
        <v>0</v>
      </c>
      <c r="H645" s="145">
        <v>0</v>
      </c>
      <c r="I645" s="145">
        <v>69.92278</v>
      </c>
      <c r="J645" s="145">
        <v>0</v>
      </c>
      <c r="K645" s="145">
        <v>69.92278</v>
      </c>
      <c r="L645" s="145">
        <v>88.63448</v>
      </c>
      <c r="M645" s="145">
        <v>0</v>
      </c>
      <c r="N645" s="145">
        <v>88.63448</v>
      </c>
      <c r="O645" s="145">
        <v>158.55726</v>
      </c>
      <c r="P645" s="145">
        <v>7516.30465</v>
      </c>
      <c r="Q645" s="145">
        <v>0</v>
      </c>
      <c r="R645" s="146">
        <v>7516.30465</v>
      </c>
    </row>
    <row r="646" spans="1:18" ht="13.5">
      <c r="A646" s="147"/>
      <c r="B646" s="143" t="s">
        <v>20</v>
      </c>
      <c r="C646" s="143" t="s">
        <v>274</v>
      </c>
      <c r="D646" s="143" t="s">
        <v>276</v>
      </c>
      <c r="E646" s="143">
        <v>39</v>
      </c>
      <c r="F646" s="144">
        <v>0</v>
      </c>
      <c r="G646" s="145">
        <v>0</v>
      </c>
      <c r="H646" s="145">
        <v>0</v>
      </c>
      <c r="I646" s="145">
        <v>54.50744</v>
      </c>
      <c r="J646" s="145">
        <v>0</v>
      </c>
      <c r="K646" s="145">
        <v>54.50744</v>
      </c>
      <c r="L646" s="145">
        <v>1615.784</v>
      </c>
      <c r="M646" s="145">
        <v>4.40334</v>
      </c>
      <c r="N646" s="145">
        <v>1620.1873400000002</v>
      </c>
      <c r="O646" s="145">
        <v>1674.69478</v>
      </c>
      <c r="P646" s="145">
        <v>2212.4825499999997</v>
      </c>
      <c r="Q646" s="145">
        <v>0</v>
      </c>
      <c r="R646" s="146">
        <v>2212.4825499999997</v>
      </c>
    </row>
    <row r="647" spans="1:18" ht="13.5">
      <c r="A647" s="143" t="s">
        <v>301</v>
      </c>
      <c r="B647" s="143" t="s">
        <v>65</v>
      </c>
      <c r="C647" s="143" t="s">
        <v>105</v>
      </c>
      <c r="D647" s="143" t="s">
        <v>105</v>
      </c>
      <c r="E647" s="143">
        <v>8</v>
      </c>
      <c r="F647" s="144">
        <v>0</v>
      </c>
      <c r="G647" s="145">
        <v>0</v>
      </c>
      <c r="H647" s="145">
        <v>0</v>
      </c>
      <c r="I647" s="145">
        <v>502.56388</v>
      </c>
      <c r="J647" s="145">
        <v>2.35546</v>
      </c>
      <c r="K647" s="145">
        <v>504.91934000000003</v>
      </c>
      <c r="L647" s="145">
        <v>1974.8972800000001</v>
      </c>
      <c r="M647" s="145">
        <v>45.68586</v>
      </c>
      <c r="N647" s="145">
        <v>2020.58314</v>
      </c>
      <c r="O647" s="145">
        <v>2525.50248</v>
      </c>
      <c r="P647" s="145">
        <v>19078.318629999998</v>
      </c>
      <c r="Q647" s="145">
        <v>0</v>
      </c>
      <c r="R647" s="146">
        <v>19078.318629999998</v>
      </c>
    </row>
    <row r="648" spans="1:18" ht="13.5">
      <c r="A648" s="147"/>
      <c r="B648" s="147"/>
      <c r="C648" s="143" t="s">
        <v>302</v>
      </c>
      <c r="D648" s="143" t="s">
        <v>303</v>
      </c>
      <c r="E648" s="143">
        <v>47</v>
      </c>
      <c r="F648" s="144">
        <v>0</v>
      </c>
      <c r="G648" s="145">
        <v>0</v>
      </c>
      <c r="H648" s="145">
        <v>0</v>
      </c>
      <c r="I648" s="145">
        <v>261.20141</v>
      </c>
      <c r="J648" s="145">
        <v>0</v>
      </c>
      <c r="K648" s="145">
        <v>261.20141</v>
      </c>
      <c r="L648" s="145">
        <v>171.14501</v>
      </c>
      <c r="M648" s="145">
        <v>0</v>
      </c>
      <c r="N648" s="145">
        <v>171.14501</v>
      </c>
      <c r="O648" s="145">
        <v>432.34641999999997</v>
      </c>
      <c r="P648" s="145">
        <v>6307.26945</v>
      </c>
      <c r="Q648" s="145">
        <v>0</v>
      </c>
      <c r="R648" s="146">
        <v>6307.26945</v>
      </c>
    </row>
    <row r="649" spans="1:18" ht="13.5">
      <c r="A649" s="147"/>
      <c r="B649" s="143" t="s">
        <v>5</v>
      </c>
      <c r="C649" s="143" t="s">
        <v>5</v>
      </c>
      <c r="D649" s="143" t="s">
        <v>5</v>
      </c>
      <c r="E649" s="143">
        <v>2</v>
      </c>
      <c r="F649" s="144">
        <v>0</v>
      </c>
      <c r="G649" s="145">
        <v>0</v>
      </c>
      <c r="H649" s="145">
        <v>0</v>
      </c>
      <c r="I649" s="145">
        <v>204.02238</v>
      </c>
      <c r="J649" s="145">
        <v>8.02843</v>
      </c>
      <c r="K649" s="145">
        <v>212.05080999999998</v>
      </c>
      <c r="L649" s="145">
        <v>9356.2805</v>
      </c>
      <c r="M649" s="145">
        <v>143.29815</v>
      </c>
      <c r="N649" s="145">
        <v>9499.57865</v>
      </c>
      <c r="O649" s="145">
        <v>9711.62946</v>
      </c>
      <c r="P649" s="145">
        <v>6974.6382</v>
      </c>
      <c r="Q649" s="145">
        <v>0</v>
      </c>
      <c r="R649" s="146">
        <v>6974.6382</v>
      </c>
    </row>
    <row r="650" spans="1:18" ht="13.5">
      <c r="A650" s="147"/>
      <c r="B650" s="147"/>
      <c r="C650" s="147"/>
      <c r="D650" s="143" t="s">
        <v>214</v>
      </c>
      <c r="E650" s="143">
        <v>14</v>
      </c>
      <c r="F650" s="144">
        <v>0</v>
      </c>
      <c r="G650" s="145">
        <v>0</v>
      </c>
      <c r="H650" s="145">
        <v>0</v>
      </c>
      <c r="I650" s="145">
        <v>150.17054000000002</v>
      </c>
      <c r="J650" s="145">
        <v>0.013699999999999999</v>
      </c>
      <c r="K650" s="145">
        <v>150.18424</v>
      </c>
      <c r="L650" s="145">
        <v>3335.60593</v>
      </c>
      <c r="M650" s="145">
        <v>0</v>
      </c>
      <c r="N650" s="145">
        <v>3335.60593</v>
      </c>
      <c r="O650" s="145">
        <v>3485.7901699999998</v>
      </c>
      <c r="P650" s="145">
        <v>8429.9795</v>
      </c>
      <c r="Q650" s="145">
        <v>0</v>
      </c>
      <c r="R650" s="146">
        <v>8429.9795</v>
      </c>
    </row>
    <row r="651" spans="1:18" ht="13.5">
      <c r="A651" s="147"/>
      <c r="B651" s="147"/>
      <c r="C651" s="147"/>
      <c r="D651" s="143" t="s">
        <v>304</v>
      </c>
      <c r="E651" s="143">
        <v>62</v>
      </c>
      <c r="F651" s="144">
        <v>0</v>
      </c>
      <c r="G651" s="145">
        <v>0</v>
      </c>
      <c r="H651" s="145">
        <v>0</v>
      </c>
      <c r="I651" s="145">
        <v>80.18083</v>
      </c>
      <c r="J651" s="145">
        <v>0.045090000000000005</v>
      </c>
      <c r="K651" s="145">
        <v>80.22592</v>
      </c>
      <c r="L651" s="145">
        <v>503.18885</v>
      </c>
      <c r="M651" s="145">
        <v>0</v>
      </c>
      <c r="N651" s="145">
        <v>503.18885</v>
      </c>
      <c r="O651" s="145">
        <v>583.41477</v>
      </c>
      <c r="P651" s="145">
        <v>4426.46705</v>
      </c>
      <c r="Q651" s="145">
        <v>0</v>
      </c>
      <c r="R651" s="146">
        <v>4426.46705</v>
      </c>
    </row>
    <row r="652" spans="1:18" ht="13.5">
      <c r="A652" s="147"/>
      <c r="B652" s="147"/>
      <c r="C652" s="143" t="s">
        <v>189</v>
      </c>
      <c r="D652" s="143" t="s">
        <v>305</v>
      </c>
      <c r="E652" s="143">
        <v>51</v>
      </c>
      <c r="F652" s="144">
        <v>0</v>
      </c>
      <c r="G652" s="145">
        <v>0</v>
      </c>
      <c r="H652" s="145">
        <v>0</v>
      </c>
      <c r="I652" s="145">
        <v>143.40505</v>
      </c>
      <c r="J652" s="145">
        <v>0</v>
      </c>
      <c r="K652" s="145">
        <v>143.40505</v>
      </c>
      <c r="L652" s="145">
        <v>603.019</v>
      </c>
      <c r="M652" s="145">
        <v>23.51643</v>
      </c>
      <c r="N652" s="145">
        <v>626.53543</v>
      </c>
      <c r="O652" s="145">
        <v>769.94048</v>
      </c>
      <c r="P652" s="145">
        <v>4460.1333700000005</v>
      </c>
      <c r="Q652" s="145">
        <v>0</v>
      </c>
      <c r="R652" s="146">
        <v>4460.1333700000005</v>
      </c>
    </row>
    <row r="653" spans="1:18" ht="13.5">
      <c r="A653" s="147"/>
      <c r="B653" s="147"/>
      <c r="C653" s="143" t="s">
        <v>109</v>
      </c>
      <c r="D653" s="143" t="s">
        <v>236</v>
      </c>
      <c r="E653" s="143">
        <v>48</v>
      </c>
      <c r="F653" s="144">
        <v>0</v>
      </c>
      <c r="G653" s="145">
        <v>0</v>
      </c>
      <c r="H653" s="145">
        <v>0</v>
      </c>
      <c r="I653" s="145">
        <v>150.59369</v>
      </c>
      <c r="J653" s="145">
        <v>0.00475</v>
      </c>
      <c r="K653" s="145">
        <v>150.59844</v>
      </c>
      <c r="L653" s="145">
        <v>153.76310999999998</v>
      </c>
      <c r="M653" s="145">
        <v>0</v>
      </c>
      <c r="N653" s="145">
        <v>153.76310999999998</v>
      </c>
      <c r="O653" s="145">
        <v>304.36154999999997</v>
      </c>
      <c r="P653" s="145">
        <v>4637.44701</v>
      </c>
      <c r="Q653" s="145">
        <v>0</v>
      </c>
      <c r="R653" s="146">
        <v>4637.44701</v>
      </c>
    </row>
    <row r="654" spans="1:18" ht="13.5">
      <c r="A654" s="147"/>
      <c r="B654" s="147"/>
      <c r="C654" s="147"/>
      <c r="D654" s="143" t="s">
        <v>110</v>
      </c>
      <c r="E654" s="143">
        <v>41</v>
      </c>
      <c r="F654" s="144">
        <v>0</v>
      </c>
      <c r="G654" s="145">
        <v>0</v>
      </c>
      <c r="H654" s="145">
        <v>0</v>
      </c>
      <c r="I654" s="145">
        <v>213.8549</v>
      </c>
      <c r="J654" s="145">
        <v>0.0105</v>
      </c>
      <c r="K654" s="145">
        <v>213.8654</v>
      </c>
      <c r="L654" s="145">
        <v>1163.72689</v>
      </c>
      <c r="M654" s="145">
        <v>0</v>
      </c>
      <c r="N654" s="145">
        <v>1163.72689</v>
      </c>
      <c r="O654" s="145">
        <v>1377.59229</v>
      </c>
      <c r="P654" s="145">
        <v>6092.28508</v>
      </c>
      <c r="Q654" s="145">
        <v>0</v>
      </c>
      <c r="R654" s="146">
        <v>6092.28508</v>
      </c>
    </row>
    <row r="655" spans="1:18" ht="13.5">
      <c r="A655" s="147"/>
      <c r="B655" s="147"/>
      <c r="C655" s="143" t="s">
        <v>237</v>
      </c>
      <c r="D655" s="143" t="s">
        <v>238</v>
      </c>
      <c r="E655" s="143">
        <v>31</v>
      </c>
      <c r="F655" s="144">
        <v>0</v>
      </c>
      <c r="G655" s="145">
        <v>0</v>
      </c>
      <c r="H655" s="145">
        <v>0</v>
      </c>
      <c r="I655" s="145">
        <v>0</v>
      </c>
      <c r="J655" s="145">
        <v>0</v>
      </c>
      <c r="K655" s="145">
        <v>0</v>
      </c>
      <c r="L655" s="145">
        <v>0</v>
      </c>
      <c r="M655" s="145">
        <v>0</v>
      </c>
      <c r="N655" s="145">
        <v>0</v>
      </c>
      <c r="O655" s="145">
        <v>0</v>
      </c>
      <c r="P655" s="145">
        <v>2180.20896</v>
      </c>
      <c r="Q655" s="145">
        <v>0</v>
      </c>
      <c r="R655" s="146">
        <v>2180.20896</v>
      </c>
    </row>
    <row r="656" spans="1:18" ht="13.5">
      <c r="A656" s="147"/>
      <c r="B656" s="143" t="s">
        <v>6</v>
      </c>
      <c r="C656" s="143" t="s">
        <v>111</v>
      </c>
      <c r="D656" s="143" t="s">
        <v>6</v>
      </c>
      <c r="E656" s="143">
        <v>3</v>
      </c>
      <c r="F656" s="144">
        <v>0</v>
      </c>
      <c r="G656" s="145">
        <v>0</v>
      </c>
      <c r="H656" s="145">
        <v>0</v>
      </c>
      <c r="I656" s="145">
        <v>301.21214000000003</v>
      </c>
      <c r="J656" s="145">
        <v>0.41847</v>
      </c>
      <c r="K656" s="145">
        <v>301.63061</v>
      </c>
      <c r="L656" s="145">
        <v>2686.8161</v>
      </c>
      <c r="M656" s="145">
        <v>34.70288</v>
      </c>
      <c r="N656" s="145">
        <v>2721.51898</v>
      </c>
      <c r="O656" s="145">
        <v>3023.14959</v>
      </c>
      <c r="P656" s="145">
        <v>13470.45192</v>
      </c>
      <c r="Q656" s="145">
        <v>0</v>
      </c>
      <c r="R656" s="146">
        <v>13470.45192</v>
      </c>
    </row>
    <row r="657" spans="1:18" ht="13.5">
      <c r="A657" s="147"/>
      <c r="B657" s="147"/>
      <c r="C657" s="143" t="s">
        <v>112</v>
      </c>
      <c r="D657" s="143" t="s">
        <v>112</v>
      </c>
      <c r="E657" s="143">
        <v>39</v>
      </c>
      <c r="F657" s="144">
        <v>0</v>
      </c>
      <c r="G657" s="145">
        <v>0</v>
      </c>
      <c r="H657" s="145">
        <v>0</v>
      </c>
      <c r="I657" s="145">
        <v>188.15571</v>
      </c>
      <c r="J657" s="145">
        <v>0</v>
      </c>
      <c r="K657" s="145">
        <v>188.15571</v>
      </c>
      <c r="L657" s="145">
        <v>429.7232</v>
      </c>
      <c r="M657" s="145">
        <v>0</v>
      </c>
      <c r="N657" s="145">
        <v>429.7232</v>
      </c>
      <c r="O657" s="145">
        <v>617.87891</v>
      </c>
      <c r="P657" s="145">
        <v>10656.1195</v>
      </c>
      <c r="Q657" s="145">
        <v>0</v>
      </c>
      <c r="R657" s="146">
        <v>10656.1195</v>
      </c>
    </row>
    <row r="658" spans="1:18" ht="13.5">
      <c r="A658" s="147"/>
      <c r="B658" s="147"/>
      <c r="C658" s="143" t="s">
        <v>306</v>
      </c>
      <c r="D658" s="143" t="s">
        <v>307</v>
      </c>
      <c r="E658" s="143">
        <v>50</v>
      </c>
      <c r="F658" s="144">
        <v>0</v>
      </c>
      <c r="G658" s="145">
        <v>0</v>
      </c>
      <c r="H658" s="145">
        <v>0</v>
      </c>
      <c r="I658" s="145">
        <v>228.68816</v>
      </c>
      <c r="J658" s="145">
        <v>14.39235</v>
      </c>
      <c r="K658" s="145">
        <v>243.08051</v>
      </c>
      <c r="L658" s="145">
        <v>158.14992999999998</v>
      </c>
      <c r="M658" s="145">
        <v>0</v>
      </c>
      <c r="N658" s="145">
        <v>158.14992999999998</v>
      </c>
      <c r="O658" s="145">
        <v>401.23044</v>
      </c>
      <c r="P658" s="145">
        <v>17154.63722</v>
      </c>
      <c r="Q658" s="145">
        <v>0</v>
      </c>
      <c r="R658" s="146">
        <v>17154.63722</v>
      </c>
    </row>
    <row r="659" spans="1:18" ht="13.5">
      <c r="A659" s="147"/>
      <c r="B659" s="147"/>
      <c r="C659" s="147"/>
      <c r="D659" s="143" t="s">
        <v>168</v>
      </c>
      <c r="E659" s="143">
        <v>18</v>
      </c>
      <c r="F659" s="144">
        <v>0</v>
      </c>
      <c r="G659" s="145">
        <v>0</v>
      </c>
      <c r="H659" s="145">
        <v>0</v>
      </c>
      <c r="I659" s="145">
        <v>0</v>
      </c>
      <c r="J659" s="145">
        <v>0</v>
      </c>
      <c r="K659" s="145">
        <v>0</v>
      </c>
      <c r="L659" s="145">
        <v>0</v>
      </c>
      <c r="M659" s="145">
        <v>0</v>
      </c>
      <c r="N659" s="145">
        <v>0</v>
      </c>
      <c r="O659" s="145">
        <v>0</v>
      </c>
      <c r="P659" s="145">
        <v>2125.15188</v>
      </c>
      <c r="Q659" s="145">
        <v>0</v>
      </c>
      <c r="R659" s="146">
        <v>2125.15188</v>
      </c>
    </row>
    <row r="660" spans="1:18" ht="13.5">
      <c r="A660" s="147"/>
      <c r="B660" s="147"/>
      <c r="C660" s="143" t="s">
        <v>308</v>
      </c>
      <c r="D660" s="143" t="s">
        <v>309</v>
      </c>
      <c r="E660" s="143">
        <v>38</v>
      </c>
      <c r="F660" s="144">
        <v>0</v>
      </c>
      <c r="G660" s="145">
        <v>0</v>
      </c>
      <c r="H660" s="145">
        <v>0</v>
      </c>
      <c r="I660" s="145">
        <v>425.58714000000003</v>
      </c>
      <c r="J660" s="145">
        <v>0</v>
      </c>
      <c r="K660" s="145">
        <v>425.58714000000003</v>
      </c>
      <c r="L660" s="145">
        <v>2968.81849</v>
      </c>
      <c r="M660" s="145">
        <v>18.092509999999997</v>
      </c>
      <c r="N660" s="145">
        <v>2986.911</v>
      </c>
      <c r="O660" s="145">
        <v>3412.49814</v>
      </c>
      <c r="P660" s="145">
        <v>9210.72206</v>
      </c>
      <c r="Q660" s="145">
        <v>0</v>
      </c>
      <c r="R660" s="146">
        <v>9210.72206</v>
      </c>
    </row>
    <row r="661" spans="1:18" ht="13.5">
      <c r="A661" s="147"/>
      <c r="B661" s="147"/>
      <c r="C661" s="143" t="s">
        <v>310</v>
      </c>
      <c r="D661" s="143" t="s">
        <v>311</v>
      </c>
      <c r="E661" s="143">
        <v>49</v>
      </c>
      <c r="F661" s="144">
        <v>0</v>
      </c>
      <c r="G661" s="145">
        <v>0</v>
      </c>
      <c r="H661" s="145">
        <v>0</v>
      </c>
      <c r="I661" s="145">
        <v>0</v>
      </c>
      <c r="J661" s="145">
        <v>0</v>
      </c>
      <c r="K661" s="145">
        <v>0</v>
      </c>
      <c r="L661" s="145">
        <v>0</v>
      </c>
      <c r="M661" s="145">
        <v>0</v>
      </c>
      <c r="N661" s="145">
        <v>0</v>
      </c>
      <c r="O661" s="145">
        <v>0</v>
      </c>
      <c r="P661" s="145">
        <v>1762.5337</v>
      </c>
      <c r="Q661" s="145">
        <v>0</v>
      </c>
      <c r="R661" s="146">
        <v>1762.5337</v>
      </c>
    </row>
    <row r="662" spans="1:18" ht="13.5">
      <c r="A662" s="147"/>
      <c r="B662" s="143" t="s">
        <v>8</v>
      </c>
      <c r="C662" s="143" t="s">
        <v>114</v>
      </c>
      <c r="D662" s="143" t="s">
        <v>115</v>
      </c>
      <c r="E662" s="143">
        <v>11</v>
      </c>
      <c r="F662" s="144">
        <v>0</v>
      </c>
      <c r="G662" s="145">
        <v>0</v>
      </c>
      <c r="H662" s="145">
        <v>0</v>
      </c>
      <c r="I662" s="145">
        <v>603.5095799999999</v>
      </c>
      <c r="J662" s="145">
        <v>9.883120000000002</v>
      </c>
      <c r="K662" s="145">
        <v>613.3927</v>
      </c>
      <c r="L662" s="145">
        <v>13957.332869999998</v>
      </c>
      <c r="M662" s="145">
        <v>16.953419999999998</v>
      </c>
      <c r="N662" s="145">
        <v>13974.28629</v>
      </c>
      <c r="O662" s="145">
        <v>14587.67899</v>
      </c>
      <c r="P662" s="145">
        <v>11602.298630000001</v>
      </c>
      <c r="Q662" s="145">
        <v>0</v>
      </c>
      <c r="R662" s="146">
        <v>11602.298630000001</v>
      </c>
    </row>
    <row r="663" spans="1:18" ht="13.5">
      <c r="A663" s="147"/>
      <c r="B663" s="143" t="s">
        <v>9</v>
      </c>
      <c r="C663" s="143" t="s">
        <v>119</v>
      </c>
      <c r="D663" s="143" t="s">
        <v>312</v>
      </c>
      <c r="E663" s="143">
        <v>59</v>
      </c>
      <c r="F663" s="144">
        <v>0</v>
      </c>
      <c r="G663" s="145">
        <v>0</v>
      </c>
      <c r="H663" s="145">
        <v>0</v>
      </c>
      <c r="I663" s="145">
        <v>535.52215</v>
      </c>
      <c r="J663" s="145">
        <v>0.01914</v>
      </c>
      <c r="K663" s="145">
        <v>535.54129</v>
      </c>
      <c r="L663" s="145">
        <v>385.97060999999997</v>
      </c>
      <c r="M663" s="145">
        <v>0</v>
      </c>
      <c r="N663" s="145">
        <v>385.97060999999997</v>
      </c>
      <c r="O663" s="145">
        <v>921.5119</v>
      </c>
      <c r="P663" s="145">
        <v>23342.18963</v>
      </c>
      <c r="Q663" s="145">
        <v>0</v>
      </c>
      <c r="R663" s="146">
        <v>23342.18963</v>
      </c>
    </row>
    <row r="664" spans="1:18" ht="13.5">
      <c r="A664" s="147"/>
      <c r="B664" s="143" t="s">
        <v>10</v>
      </c>
      <c r="C664" s="143" t="s">
        <v>313</v>
      </c>
      <c r="D664" s="143" t="s">
        <v>314</v>
      </c>
      <c r="E664" s="143">
        <v>55</v>
      </c>
      <c r="F664" s="144">
        <v>0</v>
      </c>
      <c r="G664" s="145">
        <v>0</v>
      </c>
      <c r="H664" s="145">
        <v>0</v>
      </c>
      <c r="I664" s="145">
        <v>0</v>
      </c>
      <c r="J664" s="145">
        <v>0</v>
      </c>
      <c r="K664" s="145">
        <v>0</v>
      </c>
      <c r="L664" s="145">
        <v>0</v>
      </c>
      <c r="M664" s="145">
        <v>0</v>
      </c>
      <c r="N664" s="145">
        <v>0</v>
      </c>
      <c r="O664" s="145">
        <v>0</v>
      </c>
      <c r="P664" s="145">
        <v>1087.7206999999999</v>
      </c>
      <c r="Q664" s="145">
        <v>0</v>
      </c>
      <c r="R664" s="146">
        <v>1087.7206999999999</v>
      </c>
    </row>
    <row r="665" spans="1:18" ht="13.5">
      <c r="A665" s="147"/>
      <c r="B665" s="147"/>
      <c r="C665" s="143" t="s">
        <v>10</v>
      </c>
      <c r="D665" s="143" t="s">
        <v>10</v>
      </c>
      <c r="E665" s="143">
        <v>40</v>
      </c>
      <c r="F665" s="144">
        <v>0</v>
      </c>
      <c r="G665" s="145">
        <v>0</v>
      </c>
      <c r="H665" s="145">
        <v>0</v>
      </c>
      <c r="I665" s="145">
        <v>87.13994</v>
      </c>
      <c r="J665" s="145">
        <v>0</v>
      </c>
      <c r="K665" s="145">
        <v>87.13994</v>
      </c>
      <c r="L665" s="145">
        <v>1375.0048000000002</v>
      </c>
      <c r="M665" s="145">
        <v>0</v>
      </c>
      <c r="N665" s="145">
        <v>1375.0048000000002</v>
      </c>
      <c r="O665" s="145">
        <v>1462.14474</v>
      </c>
      <c r="P665" s="145">
        <v>6620.74995</v>
      </c>
      <c r="Q665" s="145">
        <v>0</v>
      </c>
      <c r="R665" s="146">
        <v>6620.74995</v>
      </c>
    </row>
    <row r="666" spans="1:18" ht="13.5">
      <c r="A666" s="147"/>
      <c r="B666" s="143" t="s">
        <v>121</v>
      </c>
      <c r="C666" s="143" t="s">
        <v>121</v>
      </c>
      <c r="D666" s="143" t="s">
        <v>121</v>
      </c>
      <c r="E666" s="143">
        <v>30</v>
      </c>
      <c r="F666" s="144">
        <v>0</v>
      </c>
      <c r="G666" s="145">
        <v>0</v>
      </c>
      <c r="H666" s="145">
        <v>0</v>
      </c>
      <c r="I666" s="145">
        <v>292.03534</v>
      </c>
      <c r="J666" s="145">
        <v>0.13848</v>
      </c>
      <c r="K666" s="145">
        <v>292.17382000000003</v>
      </c>
      <c r="L666" s="145">
        <v>1525.1738400000002</v>
      </c>
      <c r="M666" s="145">
        <v>0</v>
      </c>
      <c r="N666" s="145">
        <v>1525.1738400000002</v>
      </c>
      <c r="O666" s="145">
        <v>1817.34766</v>
      </c>
      <c r="P666" s="145">
        <v>11304.69703</v>
      </c>
      <c r="Q666" s="145">
        <v>122.19919</v>
      </c>
      <c r="R666" s="146">
        <v>11426.89622</v>
      </c>
    </row>
    <row r="667" spans="1:18" ht="13.5">
      <c r="A667" s="147"/>
      <c r="B667" s="147"/>
      <c r="C667" s="143" t="s">
        <v>122</v>
      </c>
      <c r="D667" s="143" t="s">
        <v>123</v>
      </c>
      <c r="E667" s="143">
        <v>46</v>
      </c>
      <c r="F667" s="144">
        <v>0</v>
      </c>
      <c r="G667" s="145">
        <v>0</v>
      </c>
      <c r="H667" s="145">
        <v>0</v>
      </c>
      <c r="I667" s="145">
        <v>704.92435</v>
      </c>
      <c r="J667" s="145">
        <v>0.03694</v>
      </c>
      <c r="K667" s="145">
        <v>704.9612900000001</v>
      </c>
      <c r="L667" s="145">
        <v>680.03692</v>
      </c>
      <c r="M667" s="145">
        <v>0</v>
      </c>
      <c r="N667" s="145">
        <v>680.03692</v>
      </c>
      <c r="O667" s="145">
        <v>1384.99821</v>
      </c>
      <c r="P667" s="145">
        <v>12576.80504</v>
      </c>
      <c r="Q667" s="145">
        <v>0</v>
      </c>
      <c r="R667" s="146">
        <v>12576.80504</v>
      </c>
    </row>
    <row r="668" spans="1:18" ht="13.5">
      <c r="A668" s="147"/>
      <c r="B668" s="143" t="s">
        <v>129</v>
      </c>
      <c r="C668" s="143" t="s">
        <v>130</v>
      </c>
      <c r="D668" s="143" t="s">
        <v>130</v>
      </c>
      <c r="E668" s="143">
        <v>54</v>
      </c>
      <c r="F668" s="144">
        <v>0</v>
      </c>
      <c r="G668" s="145">
        <v>0</v>
      </c>
      <c r="H668" s="145">
        <v>0</v>
      </c>
      <c r="I668" s="145">
        <v>265.80362</v>
      </c>
      <c r="J668" s="145">
        <v>0.23945</v>
      </c>
      <c r="K668" s="145">
        <v>266.04307</v>
      </c>
      <c r="L668" s="145">
        <v>438.54661</v>
      </c>
      <c r="M668" s="145">
        <v>0</v>
      </c>
      <c r="N668" s="145">
        <v>438.54661</v>
      </c>
      <c r="O668" s="145">
        <v>704.58968</v>
      </c>
      <c r="P668" s="145">
        <v>4471.6578</v>
      </c>
      <c r="Q668" s="145">
        <v>0</v>
      </c>
      <c r="R668" s="146">
        <v>4471.6578</v>
      </c>
    </row>
    <row r="669" spans="1:18" ht="13.5">
      <c r="A669" s="147"/>
      <c r="B669" s="147"/>
      <c r="C669" s="147"/>
      <c r="D669" s="143" t="s">
        <v>131</v>
      </c>
      <c r="E669" s="143">
        <v>37</v>
      </c>
      <c r="F669" s="144">
        <v>0</v>
      </c>
      <c r="G669" s="145">
        <v>0</v>
      </c>
      <c r="H669" s="145">
        <v>0</v>
      </c>
      <c r="I669" s="145">
        <v>242.6054</v>
      </c>
      <c r="J669" s="145">
        <v>27.04822</v>
      </c>
      <c r="K669" s="145">
        <v>269.65362</v>
      </c>
      <c r="L669" s="145">
        <v>276.92502</v>
      </c>
      <c r="M669" s="145">
        <v>0</v>
      </c>
      <c r="N669" s="145">
        <v>276.92502</v>
      </c>
      <c r="O669" s="145">
        <v>546.5786400000001</v>
      </c>
      <c r="P669" s="145">
        <v>7729.561549999999</v>
      </c>
      <c r="Q669" s="145">
        <v>0</v>
      </c>
      <c r="R669" s="146">
        <v>7729.561549999999</v>
      </c>
    </row>
    <row r="670" spans="1:18" ht="13.5">
      <c r="A670" s="147"/>
      <c r="B670" s="147"/>
      <c r="C670" s="143" t="s">
        <v>132</v>
      </c>
      <c r="D670" s="143" t="s">
        <v>133</v>
      </c>
      <c r="E670" s="143">
        <v>27</v>
      </c>
      <c r="F670" s="144">
        <v>0</v>
      </c>
      <c r="G670" s="145">
        <v>0</v>
      </c>
      <c r="H670" s="145">
        <v>0</v>
      </c>
      <c r="I670" s="145">
        <v>77.14688000000001</v>
      </c>
      <c r="J670" s="145">
        <v>0.3861</v>
      </c>
      <c r="K670" s="145">
        <v>77.53298</v>
      </c>
      <c r="L670" s="145">
        <v>4158.48289</v>
      </c>
      <c r="M670" s="145">
        <v>0</v>
      </c>
      <c r="N670" s="145">
        <v>4158.48289</v>
      </c>
      <c r="O670" s="145">
        <v>4236.01587</v>
      </c>
      <c r="P670" s="145">
        <v>7340.880139999999</v>
      </c>
      <c r="Q670" s="145">
        <v>0</v>
      </c>
      <c r="R670" s="146">
        <v>7340.880139999999</v>
      </c>
    </row>
    <row r="671" spans="1:18" ht="13.5">
      <c r="A671" s="147"/>
      <c r="B671" s="147"/>
      <c r="C671" s="143" t="s">
        <v>260</v>
      </c>
      <c r="D671" s="143" t="s">
        <v>315</v>
      </c>
      <c r="E671" s="143">
        <v>56</v>
      </c>
      <c r="F671" s="144">
        <v>0</v>
      </c>
      <c r="G671" s="145">
        <v>0</v>
      </c>
      <c r="H671" s="145">
        <v>0</v>
      </c>
      <c r="I671" s="145">
        <v>0</v>
      </c>
      <c r="J671" s="145">
        <v>0</v>
      </c>
      <c r="K671" s="145">
        <v>0</v>
      </c>
      <c r="L671" s="145">
        <v>0</v>
      </c>
      <c r="M671" s="145">
        <v>0</v>
      </c>
      <c r="N671" s="145">
        <v>0</v>
      </c>
      <c r="O671" s="145">
        <v>0</v>
      </c>
      <c r="P671" s="145">
        <v>3722.06104</v>
      </c>
      <c r="Q671" s="145">
        <v>0</v>
      </c>
      <c r="R671" s="146">
        <v>3722.06104</v>
      </c>
    </row>
    <row r="672" spans="1:18" ht="13.5">
      <c r="A672" s="147"/>
      <c r="B672" s="143" t="s">
        <v>14</v>
      </c>
      <c r="C672" s="143" t="s">
        <v>135</v>
      </c>
      <c r="D672" s="143" t="s">
        <v>264</v>
      </c>
      <c r="E672" s="143">
        <v>33</v>
      </c>
      <c r="F672" s="144">
        <v>0</v>
      </c>
      <c r="G672" s="145">
        <v>0</v>
      </c>
      <c r="H672" s="145">
        <v>0</v>
      </c>
      <c r="I672" s="145">
        <v>0</v>
      </c>
      <c r="J672" s="145">
        <v>0</v>
      </c>
      <c r="K672" s="145">
        <v>0</v>
      </c>
      <c r="L672" s="145">
        <v>0</v>
      </c>
      <c r="M672" s="145">
        <v>0</v>
      </c>
      <c r="N672" s="145">
        <v>0</v>
      </c>
      <c r="O672" s="145">
        <v>0</v>
      </c>
      <c r="P672" s="145">
        <v>1526.80416</v>
      </c>
      <c r="Q672" s="145">
        <v>0</v>
      </c>
      <c r="R672" s="146">
        <v>1526.80416</v>
      </c>
    </row>
    <row r="673" spans="1:18" ht="13.5">
      <c r="A673" s="147"/>
      <c r="B673" s="147"/>
      <c r="C673" s="143" t="s">
        <v>265</v>
      </c>
      <c r="D673" s="143" t="s">
        <v>266</v>
      </c>
      <c r="E673" s="143">
        <v>63</v>
      </c>
      <c r="F673" s="144">
        <v>0</v>
      </c>
      <c r="G673" s="145">
        <v>0</v>
      </c>
      <c r="H673" s="145">
        <v>0</v>
      </c>
      <c r="I673" s="145">
        <v>23.88531</v>
      </c>
      <c r="J673" s="145">
        <v>0</v>
      </c>
      <c r="K673" s="145">
        <v>23.88531</v>
      </c>
      <c r="L673" s="145">
        <v>115.69062</v>
      </c>
      <c r="M673" s="145">
        <v>0</v>
      </c>
      <c r="N673" s="145">
        <v>115.69062</v>
      </c>
      <c r="O673" s="145">
        <v>139.57593</v>
      </c>
      <c r="P673" s="145">
        <v>4097.172799999999</v>
      </c>
      <c r="Q673" s="145">
        <v>0</v>
      </c>
      <c r="R673" s="146">
        <v>4097.172799999999</v>
      </c>
    </row>
    <row r="674" spans="1:18" ht="13.5">
      <c r="A674" s="147"/>
      <c r="B674" s="147"/>
      <c r="C674" s="143" t="s">
        <v>138</v>
      </c>
      <c r="D674" s="143" t="s">
        <v>138</v>
      </c>
      <c r="E674" s="143">
        <v>26</v>
      </c>
      <c r="F674" s="144">
        <v>0</v>
      </c>
      <c r="G674" s="145">
        <v>0</v>
      </c>
      <c r="H674" s="145">
        <v>0</v>
      </c>
      <c r="I674" s="145">
        <v>41.96266000000001</v>
      </c>
      <c r="J674" s="145">
        <v>0.36585</v>
      </c>
      <c r="K674" s="145">
        <v>42.32851</v>
      </c>
      <c r="L674" s="145">
        <v>4078.87195</v>
      </c>
      <c r="M674" s="145">
        <v>0</v>
      </c>
      <c r="N674" s="145">
        <v>4078.87195</v>
      </c>
      <c r="O674" s="145">
        <v>4121.20046</v>
      </c>
      <c r="P674" s="145">
        <v>6479.7717999999995</v>
      </c>
      <c r="Q674" s="145">
        <v>0</v>
      </c>
      <c r="R674" s="146">
        <v>6479.7717999999995</v>
      </c>
    </row>
    <row r="675" spans="1:18" ht="13.5">
      <c r="A675" s="147"/>
      <c r="B675" s="147"/>
      <c r="C675" s="143" t="s">
        <v>140</v>
      </c>
      <c r="D675" s="143" t="s">
        <v>140</v>
      </c>
      <c r="E675" s="143">
        <v>57</v>
      </c>
      <c r="F675" s="144">
        <v>0</v>
      </c>
      <c r="G675" s="145">
        <v>0</v>
      </c>
      <c r="H675" s="145">
        <v>0</v>
      </c>
      <c r="I675" s="145">
        <v>0</v>
      </c>
      <c r="J675" s="145">
        <v>0</v>
      </c>
      <c r="K675" s="145">
        <v>0</v>
      </c>
      <c r="L675" s="145">
        <v>0</v>
      </c>
      <c r="M675" s="145">
        <v>0</v>
      </c>
      <c r="N675" s="145">
        <v>0</v>
      </c>
      <c r="O675" s="145">
        <v>0</v>
      </c>
      <c r="P675" s="145">
        <v>3352.08791</v>
      </c>
      <c r="Q675" s="145">
        <v>0</v>
      </c>
      <c r="R675" s="146">
        <v>3352.08791</v>
      </c>
    </row>
    <row r="676" spans="1:18" ht="13.5">
      <c r="A676" s="147"/>
      <c r="B676" s="143" t="s">
        <v>16</v>
      </c>
      <c r="C676" s="143" t="s">
        <v>16</v>
      </c>
      <c r="D676" s="143" t="s">
        <v>152</v>
      </c>
      <c r="E676" s="143">
        <v>15</v>
      </c>
      <c r="F676" s="144">
        <v>0</v>
      </c>
      <c r="G676" s="145">
        <v>0</v>
      </c>
      <c r="H676" s="145">
        <v>0</v>
      </c>
      <c r="I676" s="145">
        <v>1401.78448</v>
      </c>
      <c r="J676" s="145">
        <v>0.51707</v>
      </c>
      <c r="K676" s="145">
        <v>1402.3015500000001</v>
      </c>
      <c r="L676" s="145">
        <v>2621.46577</v>
      </c>
      <c r="M676" s="145">
        <v>0</v>
      </c>
      <c r="N676" s="145">
        <v>2621.46577</v>
      </c>
      <c r="O676" s="145">
        <v>4023.76732</v>
      </c>
      <c r="P676" s="145">
        <v>25311.01141</v>
      </c>
      <c r="Q676" s="145">
        <v>0</v>
      </c>
      <c r="R676" s="146">
        <v>25311.01141</v>
      </c>
    </row>
    <row r="677" spans="1:18" ht="13.5">
      <c r="A677" s="147"/>
      <c r="B677" s="147"/>
      <c r="C677" s="147"/>
      <c r="D677" s="147"/>
      <c r="E677" s="148">
        <v>24</v>
      </c>
      <c r="F677" s="149">
        <v>0</v>
      </c>
      <c r="G677" s="150">
        <v>0</v>
      </c>
      <c r="H677" s="150">
        <v>0</v>
      </c>
      <c r="I677" s="150">
        <v>1008.1054300000001</v>
      </c>
      <c r="J677" s="150">
        <v>0.06377000000000001</v>
      </c>
      <c r="K677" s="150">
        <v>1008.1691999999999</v>
      </c>
      <c r="L677" s="150">
        <v>5918.939719999999</v>
      </c>
      <c r="M677" s="150">
        <v>58.82829</v>
      </c>
      <c r="N677" s="150">
        <v>5977.76801</v>
      </c>
      <c r="O677" s="150">
        <v>6985.93721</v>
      </c>
      <c r="P677" s="150">
        <v>18094.33255</v>
      </c>
      <c r="Q677" s="150">
        <v>46.76132</v>
      </c>
      <c r="R677" s="151">
        <v>18141.09387</v>
      </c>
    </row>
    <row r="678" spans="1:18" ht="13.5">
      <c r="A678" s="147"/>
      <c r="B678" s="147"/>
      <c r="C678" s="147"/>
      <c r="D678" s="147"/>
      <c r="E678" s="148">
        <v>52</v>
      </c>
      <c r="F678" s="149">
        <v>0</v>
      </c>
      <c r="G678" s="150">
        <v>0</v>
      </c>
      <c r="H678" s="150">
        <v>0</v>
      </c>
      <c r="I678" s="150">
        <v>370.32476</v>
      </c>
      <c r="J678" s="150">
        <v>7.18137</v>
      </c>
      <c r="K678" s="150">
        <v>377.50613</v>
      </c>
      <c r="L678" s="150">
        <v>1023.0981700000001</v>
      </c>
      <c r="M678" s="150">
        <v>0</v>
      </c>
      <c r="N678" s="150">
        <v>1023.0981700000001</v>
      </c>
      <c r="O678" s="150">
        <v>1400.6043</v>
      </c>
      <c r="P678" s="150">
        <v>10888.172859999999</v>
      </c>
      <c r="Q678" s="150">
        <v>0</v>
      </c>
      <c r="R678" s="151">
        <v>10888.172859999999</v>
      </c>
    </row>
    <row r="679" spans="1:18" ht="13.5">
      <c r="A679" s="147"/>
      <c r="B679" s="147"/>
      <c r="C679" s="147"/>
      <c r="D679" s="143" t="s">
        <v>153</v>
      </c>
      <c r="E679" s="143">
        <v>12</v>
      </c>
      <c r="F679" s="144">
        <v>0</v>
      </c>
      <c r="G679" s="145">
        <v>0</v>
      </c>
      <c r="H679" s="145">
        <v>0</v>
      </c>
      <c r="I679" s="145">
        <v>465.22464</v>
      </c>
      <c r="J679" s="145">
        <v>23.37859</v>
      </c>
      <c r="K679" s="145">
        <v>488.60323</v>
      </c>
      <c r="L679" s="145">
        <v>2604.3004100000003</v>
      </c>
      <c r="M679" s="145">
        <v>0</v>
      </c>
      <c r="N679" s="145">
        <v>2604.3004100000003</v>
      </c>
      <c r="O679" s="145">
        <v>3092.90364</v>
      </c>
      <c r="P679" s="145">
        <v>11288.467279999999</v>
      </c>
      <c r="Q679" s="145">
        <v>0</v>
      </c>
      <c r="R679" s="146">
        <v>11288.467279999999</v>
      </c>
    </row>
    <row r="680" spans="1:18" ht="13.5">
      <c r="A680" s="147"/>
      <c r="B680" s="147"/>
      <c r="C680" s="147"/>
      <c r="D680" s="143" t="s">
        <v>154</v>
      </c>
      <c r="E680" s="143">
        <v>10</v>
      </c>
      <c r="F680" s="144">
        <v>0</v>
      </c>
      <c r="G680" s="145">
        <v>0</v>
      </c>
      <c r="H680" s="145">
        <v>0</v>
      </c>
      <c r="I680" s="145">
        <v>394.26860999999997</v>
      </c>
      <c r="J680" s="145">
        <v>7.24411</v>
      </c>
      <c r="K680" s="145">
        <v>401.51271999999994</v>
      </c>
      <c r="L680" s="145">
        <v>5176.82385</v>
      </c>
      <c r="M680" s="145">
        <v>38.705949999999994</v>
      </c>
      <c r="N680" s="145">
        <v>5215.5298</v>
      </c>
      <c r="O680" s="145">
        <v>5617.04252</v>
      </c>
      <c r="P680" s="145">
        <v>9716.72325</v>
      </c>
      <c r="Q680" s="145">
        <v>0</v>
      </c>
      <c r="R680" s="146">
        <v>9716.72325</v>
      </c>
    </row>
    <row r="681" spans="1:18" ht="13.5">
      <c r="A681" s="147"/>
      <c r="B681" s="147"/>
      <c r="C681" s="147"/>
      <c r="D681" s="143" t="s">
        <v>16</v>
      </c>
      <c r="E681" s="143">
        <v>1</v>
      </c>
      <c r="F681" s="144">
        <v>0</v>
      </c>
      <c r="G681" s="145">
        <v>0</v>
      </c>
      <c r="H681" s="145">
        <v>0</v>
      </c>
      <c r="I681" s="145">
        <v>681.5769300000001</v>
      </c>
      <c r="J681" s="145">
        <v>8.01167</v>
      </c>
      <c r="K681" s="145">
        <v>689.5885999999999</v>
      </c>
      <c r="L681" s="145">
        <v>21557.30109</v>
      </c>
      <c r="M681" s="145">
        <v>119.34105000000001</v>
      </c>
      <c r="N681" s="145">
        <v>21676.64214</v>
      </c>
      <c r="O681" s="145">
        <v>22366.23074</v>
      </c>
      <c r="P681" s="145">
        <v>7075.24967</v>
      </c>
      <c r="Q681" s="145">
        <v>0</v>
      </c>
      <c r="R681" s="146">
        <v>7075.24967</v>
      </c>
    </row>
    <row r="682" spans="1:18" ht="13.5">
      <c r="A682" s="147"/>
      <c r="B682" s="147"/>
      <c r="C682" s="147"/>
      <c r="D682" s="143" t="s">
        <v>158</v>
      </c>
      <c r="E682" s="143">
        <v>7</v>
      </c>
      <c r="F682" s="144">
        <v>0</v>
      </c>
      <c r="G682" s="145">
        <v>0</v>
      </c>
      <c r="H682" s="145">
        <v>0</v>
      </c>
      <c r="I682" s="145">
        <v>391.33107</v>
      </c>
      <c r="J682" s="145">
        <v>54.07884</v>
      </c>
      <c r="K682" s="145">
        <v>445.40990999999997</v>
      </c>
      <c r="L682" s="145">
        <v>13346.9078</v>
      </c>
      <c r="M682" s="145">
        <v>0</v>
      </c>
      <c r="N682" s="145">
        <v>13346.9078</v>
      </c>
      <c r="O682" s="145">
        <v>13792.317710000001</v>
      </c>
      <c r="P682" s="145">
        <v>9772.4587</v>
      </c>
      <c r="Q682" s="145">
        <v>0</v>
      </c>
      <c r="R682" s="146">
        <v>9772.4587</v>
      </c>
    </row>
    <row r="683" spans="1:18" ht="13.5">
      <c r="A683" s="147"/>
      <c r="B683" s="147"/>
      <c r="C683" s="147"/>
      <c r="D683" s="143" t="s">
        <v>159</v>
      </c>
      <c r="E683" s="143">
        <v>61</v>
      </c>
      <c r="F683" s="144">
        <v>0</v>
      </c>
      <c r="G683" s="145">
        <v>0</v>
      </c>
      <c r="H683" s="145">
        <v>0</v>
      </c>
      <c r="I683" s="145">
        <v>48.47622</v>
      </c>
      <c r="J683" s="145">
        <v>0.035859999999999996</v>
      </c>
      <c r="K683" s="145">
        <v>48.512080000000005</v>
      </c>
      <c r="L683" s="145">
        <v>111.22085000000001</v>
      </c>
      <c r="M683" s="145">
        <v>0</v>
      </c>
      <c r="N683" s="145">
        <v>111.22085000000001</v>
      </c>
      <c r="O683" s="145">
        <v>159.73292999999998</v>
      </c>
      <c r="P683" s="145">
        <v>3060.3057200000003</v>
      </c>
      <c r="Q683" s="145">
        <v>0</v>
      </c>
      <c r="R683" s="146">
        <v>3060.3057200000003</v>
      </c>
    </row>
    <row r="684" spans="1:18" ht="13.5">
      <c r="A684" s="147"/>
      <c r="B684" s="147"/>
      <c r="C684" s="147"/>
      <c r="D684" s="143" t="s">
        <v>162</v>
      </c>
      <c r="E684" s="143">
        <v>13</v>
      </c>
      <c r="F684" s="144">
        <v>0</v>
      </c>
      <c r="G684" s="145">
        <v>0</v>
      </c>
      <c r="H684" s="145">
        <v>0</v>
      </c>
      <c r="I684" s="145">
        <v>247.01673000000002</v>
      </c>
      <c r="J684" s="145">
        <v>1.05464</v>
      </c>
      <c r="K684" s="145">
        <v>248.07137</v>
      </c>
      <c r="L684" s="145">
        <v>1568.4111</v>
      </c>
      <c r="M684" s="145">
        <v>5.41172</v>
      </c>
      <c r="N684" s="145">
        <v>1573.82282</v>
      </c>
      <c r="O684" s="145">
        <v>1821.89419</v>
      </c>
      <c r="P684" s="145">
        <v>10322.53246</v>
      </c>
      <c r="Q684" s="145">
        <v>86.49011999999999</v>
      </c>
      <c r="R684" s="146">
        <v>10409.02258</v>
      </c>
    </row>
    <row r="685" spans="1:18" ht="13.5">
      <c r="A685" s="147"/>
      <c r="B685" s="147"/>
      <c r="C685" s="147"/>
      <c r="D685" s="143" t="s">
        <v>163</v>
      </c>
      <c r="E685" s="143">
        <v>4</v>
      </c>
      <c r="F685" s="144">
        <v>0</v>
      </c>
      <c r="G685" s="145">
        <v>0</v>
      </c>
      <c r="H685" s="145">
        <v>0</v>
      </c>
      <c r="I685" s="145">
        <v>8891.48206</v>
      </c>
      <c r="J685" s="145">
        <v>1943.63675</v>
      </c>
      <c r="K685" s="145">
        <v>10835.11881</v>
      </c>
      <c r="L685" s="145">
        <v>272547.01477999997</v>
      </c>
      <c r="M685" s="145">
        <v>1545.5363300000001</v>
      </c>
      <c r="N685" s="145">
        <v>274092.55111</v>
      </c>
      <c r="O685" s="145">
        <v>284927.66992</v>
      </c>
      <c r="P685" s="145">
        <v>95810.21712</v>
      </c>
      <c r="Q685" s="145">
        <v>3816.73446</v>
      </c>
      <c r="R685" s="146">
        <v>99626.95158</v>
      </c>
    </row>
    <row r="686" spans="1:18" ht="13.5">
      <c r="A686" s="147"/>
      <c r="B686" s="147"/>
      <c r="C686" s="147"/>
      <c r="D686" s="143" t="s">
        <v>165</v>
      </c>
      <c r="E686" s="143">
        <v>5</v>
      </c>
      <c r="F686" s="144">
        <v>0</v>
      </c>
      <c r="G686" s="145">
        <v>0</v>
      </c>
      <c r="H686" s="145">
        <v>0</v>
      </c>
      <c r="I686" s="145">
        <v>365.03919</v>
      </c>
      <c r="J686" s="145">
        <v>0.08813</v>
      </c>
      <c r="K686" s="145">
        <v>365.12732</v>
      </c>
      <c r="L686" s="145">
        <v>5358.4408300000005</v>
      </c>
      <c r="M686" s="145">
        <v>5.59549</v>
      </c>
      <c r="N686" s="145">
        <v>5364.03632</v>
      </c>
      <c r="O686" s="145">
        <v>5729.16364</v>
      </c>
      <c r="P686" s="145">
        <v>9531.57914</v>
      </c>
      <c r="Q686" s="145">
        <v>0</v>
      </c>
      <c r="R686" s="146">
        <v>9531.57914</v>
      </c>
    </row>
    <row r="687" spans="1:18" ht="13.5">
      <c r="A687" s="147"/>
      <c r="B687" s="147"/>
      <c r="C687" s="147"/>
      <c r="D687" s="147"/>
      <c r="E687" s="148">
        <v>22</v>
      </c>
      <c r="F687" s="149">
        <v>0</v>
      </c>
      <c r="G687" s="150">
        <v>0</v>
      </c>
      <c r="H687" s="150">
        <v>0</v>
      </c>
      <c r="I687" s="150">
        <v>319.74581</v>
      </c>
      <c r="J687" s="150">
        <v>4.3732</v>
      </c>
      <c r="K687" s="150">
        <v>324.11901</v>
      </c>
      <c r="L687" s="150">
        <v>4386.20869</v>
      </c>
      <c r="M687" s="150">
        <v>17.985</v>
      </c>
      <c r="N687" s="150">
        <v>4404.19369</v>
      </c>
      <c r="O687" s="150">
        <v>4728.3127</v>
      </c>
      <c r="P687" s="150">
        <v>13148.61026</v>
      </c>
      <c r="Q687" s="150">
        <v>0</v>
      </c>
      <c r="R687" s="151">
        <v>13148.61026</v>
      </c>
    </row>
    <row r="688" spans="1:18" ht="13.5">
      <c r="A688" s="147"/>
      <c r="B688" s="147"/>
      <c r="C688" s="147"/>
      <c r="D688" s="147"/>
      <c r="E688" s="148">
        <v>60</v>
      </c>
      <c r="F688" s="149">
        <v>0</v>
      </c>
      <c r="G688" s="150">
        <v>0</v>
      </c>
      <c r="H688" s="150">
        <v>0</v>
      </c>
      <c r="I688" s="150">
        <v>299.90387</v>
      </c>
      <c r="J688" s="150">
        <v>0.08158</v>
      </c>
      <c r="K688" s="150">
        <v>299.98545</v>
      </c>
      <c r="L688" s="150">
        <v>1950.3066000000001</v>
      </c>
      <c r="M688" s="150">
        <v>0</v>
      </c>
      <c r="N688" s="150">
        <v>1950.3066000000001</v>
      </c>
      <c r="O688" s="150">
        <v>2250.29205</v>
      </c>
      <c r="P688" s="150">
        <v>5239.82485</v>
      </c>
      <c r="Q688" s="150">
        <v>0</v>
      </c>
      <c r="R688" s="151">
        <v>5239.82485</v>
      </c>
    </row>
    <row r="689" spans="1:18" ht="13.5">
      <c r="A689" s="147"/>
      <c r="B689" s="147"/>
      <c r="C689" s="147"/>
      <c r="D689" s="143" t="s">
        <v>166</v>
      </c>
      <c r="E689" s="143">
        <v>6</v>
      </c>
      <c r="F689" s="144">
        <v>0</v>
      </c>
      <c r="G689" s="145">
        <v>0</v>
      </c>
      <c r="H689" s="145">
        <v>0</v>
      </c>
      <c r="I689" s="145">
        <v>314.19572999999997</v>
      </c>
      <c r="J689" s="145">
        <v>10.53547</v>
      </c>
      <c r="K689" s="145">
        <v>324.7312</v>
      </c>
      <c r="L689" s="145">
        <v>7607.7541200000005</v>
      </c>
      <c r="M689" s="145">
        <v>6.236149999999999</v>
      </c>
      <c r="N689" s="145">
        <v>7613.990269999999</v>
      </c>
      <c r="O689" s="145">
        <v>7938.7214699999995</v>
      </c>
      <c r="P689" s="145">
        <v>17229.84691</v>
      </c>
      <c r="Q689" s="145">
        <v>0</v>
      </c>
      <c r="R689" s="146">
        <v>17229.84691</v>
      </c>
    </row>
    <row r="690" spans="1:18" ht="13.5">
      <c r="A690" s="147"/>
      <c r="B690" s="147"/>
      <c r="C690" s="147"/>
      <c r="D690" s="147"/>
      <c r="E690" s="148">
        <v>58</v>
      </c>
      <c r="F690" s="149">
        <v>0</v>
      </c>
      <c r="G690" s="150">
        <v>0</v>
      </c>
      <c r="H690" s="150">
        <v>0</v>
      </c>
      <c r="I690" s="150">
        <v>649.82448</v>
      </c>
      <c r="J690" s="150">
        <v>38.77946</v>
      </c>
      <c r="K690" s="150">
        <v>688.60394</v>
      </c>
      <c r="L690" s="150">
        <v>1441.75066</v>
      </c>
      <c r="M690" s="150">
        <v>0</v>
      </c>
      <c r="N690" s="150">
        <v>1441.75066</v>
      </c>
      <c r="O690" s="150">
        <v>2130.3546</v>
      </c>
      <c r="P690" s="150">
        <v>10744.135</v>
      </c>
      <c r="Q690" s="150">
        <v>61.10695</v>
      </c>
      <c r="R690" s="151">
        <v>10805.24195</v>
      </c>
    </row>
    <row r="691" spans="1:18" ht="13.5">
      <c r="A691" s="147"/>
      <c r="B691" s="147"/>
      <c r="C691" s="147"/>
      <c r="D691" s="143" t="s">
        <v>171</v>
      </c>
      <c r="E691" s="143">
        <v>29</v>
      </c>
      <c r="F691" s="144">
        <v>0</v>
      </c>
      <c r="G691" s="145">
        <v>0</v>
      </c>
      <c r="H691" s="145">
        <v>0</v>
      </c>
      <c r="I691" s="145">
        <v>328.63903999999997</v>
      </c>
      <c r="J691" s="145">
        <v>1.6593699999999998</v>
      </c>
      <c r="K691" s="145">
        <v>330.29841</v>
      </c>
      <c r="L691" s="145">
        <v>3047.5388199999998</v>
      </c>
      <c r="M691" s="145">
        <v>20.024</v>
      </c>
      <c r="N691" s="145">
        <v>3067.5628199999996</v>
      </c>
      <c r="O691" s="145">
        <v>3397.86123</v>
      </c>
      <c r="P691" s="145">
        <v>13714.86734</v>
      </c>
      <c r="Q691" s="145">
        <v>0</v>
      </c>
      <c r="R691" s="146">
        <v>13714.86734</v>
      </c>
    </row>
    <row r="692" spans="1:18" ht="13.5">
      <c r="A692" s="147"/>
      <c r="B692" s="147"/>
      <c r="C692" s="147"/>
      <c r="D692" s="143" t="s">
        <v>172</v>
      </c>
      <c r="E692" s="143">
        <v>28</v>
      </c>
      <c r="F692" s="144">
        <v>0</v>
      </c>
      <c r="G692" s="145">
        <v>0</v>
      </c>
      <c r="H692" s="145">
        <v>0</v>
      </c>
      <c r="I692" s="145">
        <v>458.64039</v>
      </c>
      <c r="J692" s="145">
        <v>66.27584</v>
      </c>
      <c r="K692" s="145">
        <v>524.9162299999999</v>
      </c>
      <c r="L692" s="145">
        <v>3908.05072</v>
      </c>
      <c r="M692" s="145">
        <v>0</v>
      </c>
      <c r="N692" s="145">
        <v>3908.05072</v>
      </c>
      <c r="O692" s="145">
        <v>4432.96695</v>
      </c>
      <c r="P692" s="145">
        <v>13371.96734</v>
      </c>
      <c r="Q692" s="145">
        <v>0</v>
      </c>
      <c r="R692" s="146">
        <v>13371.96734</v>
      </c>
    </row>
    <row r="693" spans="1:18" ht="13.5">
      <c r="A693" s="147"/>
      <c r="B693" s="147"/>
      <c r="C693" s="147"/>
      <c r="D693" s="147"/>
      <c r="E693" s="148">
        <v>53</v>
      </c>
      <c r="F693" s="149">
        <v>0</v>
      </c>
      <c r="G693" s="150">
        <v>0</v>
      </c>
      <c r="H693" s="150">
        <v>0</v>
      </c>
      <c r="I693" s="150">
        <v>235.53109</v>
      </c>
      <c r="J693" s="150">
        <v>0.44016000000000005</v>
      </c>
      <c r="K693" s="150">
        <v>235.97125</v>
      </c>
      <c r="L693" s="150">
        <v>1411.04778</v>
      </c>
      <c r="M693" s="150">
        <v>86.94391</v>
      </c>
      <c r="N693" s="150">
        <v>1497.9916899999998</v>
      </c>
      <c r="O693" s="150">
        <v>1733.96294</v>
      </c>
      <c r="P693" s="150">
        <v>5749.54003</v>
      </c>
      <c r="Q693" s="150">
        <v>0</v>
      </c>
      <c r="R693" s="151">
        <v>5749.54003</v>
      </c>
    </row>
    <row r="694" spans="1:18" ht="13.5">
      <c r="A694" s="147"/>
      <c r="B694" s="147"/>
      <c r="C694" s="147"/>
      <c r="D694" s="143" t="s">
        <v>224</v>
      </c>
      <c r="E694" s="143">
        <v>42</v>
      </c>
      <c r="F694" s="144">
        <v>0</v>
      </c>
      <c r="G694" s="145">
        <v>0</v>
      </c>
      <c r="H694" s="145">
        <v>0</v>
      </c>
      <c r="I694" s="145">
        <v>555.8525999999999</v>
      </c>
      <c r="J694" s="145">
        <v>6.10447</v>
      </c>
      <c r="K694" s="145">
        <v>561.9570699999999</v>
      </c>
      <c r="L694" s="145">
        <v>813.32479</v>
      </c>
      <c r="M694" s="145">
        <v>82.46553999999999</v>
      </c>
      <c r="N694" s="145">
        <v>895.7903299999999</v>
      </c>
      <c r="O694" s="145">
        <v>1457.7474</v>
      </c>
      <c r="P694" s="145">
        <v>14039.58338</v>
      </c>
      <c r="Q694" s="145">
        <v>0</v>
      </c>
      <c r="R694" s="146">
        <v>14039.58338</v>
      </c>
    </row>
    <row r="695" spans="1:18" ht="13.5">
      <c r="A695" s="147"/>
      <c r="B695" s="147"/>
      <c r="C695" s="143" t="s">
        <v>271</v>
      </c>
      <c r="D695" s="143" t="s">
        <v>271</v>
      </c>
      <c r="E695" s="143">
        <v>43</v>
      </c>
      <c r="F695" s="144">
        <v>0</v>
      </c>
      <c r="G695" s="145">
        <v>0</v>
      </c>
      <c r="H695" s="145">
        <v>0</v>
      </c>
      <c r="I695" s="145">
        <v>0</v>
      </c>
      <c r="J695" s="145">
        <v>0</v>
      </c>
      <c r="K695" s="145">
        <v>0</v>
      </c>
      <c r="L695" s="145">
        <v>0</v>
      </c>
      <c r="M695" s="145">
        <v>0</v>
      </c>
      <c r="N695" s="145">
        <v>0</v>
      </c>
      <c r="O695" s="145">
        <v>0</v>
      </c>
      <c r="P695" s="145">
        <v>1116.9975900000002</v>
      </c>
      <c r="Q695" s="145">
        <v>0</v>
      </c>
      <c r="R695" s="146">
        <v>1116.9975900000002</v>
      </c>
    </row>
    <row r="696" spans="1:18" ht="13.5">
      <c r="A696" s="143" t="s">
        <v>316</v>
      </c>
      <c r="B696" s="143" t="s">
        <v>3</v>
      </c>
      <c r="C696" s="143" t="s">
        <v>102</v>
      </c>
      <c r="D696" s="143" t="s">
        <v>103</v>
      </c>
      <c r="E696" s="143">
        <v>50</v>
      </c>
      <c r="F696" s="144">
        <v>0</v>
      </c>
      <c r="G696" s="145">
        <v>0</v>
      </c>
      <c r="H696" s="145">
        <v>0</v>
      </c>
      <c r="I696" s="145">
        <v>315.27896999999996</v>
      </c>
      <c r="J696" s="145">
        <v>5.72488</v>
      </c>
      <c r="K696" s="145">
        <v>321.00385</v>
      </c>
      <c r="L696" s="145">
        <v>5141.05293</v>
      </c>
      <c r="M696" s="145">
        <v>219.56919</v>
      </c>
      <c r="N696" s="145">
        <v>5360.62212</v>
      </c>
      <c r="O696" s="145">
        <v>5681.62597</v>
      </c>
      <c r="P696" s="145">
        <v>6935.81139</v>
      </c>
      <c r="Q696" s="145">
        <v>0</v>
      </c>
      <c r="R696" s="146">
        <v>6935.81139</v>
      </c>
    </row>
    <row r="697" spans="1:18" ht="13.5">
      <c r="A697" s="147"/>
      <c r="B697" s="143" t="s">
        <v>65</v>
      </c>
      <c r="C697" s="143" t="s">
        <v>104</v>
      </c>
      <c r="D697" s="143" t="s">
        <v>104</v>
      </c>
      <c r="E697" s="143">
        <v>61</v>
      </c>
      <c r="F697" s="144">
        <v>0</v>
      </c>
      <c r="G697" s="145">
        <v>0</v>
      </c>
      <c r="H697" s="145">
        <v>0</v>
      </c>
      <c r="I697" s="145">
        <v>9587.15565</v>
      </c>
      <c r="J697" s="145">
        <v>359.88370000000003</v>
      </c>
      <c r="K697" s="145">
        <v>9947.03935</v>
      </c>
      <c r="L697" s="145">
        <v>31189.95439</v>
      </c>
      <c r="M697" s="145">
        <v>668.55536</v>
      </c>
      <c r="N697" s="145">
        <v>31858.50975</v>
      </c>
      <c r="O697" s="145">
        <v>41805.549100000004</v>
      </c>
      <c r="P697" s="145">
        <v>27832.64593</v>
      </c>
      <c r="Q697" s="145">
        <v>0</v>
      </c>
      <c r="R697" s="146">
        <v>27832.64593</v>
      </c>
    </row>
    <row r="698" spans="1:18" ht="13.5">
      <c r="A698" s="147"/>
      <c r="B698" s="147"/>
      <c r="C698" s="147"/>
      <c r="D698" s="143" t="s">
        <v>317</v>
      </c>
      <c r="E698" s="143">
        <v>44</v>
      </c>
      <c r="F698" s="144">
        <v>0</v>
      </c>
      <c r="G698" s="145">
        <v>0</v>
      </c>
      <c r="H698" s="145">
        <v>0</v>
      </c>
      <c r="I698" s="145">
        <v>594.88273</v>
      </c>
      <c r="J698" s="145">
        <v>9.373280000000001</v>
      </c>
      <c r="K698" s="145">
        <v>604.2560100000001</v>
      </c>
      <c r="L698" s="145">
        <v>610.0936899999999</v>
      </c>
      <c r="M698" s="145">
        <v>0.00342</v>
      </c>
      <c r="N698" s="145">
        <v>610.0971099999999</v>
      </c>
      <c r="O698" s="145">
        <v>1214.3531200000002</v>
      </c>
      <c r="P698" s="145">
        <v>5784.6097</v>
      </c>
      <c r="Q698" s="145">
        <v>0</v>
      </c>
      <c r="R698" s="146">
        <v>5784.6097</v>
      </c>
    </row>
    <row r="699" spans="1:18" ht="13.5">
      <c r="A699" s="147"/>
      <c r="B699" s="147"/>
      <c r="C699" s="143" t="s">
        <v>105</v>
      </c>
      <c r="D699" s="143" t="s">
        <v>105</v>
      </c>
      <c r="E699" s="143">
        <v>53</v>
      </c>
      <c r="F699" s="144">
        <v>0</v>
      </c>
      <c r="G699" s="145">
        <v>0</v>
      </c>
      <c r="H699" s="145">
        <v>0</v>
      </c>
      <c r="I699" s="145">
        <v>2275.92984</v>
      </c>
      <c r="J699" s="145">
        <v>35.47861</v>
      </c>
      <c r="K699" s="145">
        <v>2311.4084500000004</v>
      </c>
      <c r="L699" s="145">
        <v>1552.3827800000001</v>
      </c>
      <c r="M699" s="145">
        <v>0.00471</v>
      </c>
      <c r="N699" s="145">
        <v>1552.38749</v>
      </c>
      <c r="O699" s="145">
        <v>3863.79594</v>
      </c>
      <c r="P699" s="145">
        <v>14544.08257</v>
      </c>
      <c r="Q699" s="145">
        <v>0</v>
      </c>
      <c r="R699" s="146">
        <v>14544.08257</v>
      </c>
    </row>
    <row r="700" spans="1:18" ht="13.5">
      <c r="A700" s="147"/>
      <c r="B700" s="147"/>
      <c r="C700" s="143" t="s">
        <v>318</v>
      </c>
      <c r="D700" s="143" t="s">
        <v>319</v>
      </c>
      <c r="E700" s="143">
        <v>48</v>
      </c>
      <c r="F700" s="144">
        <v>0</v>
      </c>
      <c r="G700" s="145">
        <v>0</v>
      </c>
      <c r="H700" s="145">
        <v>0</v>
      </c>
      <c r="I700" s="145">
        <v>1067.12918</v>
      </c>
      <c r="J700" s="145">
        <v>93.33942</v>
      </c>
      <c r="K700" s="145">
        <v>1160.4686000000002</v>
      </c>
      <c r="L700" s="145">
        <v>7820.94357</v>
      </c>
      <c r="M700" s="145">
        <v>7.000000000000001E-05</v>
      </c>
      <c r="N700" s="145">
        <v>7820.9436399999995</v>
      </c>
      <c r="O700" s="145">
        <v>8981.41224</v>
      </c>
      <c r="P700" s="145">
        <v>13033.971810000001</v>
      </c>
      <c r="Q700" s="145">
        <v>0</v>
      </c>
      <c r="R700" s="146">
        <v>13033.971810000001</v>
      </c>
    </row>
    <row r="701" spans="1:18" ht="13.5">
      <c r="A701" s="147"/>
      <c r="B701" s="143" t="s">
        <v>5</v>
      </c>
      <c r="C701" s="143" t="s">
        <v>5</v>
      </c>
      <c r="D701" s="143" t="s">
        <v>5</v>
      </c>
      <c r="E701" s="143">
        <v>2</v>
      </c>
      <c r="F701" s="144">
        <v>0</v>
      </c>
      <c r="G701" s="145">
        <v>0</v>
      </c>
      <c r="H701" s="145">
        <v>0</v>
      </c>
      <c r="I701" s="145">
        <v>374.22158</v>
      </c>
      <c r="J701" s="145">
        <v>7.3228100000000005</v>
      </c>
      <c r="K701" s="145">
        <v>381.54439</v>
      </c>
      <c r="L701" s="145">
        <v>3919.84731</v>
      </c>
      <c r="M701" s="145">
        <v>0.00453</v>
      </c>
      <c r="N701" s="145">
        <v>3919.85184</v>
      </c>
      <c r="O701" s="145">
        <v>4301.39623</v>
      </c>
      <c r="P701" s="145">
        <v>14467.13167</v>
      </c>
      <c r="Q701" s="145">
        <v>0</v>
      </c>
      <c r="R701" s="146">
        <v>14467.13167</v>
      </c>
    </row>
    <row r="702" spans="1:18" ht="13.5">
      <c r="A702" s="147"/>
      <c r="B702" s="147"/>
      <c r="C702" s="147"/>
      <c r="D702" s="143" t="s">
        <v>106</v>
      </c>
      <c r="E702" s="143">
        <v>8</v>
      </c>
      <c r="F702" s="144">
        <v>0</v>
      </c>
      <c r="G702" s="145">
        <v>0</v>
      </c>
      <c r="H702" s="145">
        <v>0</v>
      </c>
      <c r="I702" s="145">
        <v>888.33167</v>
      </c>
      <c r="J702" s="145">
        <v>1.07111</v>
      </c>
      <c r="K702" s="145">
        <v>889.40278</v>
      </c>
      <c r="L702" s="145">
        <v>24953.825399999998</v>
      </c>
      <c r="M702" s="145">
        <v>27.80402</v>
      </c>
      <c r="N702" s="145">
        <v>24981.62942</v>
      </c>
      <c r="O702" s="145">
        <v>25871.032199999998</v>
      </c>
      <c r="P702" s="145">
        <v>7946.571110000001</v>
      </c>
      <c r="Q702" s="145">
        <v>56.326209999999996</v>
      </c>
      <c r="R702" s="146">
        <v>8002.89732</v>
      </c>
    </row>
    <row r="703" spans="1:18" ht="13.5">
      <c r="A703" s="147"/>
      <c r="B703" s="147"/>
      <c r="C703" s="147"/>
      <c r="D703" s="147"/>
      <c r="E703" s="148">
        <v>95</v>
      </c>
      <c r="F703" s="149">
        <v>0</v>
      </c>
      <c r="G703" s="150">
        <v>0</v>
      </c>
      <c r="H703" s="150">
        <v>0</v>
      </c>
      <c r="I703" s="150">
        <v>180.48719</v>
      </c>
      <c r="J703" s="150">
        <v>0</v>
      </c>
      <c r="K703" s="150">
        <v>180.48719</v>
      </c>
      <c r="L703" s="150">
        <v>546.97776</v>
      </c>
      <c r="M703" s="150">
        <v>0</v>
      </c>
      <c r="N703" s="150">
        <v>546.97776</v>
      </c>
      <c r="O703" s="150">
        <v>727.4649499999999</v>
      </c>
      <c r="P703" s="150">
        <v>5826.1304</v>
      </c>
      <c r="Q703" s="150">
        <v>0</v>
      </c>
      <c r="R703" s="151">
        <v>5826.1304</v>
      </c>
    </row>
    <row r="704" spans="1:18" ht="13.5">
      <c r="A704" s="147"/>
      <c r="B704" s="147"/>
      <c r="C704" s="147"/>
      <c r="D704" s="143" t="s">
        <v>107</v>
      </c>
      <c r="E704" s="143">
        <v>3</v>
      </c>
      <c r="F704" s="144">
        <v>0</v>
      </c>
      <c r="G704" s="145">
        <v>0</v>
      </c>
      <c r="H704" s="145">
        <v>0</v>
      </c>
      <c r="I704" s="145">
        <v>1463.49853</v>
      </c>
      <c r="J704" s="145">
        <v>110.88202</v>
      </c>
      <c r="K704" s="145">
        <v>1574.38055</v>
      </c>
      <c r="L704" s="145">
        <v>16025.80099</v>
      </c>
      <c r="M704" s="145">
        <v>11.19638</v>
      </c>
      <c r="N704" s="145">
        <v>16036.99737</v>
      </c>
      <c r="O704" s="145">
        <v>17611.377920000003</v>
      </c>
      <c r="P704" s="145">
        <v>15396.731119999999</v>
      </c>
      <c r="Q704" s="145">
        <v>313.64207</v>
      </c>
      <c r="R704" s="146">
        <v>15710.37319</v>
      </c>
    </row>
    <row r="705" spans="1:18" ht="13.5">
      <c r="A705" s="147"/>
      <c r="B705" s="147"/>
      <c r="C705" s="147"/>
      <c r="D705" s="143" t="s">
        <v>233</v>
      </c>
      <c r="E705" s="143">
        <v>10</v>
      </c>
      <c r="F705" s="144">
        <v>0</v>
      </c>
      <c r="G705" s="145">
        <v>0</v>
      </c>
      <c r="H705" s="145">
        <v>0</v>
      </c>
      <c r="I705" s="145">
        <v>291.04614000000004</v>
      </c>
      <c r="J705" s="145">
        <v>0.4407</v>
      </c>
      <c r="K705" s="145">
        <v>291.48684000000003</v>
      </c>
      <c r="L705" s="145">
        <v>157.83961</v>
      </c>
      <c r="M705" s="145">
        <v>0</v>
      </c>
      <c r="N705" s="145">
        <v>157.83961</v>
      </c>
      <c r="O705" s="145">
        <v>449.32645</v>
      </c>
      <c r="P705" s="145">
        <v>8954.19653</v>
      </c>
      <c r="Q705" s="145">
        <v>0</v>
      </c>
      <c r="R705" s="146">
        <v>8954.19653</v>
      </c>
    </row>
    <row r="706" spans="1:18" ht="13.5">
      <c r="A706" s="147"/>
      <c r="B706" s="147"/>
      <c r="C706" s="147"/>
      <c r="D706" s="143" t="s">
        <v>304</v>
      </c>
      <c r="E706" s="143">
        <v>57</v>
      </c>
      <c r="F706" s="144">
        <v>0</v>
      </c>
      <c r="G706" s="145">
        <v>0</v>
      </c>
      <c r="H706" s="145">
        <v>0</v>
      </c>
      <c r="I706" s="145">
        <v>188.70401</v>
      </c>
      <c r="J706" s="145">
        <v>0.81317</v>
      </c>
      <c r="K706" s="145">
        <v>189.51718</v>
      </c>
      <c r="L706" s="145">
        <v>429.02545000000003</v>
      </c>
      <c r="M706" s="145">
        <v>0.00835</v>
      </c>
      <c r="N706" s="145">
        <v>429.0338</v>
      </c>
      <c r="O706" s="145">
        <v>618.55098</v>
      </c>
      <c r="P706" s="145">
        <v>6483.247530000001</v>
      </c>
      <c r="Q706" s="145">
        <v>0</v>
      </c>
      <c r="R706" s="146">
        <v>6483.247530000001</v>
      </c>
    </row>
    <row r="707" spans="1:18" ht="13.5">
      <c r="A707" s="147"/>
      <c r="B707" s="147"/>
      <c r="C707" s="143" t="s">
        <v>108</v>
      </c>
      <c r="D707" s="143" t="s">
        <v>108</v>
      </c>
      <c r="E707" s="143">
        <v>19</v>
      </c>
      <c r="F707" s="144">
        <v>0</v>
      </c>
      <c r="G707" s="145">
        <v>0</v>
      </c>
      <c r="H707" s="145">
        <v>0</v>
      </c>
      <c r="I707" s="145">
        <v>378.41029</v>
      </c>
      <c r="J707" s="145">
        <v>52.19643</v>
      </c>
      <c r="K707" s="145">
        <v>430.60672</v>
      </c>
      <c r="L707" s="145">
        <v>147.44884</v>
      </c>
      <c r="M707" s="145">
        <v>0.01482</v>
      </c>
      <c r="N707" s="145">
        <v>147.46366</v>
      </c>
      <c r="O707" s="145">
        <v>578.07038</v>
      </c>
      <c r="P707" s="145">
        <v>5332.15116</v>
      </c>
      <c r="Q707" s="145">
        <v>0</v>
      </c>
      <c r="R707" s="146">
        <v>5332.15116</v>
      </c>
    </row>
    <row r="708" spans="1:18" ht="13.5">
      <c r="A708" s="147"/>
      <c r="B708" s="147"/>
      <c r="C708" s="143" t="s">
        <v>109</v>
      </c>
      <c r="D708" s="143" t="s">
        <v>110</v>
      </c>
      <c r="E708" s="143">
        <v>4</v>
      </c>
      <c r="F708" s="144">
        <v>0</v>
      </c>
      <c r="G708" s="145">
        <v>0</v>
      </c>
      <c r="H708" s="145">
        <v>0</v>
      </c>
      <c r="I708" s="145">
        <v>225.37105</v>
      </c>
      <c r="J708" s="145">
        <v>93.55732</v>
      </c>
      <c r="K708" s="145">
        <v>318.92837</v>
      </c>
      <c r="L708" s="145">
        <v>418.41946</v>
      </c>
      <c r="M708" s="145">
        <v>0</v>
      </c>
      <c r="N708" s="145">
        <v>418.41946</v>
      </c>
      <c r="O708" s="145">
        <v>737.3478299999999</v>
      </c>
      <c r="P708" s="145">
        <v>7140.56419</v>
      </c>
      <c r="Q708" s="145">
        <v>0</v>
      </c>
      <c r="R708" s="146">
        <v>7140.56419</v>
      </c>
    </row>
    <row r="709" spans="1:18" ht="13.5">
      <c r="A709" s="147"/>
      <c r="B709" s="147"/>
      <c r="C709" s="143" t="s">
        <v>217</v>
      </c>
      <c r="D709" s="143" t="s">
        <v>218</v>
      </c>
      <c r="E709" s="143">
        <v>15</v>
      </c>
      <c r="F709" s="144">
        <v>0</v>
      </c>
      <c r="G709" s="145">
        <v>0</v>
      </c>
      <c r="H709" s="145">
        <v>0</v>
      </c>
      <c r="I709" s="145">
        <v>97.29972000000001</v>
      </c>
      <c r="J709" s="145">
        <v>0</v>
      </c>
      <c r="K709" s="145">
        <v>97.29972000000001</v>
      </c>
      <c r="L709" s="145">
        <v>349.35433</v>
      </c>
      <c r="M709" s="145">
        <v>0</v>
      </c>
      <c r="N709" s="145">
        <v>349.35433</v>
      </c>
      <c r="O709" s="145">
        <v>446.65405</v>
      </c>
      <c r="P709" s="145">
        <v>6062.27179</v>
      </c>
      <c r="Q709" s="145">
        <v>0</v>
      </c>
      <c r="R709" s="146">
        <v>6062.27179</v>
      </c>
    </row>
    <row r="710" spans="1:18" ht="13.5">
      <c r="A710" s="147"/>
      <c r="B710" s="143" t="s">
        <v>6</v>
      </c>
      <c r="C710" s="143" t="s">
        <v>111</v>
      </c>
      <c r="D710" s="143" t="s">
        <v>6</v>
      </c>
      <c r="E710" s="143">
        <v>90</v>
      </c>
      <c r="F710" s="144">
        <v>0</v>
      </c>
      <c r="G710" s="145">
        <v>0</v>
      </c>
      <c r="H710" s="145">
        <v>0</v>
      </c>
      <c r="I710" s="145">
        <v>235.61641</v>
      </c>
      <c r="J710" s="145">
        <v>0</v>
      </c>
      <c r="K710" s="145">
        <v>235.61641</v>
      </c>
      <c r="L710" s="145">
        <v>685.2035400000001</v>
      </c>
      <c r="M710" s="145">
        <v>0.00115</v>
      </c>
      <c r="N710" s="145">
        <v>685.2046899999999</v>
      </c>
      <c r="O710" s="145">
        <v>920.8211</v>
      </c>
      <c r="P710" s="145">
        <v>4517.94564</v>
      </c>
      <c r="Q710" s="145">
        <v>0</v>
      </c>
      <c r="R710" s="146">
        <v>4517.94564</v>
      </c>
    </row>
    <row r="711" spans="1:18" ht="13.5">
      <c r="A711" s="147"/>
      <c r="B711" s="147"/>
      <c r="C711" s="143" t="s">
        <v>112</v>
      </c>
      <c r="D711" s="143" t="s">
        <v>112</v>
      </c>
      <c r="E711" s="143">
        <v>97</v>
      </c>
      <c r="F711" s="144">
        <v>0</v>
      </c>
      <c r="G711" s="145">
        <v>0</v>
      </c>
      <c r="H711" s="145">
        <v>0</v>
      </c>
      <c r="I711" s="145">
        <v>108.08105</v>
      </c>
      <c r="J711" s="145">
        <v>0</v>
      </c>
      <c r="K711" s="145">
        <v>108.08105</v>
      </c>
      <c r="L711" s="145">
        <v>10.03129</v>
      </c>
      <c r="M711" s="145">
        <v>0</v>
      </c>
      <c r="N711" s="145">
        <v>10.03129</v>
      </c>
      <c r="O711" s="145">
        <v>118.11234</v>
      </c>
      <c r="P711" s="145">
        <v>5013.47067</v>
      </c>
      <c r="Q711" s="145">
        <v>0</v>
      </c>
      <c r="R711" s="146">
        <v>5013.47067</v>
      </c>
    </row>
    <row r="712" spans="1:18" ht="13.5">
      <c r="A712" s="147"/>
      <c r="B712" s="147"/>
      <c r="C712" s="143" t="s">
        <v>308</v>
      </c>
      <c r="D712" s="143" t="s">
        <v>309</v>
      </c>
      <c r="E712" s="143">
        <v>65</v>
      </c>
      <c r="F712" s="144">
        <v>0</v>
      </c>
      <c r="G712" s="145">
        <v>0</v>
      </c>
      <c r="H712" s="145">
        <v>0</v>
      </c>
      <c r="I712" s="145">
        <v>399.1972</v>
      </c>
      <c r="J712" s="145">
        <v>1.14978</v>
      </c>
      <c r="K712" s="145">
        <v>400.34698</v>
      </c>
      <c r="L712" s="145">
        <v>855.8330699999999</v>
      </c>
      <c r="M712" s="145">
        <v>0.0072699999999999996</v>
      </c>
      <c r="N712" s="145">
        <v>855.84034</v>
      </c>
      <c r="O712" s="145">
        <v>1256.18732</v>
      </c>
      <c r="P712" s="145">
        <v>4866.632269999999</v>
      </c>
      <c r="Q712" s="145">
        <v>0</v>
      </c>
      <c r="R712" s="146">
        <v>4866.632269999999</v>
      </c>
    </row>
    <row r="713" spans="1:18" ht="13.5">
      <c r="A713" s="147"/>
      <c r="B713" s="143" t="s">
        <v>7</v>
      </c>
      <c r="C713" s="143" t="s">
        <v>240</v>
      </c>
      <c r="D713" s="143" t="s">
        <v>240</v>
      </c>
      <c r="E713" s="143">
        <v>75</v>
      </c>
      <c r="F713" s="144">
        <v>0</v>
      </c>
      <c r="G713" s="145">
        <v>0</v>
      </c>
      <c r="H713" s="145">
        <v>0</v>
      </c>
      <c r="I713" s="145">
        <v>492.96659999999997</v>
      </c>
      <c r="J713" s="145">
        <v>0</v>
      </c>
      <c r="K713" s="145">
        <v>492.96659999999997</v>
      </c>
      <c r="L713" s="145">
        <v>415.45551</v>
      </c>
      <c r="M713" s="145">
        <v>4.72971</v>
      </c>
      <c r="N713" s="145">
        <v>420.18521999999996</v>
      </c>
      <c r="O713" s="145">
        <v>913.1518199999999</v>
      </c>
      <c r="P713" s="145">
        <v>6812.11034</v>
      </c>
      <c r="Q713" s="145">
        <v>12.28827</v>
      </c>
      <c r="R713" s="146">
        <v>6824.39861</v>
      </c>
    </row>
    <row r="714" spans="1:18" ht="13.5">
      <c r="A714" s="147"/>
      <c r="B714" s="147"/>
      <c r="C714" s="143" t="s">
        <v>7</v>
      </c>
      <c r="D714" s="143" t="s">
        <v>7</v>
      </c>
      <c r="E714" s="143">
        <v>76</v>
      </c>
      <c r="F714" s="144">
        <v>0</v>
      </c>
      <c r="G714" s="145">
        <v>0</v>
      </c>
      <c r="H714" s="145">
        <v>0</v>
      </c>
      <c r="I714" s="145">
        <v>10507.860949999998</v>
      </c>
      <c r="J714" s="145">
        <v>894.4684</v>
      </c>
      <c r="K714" s="145">
        <v>11402.32935</v>
      </c>
      <c r="L714" s="145">
        <v>88808.03495999999</v>
      </c>
      <c r="M714" s="145">
        <v>1147.67145</v>
      </c>
      <c r="N714" s="145">
        <v>89955.70641</v>
      </c>
      <c r="O714" s="145">
        <v>101358.03576</v>
      </c>
      <c r="P714" s="145">
        <v>8151.879900000001</v>
      </c>
      <c r="Q714" s="145">
        <v>0</v>
      </c>
      <c r="R714" s="146">
        <v>8151.879900000001</v>
      </c>
    </row>
    <row r="715" spans="1:18" ht="13.5">
      <c r="A715" s="147"/>
      <c r="B715" s="147"/>
      <c r="C715" s="147"/>
      <c r="D715" s="147"/>
      <c r="E715" s="148">
        <v>80</v>
      </c>
      <c r="F715" s="149">
        <v>0</v>
      </c>
      <c r="G715" s="150">
        <v>0</v>
      </c>
      <c r="H715" s="150">
        <v>0</v>
      </c>
      <c r="I715" s="150">
        <v>676.16364</v>
      </c>
      <c r="J715" s="150">
        <v>1.76415</v>
      </c>
      <c r="K715" s="150">
        <v>677.9277900000001</v>
      </c>
      <c r="L715" s="150">
        <v>3902.3916200000003</v>
      </c>
      <c r="M715" s="150">
        <v>42.00217</v>
      </c>
      <c r="N715" s="150">
        <v>3944.39379</v>
      </c>
      <c r="O715" s="150">
        <v>4622.32158</v>
      </c>
      <c r="P715" s="150">
        <v>6183.66392</v>
      </c>
      <c r="Q715" s="150">
        <v>0</v>
      </c>
      <c r="R715" s="151">
        <v>6183.66392</v>
      </c>
    </row>
    <row r="716" spans="1:18" ht="13.5">
      <c r="A716" s="147"/>
      <c r="B716" s="147"/>
      <c r="C716" s="143" t="s">
        <v>241</v>
      </c>
      <c r="D716" s="143" t="s">
        <v>241</v>
      </c>
      <c r="E716" s="143">
        <v>82</v>
      </c>
      <c r="F716" s="144">
        <v>0</v>
      </c>
      <c r="G716" s="145">
        <v>0</v>
      </c>
      <c r="H716" s="145">
        <v>0</v>
      </c>
      <c r="I716" s="145">
        <v>399.44178000000005</v>
      </c>
      <c r="J716" s="145">
        <v>0</v>
      </c>
      <c r="K716" s="145">
        <v>399.44178000000005</v>
      </c>
      <c r="L716" s="145">
        <v>655.89903</v>
      </c>
      <c r="M716" s="145">
        <v>0</v>
      </c>
      <c r="N716" s="145">
        <v>655.89903</v>
      </c>
      <c r="O716" s="145">
        <v>1055.3408100000001</v>
      </c>
      <c r="P716" s="145">
        <v>13548.11775</v>
      </c>
      <c r="Q716" s="145">
        <v>0</v>
      </c>
      <c r="R716" s="146">
        <v>13548.11775</v>
      </c>
    </row>
    <row r="717" spans="1:18" ht="13.5">
      <c r="A717" s="147"/>
      <c r="B717" s="147"/>
      <c r="C717" s="143" t="s">
        <v>220</v>
      </c>
      <c r="D717" s="143" t="s">
        <v>220</v>
      </c>
      <c r="E717" s="143">
        <v>81</v>
      </c>
      <c r="F717" s="144">
        <v>0</v>
      </c>
      <c r="G717" s="145">
        <v>0</v>
      </c>
      <c r="H717" s="145">
        <v>0</v>
      </c>
      <c r="I717" s="145">
        <v>177.79460999999998</v>
      </c>
      <c r="J717" s="145">
        <v>0</v>
      </c>
      <c r="K717" s="145">
        <v>177.79460999999998</v>
      </c>
      <c r="L717" s="145">
        <v>785.43267</v>
      </c>
      <c r="M717" s="145">
        <v>0</v>
      </c>
      <c r="N717" s="145">
        <v>785.43267</v>
      </c>
      <c r="O717" s="145">
        <v>963.2272800000001</v>
      </c>
      <c r="P717" s="145">
        <v>12822.83844</v>
      </c>
      <c r="Q717" s="145">
        <v>0</v>
      </c>
      <c r="R717" s="146">
        <v>12822.83844</v>
      </c>
    </row>
    <row r="718" spans="1:18" ht="13.5">
      <c r="A718" s="147"/>
      <c r="B718" s="147"/>
      <c r="C718" s="143" t="s">
        <v>320</v>
      </c>
      <c r="D718" s="143" t="s">
        <v>321</v>
      </c>
      <c r="E718" s="143">
        <v>89</v>
      </c>
      <c r="F718" s="144">
        <v>0</v>
      </c>
      <c r="G718" s="145">
        <v>0</v>
      </c>
      <c r="H718" s="145">
        <v>0</v>
      </c>
      <c r="I718" s="145">
        <v>84.56672999999999</v>
      </c>
      <c r="J718" s="145">
        <v>0</v>
      </c>
      <c r="K718" s="145">
        <v>84.56672999999999</v>
      </c>
      <c r="L718" s="145">
        <v>112.82135000000001</v>
      </c>
      <c r="M718" s="145">
        <v>0</v>
      </c>
      <c r="N718" s="145">
        <v>112.82135000000001</v>
      </c>
      <c r="O718" s="145">
        <v>197.38807999999997</v>
      </c>
      <c r="P718" s="145">
        <v>2488.02944</v>
      </c>
      <c r="Q718" s="145">
        <v>0</v>
      </c>
      <c r="R718" s="146">
        <v>2488.02944</v>
      </c>
    </row>
    <row r="719" spans="1:18" ht="13.5">
      <c r="A719" s="147"/>
      <c r="B719" s="147"/>
      <c r="C719" s="143" t="s">
        <v>322</v>
      </c>
      <c r="D719" s="143" t="s">
        <v>322</v>
      </c>
      <c r="E719" s="143">
        <v>78</v>
      </c>
      <c r="F719" s="144">
        <v>0</v>
      </c>
      <c r="G719" s="145">
        <v>0</v>
      </c>
      <c r="H719" s="145">
        <v>0</v>
      </c>
      <c r="I719" s="145">
        <v>86.58517</v>
      </c>
      <c r="J719" s="145">
        <v>0</v>
      </c>
      <c r="K719" s="145">
        <v>86.58517</v>
      </c>
      <c r="L719" s="145">
        <v>325.32746999999995</v>
      </c>
      <c r="M719" s="145">
        <v>0</v>
      </c>
      <c r="N719" s="145">
        <v>325.32746999999995</v>
      </c>
      <c r="O719" s="145">
        <v>411.91264</v>
      </c>
      <c r="P719" s="145">
        <v>7523.25659</v>
      </c>
      <c r="Q719" s="145">
        <v>0</v>
      </c>
      <c r="R719" s="146">
        <v>7523.25659</v>
      </c>
    </row>
    <row r="720" spans="1:18" ht="13.5">
      <c r="A720" s="147"/>
      <c r="B720" s="147"/>
      <c r="C720" s="143" t="s">
        <v>242</v>
      </c>
      <c r="D720" s="143" t="s">
        <v>243</v>
      </c>
      <c r="E720" s="143">
        <v>79</v>
      </c>
      <c r="F720" s="144">
        <v>0</v>
      </c>
      <c r="G720" s="145">
        <v>0</v>
      </c>
      <c r="H720" s="145">
        <v>0</v>
      </c>
      <c r="I720" s="145">
        <v>123.98156</v>
      </c>
      <c r="J720" s="145">
        <v>0</v>
      </c>
      <c r="K720" s="145">
        <v>123.98156</v>
      </c>
      <c r="L720" s="145">
        <v>100.15162</v>
      </c>
      <c r="M720" s="145">
        <v>0</v>
      </c>
      <c r="N720" s="145">
        <v>100.15162</v>
      </c>
      <c r="O720" s="145">
        <v>224.13317999999998</v>
      </c>
      <c r="P720" s="145">
        <v>8342.48037</v>
      </c>
      <c r="Q720" s="145">
        <v>0</v>
      </c>
      <c r="R720" s="146">
        <v>8342.48037</v>
      </c>
    </row>
    <row r="721" spans="1:18" ht="13.5">
      <c r="A721" s="147"/>
      <c r="B721" s="147"/>
      <c r="C721" s="143" t="s">
        <v>244</v>
      </c>
      <c r="D721" s="143" t="s">
        <v>245</v>
      </c>
      <c r="E721" s="143">
        <v>77</v>
      </c>
      <c r="F721" s="144">
        <v>0</v>
      </c>
      <c r="G721" s="145">
        <v>0</v>
      </c>
      <c r="H721" s="145">
        <v>0</v>
      </c>
      <c r="I721" s="145">
        <v>444.75071</v>
      </c>
      <c r="J721" s="145">
        <v>0.13179</v>
      </c>
      <c r="K721" s="145">
        <v>444.8825</v>
      </c>
      <c r="L721" s="145">
        <v>539.14301</v>
      </c>
      <c r="M721" s="145">
        <v>251.79</v>
      </c>
      <c r="N721" s="145">
        <v>790.93301</v>
      </c>
      <c r="O721" s="145">
        <v>1235.81551</v>
      </c>
      <c r="P721" s="145">
        <v>7657.64678</v>
      </c>
      <c r="Q721" s="145">
        <v>0</v>
      </c>
      <c r="R721" s="146">
        <v>7657.64678</v>
      </c>
    </row>
    <row r="722" spans="1:18" ht="13.5">
      <c r="A722" s="147"/>
      <c r="B722" s="143" t="s">
        <v>9</v>
      </c>
      <c r="C722" s="143" t="s">
        <v>246</v>
      </c>
      <c r="D722" s="143" t="s">
        <v>246</v>
      </c>
      <c r="E722" s="143">
        <v>66</v>
      </c>
      <c r="F722" s="144">
        <v>0</v>
      </c>
      <c r="G722" s="145">
        <v>0</v>
      </c>
      <c r="H722" s="145">
        <v>0</v>
      </c>
      <c r="I722" s="145">
        <v>1286.6407</v>
      </c>
      <c r="J722" s="145">
        <v>29.72568</v>
      </c>
      <c r="K722" s="145">
        <v>1316.36638</v>
      </c>
      <c r="L722" s="145">
        <v>2557.48692</v>
      </c>
      <c r="M722" s="145">
        <v>12.610940000000001</v>
      </c>
      <c r="N722" s="145">
        <v>2570.09786</v>
      </c>
      <c r="O722" s="145">
        <v>3886.4642400000002</v>
      </c>
      <c r="P722" s="145">
        <v>14775.68253</v>
      </c>
      <c r="Q722" s="145">
        <v>0</v>
      </c>
      <c r="R722" s="146">
        <v>14775.68253</v>
      </c>
    </row>
    <row r="723" spans="1:18" ht="13.5">
      <c r="A723" s="147"/>
      <c r="B723" s="147"/>
      <c r="C723" s="143" t="s">
        <v>247</v>
      </c>
      <c r="D723" s="143" t="s">
        <v>323</v>
      </c>
      <c r="E723" s="143">
        <v>51</v>
      </c>
      <c r="F723" s="144">
        <v>0</v>
      </c>
      <c r="G723" s="145">
        <v>0</v>
      </c>
      <c r="H723" s="145">
        <v>0</v>
      </c>
      <c r="I723" s="145">
        <v>803.3699200000001</v>
      </c>
      <c r="J723" s="145">
        <v>0.05982</v>
      </c>
      <c r="K723" s="145">
        <v>803.42974</v>
      </c>
      <c r="L723" s="145">
        <v>593.99315</v>
      </c>
      <c r="M723" s="145">
        <v>0.00237</v>
      </c>
      <c r="N723" s="145">
        <v>593.99552</v>
      </c>
      <c r="O723" s="145">
        <v>1397.42526</v>
      </c>
      <c r="P723" s="145">
        <v>4114.01451</v>
      </c>
      <c r="Q723" s="145">
        <v>0</v>
      </c>
      <c r="R723" s="146">
        <v>4114.01451</v>
      </c>
    </row>
    <row r="724" spans="1:18" ht="13.5">
      <c r="A724" s="147"/>
      <c r="B724" s="147"/>
      <c r="C724" s="143" t="s">
        <v>117</v>
      </c>
      <c r="D724" s="143" t="s">
        <v>118</v>
      </c>
      <c r="E724" s="143">
        <v>60</v>
      </c>
      <c r="F724" s="144">
        <v>0</v>
      </c>
      <c r="G724" s="145">
        <v>0</v>
      </c>
      <c r="H724" s="145">
        <v>0</v>
      </c>
      <c r="I724" s="145">
        <v>2995.7471499999997</v>
      </c>
      <c r="J724" s="145">
        <v>119.71784</v>
      </c>
      <c r="K724" s="145">
        <v>3115.4649900000004</v>
      </c>
      <c r="L724" s="145">
        <v>6834.17241</v>
      </c>
      <c r="M724" s="145">
        <v>39.38722</v>
      </c>
      <c r="N724" s="145">
        <v>6873.55963</v>
      </c>
      <c r="O724" s="145">
        <v>9989.024619999998</v>
      </c>
      <c r="P724" s="145">
        <v>20548.946920000002</v>
      </c>
      <c r="Q724" s="145">
        <v>0</v>
      </c>
      <c r="R724" s="146">
        <v>20548.946920000002</v>
      </c>
    </row>
    <row r="725" spans="1:18" ht="13.5">
      <c r="A725" s="147"/>
      <c r="B725" s="147"/>
      <c r="C725" s="143" t="s">
        <v>9</v>
      </c>
      <c r="D725" s="143" t="s">
        <v>9</v>
      </c>
      <c r="E725" s="143">
        <v>40</v>
      </c>
      <c r="F725" s="144">
        <v>0</v>
      </c>
      <c r="G725" s="145">
        <v>0</v>
      </c>
      <c r="H725" s="145">
        <v>0</v>
      </c>
      <c r="I725" s="145">
        <v>6327.67201</v>
      </c>
      <c r="J725" s="145">
        <v>810.5896700000001</v>
      </c>
      <c r="K725" s="145">
        <v>7138.26168</v>
      </c>
      <c r="L725" s="145">
        <v>38125.7296</v>
      </c>
      <c r="M725" s="145">
        <v>1034.6582700000001</v>
      </c>
      <c r="N725" s="145">
        <v>39160.38787</v>
      </c>
      <c r="O725" s="145">
        <v>46298.649549999995</v>
      </c>
      <c r="P725" s="145">
        <v>31967.83882</v>
      </c>
      <c r="Q725" s="145">
        <v>21.98155</v>
      </c>
      <c r="R725" s="146">
        <v>31989.82037</v>
      </c>
    </row>
    <row r="726" spans="1:18" ht="13.5">
      <c r="A726" s="147"/>
      <c r="B726" s="147"/>
      <c r="C726" s="147"/>
      <c r="D726" s="147"/>
      <c r="E726" s="148">
        <v>70</v>
      </c>
      <c r="F726" s="149">
        <v>0</v>
      </c>
      <c r="G726" s="150">
        <v>0</v>
      </c>
      <c r="H726" s="150">
        <v>0</v>
      </c>
      <c r="I726" s="150">
        <v>16529.9418</v>
      </c>
      <c r="J726" s="150">
        <v>3533.3931000000002</v>
      </c>
      <c r="K726" s="150">
        <v>20063.334899999998</v>
      </c>
      <c r="L726" s="150">
        <v>75606.82225</v>
      </c>
      <c r="M726" s="150">
        <v>8856.067550000002</v>
      </c>
      <c r="N726" s="150">
        <v>84462.88979999999</v>
      </c>
      <c r="O726" s="150">
        <v>104526.2247</v>
      </c>
      <c r="P726" s="150">
        <v>44796.05354</v>
      </c>
      <c r="Q726" s="150">
        <v>69.33699</v>
      </c>
      <c r="R726" s="151">
        <v>44865.390530000004</v>
      </c>
    </row>
    <row r="727" spans="1:18" ht="13.5">
      <c r="A727" s="147"/>
      <c r="B727" s="147"/>
      <c r="C727" s="147"/>
      <c r="D727" s="143" t="s">
        <v>221</v>
      </c>
      <c r="E727" s="143">
        <v>42</v>
      </c>
      <c r="F727" s="144">
        <v>0</v>
      </c>
      <c r="G727" s="145">
        <v>0</v>
      </c>
      <c r="H727" s="145">
        <v>0</v>
      </c>
      <c r="I727" s="145">
        <v>1547.6654199999998</v>
      </c>
      <c r="J727" s="145">
        <v>65.76643</v>
      </c>
      <c r="K727" s="145">
        <v>1613.4318500000002</v>
      </c>
      <c r="L727" s="145">
        <v>2511.3271299999997</v>
      </c>
      <c r="M727" s="145">
        <v>0.052700000000000004</v>
      </c>
      <c r="N727" s="145">
        <v>2511.37983</v>
      </c>
      <c r="O727" s="145">
        <v>4124.81168</v>
      </c>
      <c r="P727" s="145">
        <v>14093.24971</v>
      </c>
      <c r="Q727" s="145">
        <v>0</v>
      </c>
      <c r="R727" s="146">
        <v>14093.24971</v>
      </c>
    </row>
    <row r="728" spans="1:18" ht="13.5">
      <c r="A728" s="147"/>
      <c r="B728" s="147"/>
      <c r="C728" s="147"/>
      <c r="D728" s="143" t="s">
        <v>249</v>
      </c>
      <c r="E728" s="143">
        <v>46</v>
      </c>
      <c r="F728" s="144">
        <v>0</v>
      </c>
      <c r="G728" s="145">
        <v>0</v>
      </c>
      <c r="H728" s="145">
        <v>0</v>
      </c>
      <c r="I728" s="145">
        <v>8853.758679999999</v>
      </c>
      <c r="J728" s="145">
        <v>669.24465</v>
      </c>
      <c r="K728" s="145">
        <v>9523.00333</v>
      </c>
      <c r="L728" s="145">
        <v>11342.19722</v>
      </c>
      <c r="M728" s="145">
        <v>449.01732</v>
      </c>
      <c r="N728" s="145">
        <v>11791.214539999999</v>
      </c>
      <c r="O728" s="145">
        <v>21314.21787</v>
      </c>
      <c r="P728" s="145">
        <v>32032.72941</v>
      </c>
      <c r="Q728" s="145">
        <v>0</v>
      </c>
      <c r="R728" s="146">
        <v>32032.72941</v>
      </c>
    </row>
    <row r="729" spans="1:18" ht="13.5">
      <c r="A729" s="147"/>
      <c r="B729" s="147"/>
      <c r="C729" s="147"/>
      <c r="D729" s="143" t="s">
        <v>324</v>
      </c>
      <c r="E729" s="143">
        <v>86</v>
      </c>
      <c r="F729" s="144">
        <v>0</v>
      </c>
      <c r="G729" s="145">
        <v>0</v>
      </c>
      <c r="H729" s="145">
        <v>0</v>
      </c>
      <c r="I729" s="145">
        <v>683.34561</v>
      </c>
      <c r="J729" s="145">
        <v>219.7399</v>
      </c>
      <c r="K729" s="145">
        <v>903.08551</v>
      </c>
      <c r="L729" s="145">
        <v>2386.98419</v>
      </c>
      <c r="M729" s="145">
        <v>0.01543</v>
      </c>
      <c r="N729" s="145">
        <v>2386.99962</v>
      </c>
      <c r="O729" s="145">
        <v>3290.08513</v>
      </c>
      <c r="P729" s="145">
        <v>24941.24532</v>
      </c>
      <c r="Q729" s="145">
        <v>0</v>
      </c>
      <c r="R729" s="146">
        <v>24941.24532</v>
      </c>
    </row>
    <row r="730" spans="1:18" ht="13.5">
      <c r="A730" s="147"/>
      <c r="B730" s="147"/>
      <c r="C730" s="143" t="s">
        <v>325</v>
      </c>
      <c r="D730" s="143" t="s">
        <v>325</v>
      </c>
      <c r="E730" s="143">
        <v>55</v>
      </c>
      <c r="F730" s="144">
        <v>0</v>
      </c>
      <c r="G730" s="145">
        <v>0</v>
      </c>
      <c r="H730" s="145">
        <v>0</v>
      </c>
      <c r="I730" s="145">
        <v>1262.6976000000002</v>
      </c>
      <c r="J730" s="145">
        <v>129.09496000000001</v>
      </c>
      <c r="K730" s="145">
        <v>1391.79256</v>
      </c>
      <c r="L730" s="145">
        <v>2518.87136</v>
      </c>
      <c r="M730" s="145">
        <v>7.1998299999999995</v>
      </c>
      <c r="N730" s="145">
        <v>2526.07119</v>
      </c>
      <c r="O730" s="145">
        <v>3917.86375</v>
      </c>
      <c r="P730" s="145">
        <v>11633.350779999999</v>
      </c>
      <c r="Q730" s="145">
        <v>0</v>
      </c>
      <c r="R730" s="146">
        <v>11633.350779999999</v>
      </c>
    </row>
    <row r="731" spans="1:18" ht="13.5">
      <c r="A731" s="147"/>
      <c r="B731" s="147"/>
      <c r="C731" s="143" t="s">
        <v>119</v>
      </c>
      <c r="D731" s="143" t="s">
        <v>120</v>
      </c>
      <c r="E731" s="143">
        <v>71</v>
      </c>
      <c r="F731" s="144">
        <v>0</v>
      </c>
      <c r="G731" s="145">
        <v>0</v>
      </c>
      <c r="H731" s="145">
        <v>0</v>
      </c>
      <c r="I731" s="145">
        <v>10173.145779999999</v>
      </c>
      <c r="J731" s="145">
        <v>626.0037199999999</v>
      </c>
      <c r="K731" s="145">
        <v>10799.1495</v>
      </c>
      <c r="L731" s="145">
        <v>16730.94828</v>
      </c>
      <c r="M731" s="145">
        <v>82.23559</v>
      </c>
      <c r="N731" s="145">
        <v>16813.18387</v>
      </c>
      <c r="O731" s="145">
        <v>27612.33337</v>
      </c>
      <c r="P731" s="145">
        <v>11850.252480000001</v>
      </c>
      <c r="Q731" s="145">
        <v>4.23468</v>
      </c>
      <c r="R731" s="146">
        <v>11854.48716</v>
      </c>
    </row>
    <row r="732" spans="1:18" ht="13.5">
      <c r="A732" s="147"/>
      <c r="B732" s="147"/>
      <c r="C732" s="147"/>
      <c r="D732" s="143" t="s">
        <v>326</v>
      </c>
      <c r="E732" s="143">
        <v>72</v>
      </c>
      <c r="F732" s="144">
        <v>0</v>
      </c>
      <c r="G732" s="145">
        <v>0</v>
      </c>
      <c r="H732" s="145">
        <v>0</v>
      </c>
      <c r="I732" s="145">
        <v>1128.1142</v>
      </c>
      <c r="J732" s="145">
        <v>2.05558</v>
      </c>
      <c r="K732" s="145">
        <v>1130.16978</v>
      </c>
      <c r="L732" s="145">
        <v>1175.88077</v>
      </c>
      <c r="M732" s="145">
        <v>0.01133</v>
      </c>
      <c r="N732" s="145">
        <v>1175.8921</v>
      </c>
      <c r="O732" s="145">
        <v>2306.0618799999997</v>
      </c>
      <c r="P732" s="145">
        <v>4260.97728</v>
      </c>
      <c r="Q732" s="145">
        <v>0</v>
      </c>
      <c r="R732" s="146">
        <v>4260.97728</v>
      </c>
    </row>
    <row r="733" spans="1:18" ht="13.5">
      <c r="A733" s="147"/>
      <c r="B733" s="147"/>
      <c r="C733" s="143" t="s">
        <v>250</v>
      </c>
      <c r="D733" s="143" t="s">
        <v>251</v>
      </c>
      <c r="E733" s="143">
        <v>67</v>
      </c>
      <c r="F733" s="144">
        <v>0</v>
      </c>
      <c r="G733" s="145">
        <v>0</v>
      </c>
      <c r="H733" s="145">
        <v>0</v>
      </c>
      <c r="I733" s="145">
        <v>2155.13762</v>
      </c>
      <c r="J733" s="145">
        <v>110.19553</v>
      </c>
      <c r="K733" s="145">
        <v>2265.33315</v>
      </c>
      <c r="L733" s="145">
        <v>2487.43644</v>
      </c>
      <c r="M733" s="145">
        <v>0.00518</v>
      </c>
      <c r="N733" s="145">
        <v>2487.44162</v>
      </c>
      <c r="O733" s="145">
        <v>4752.77477</v>
      </c>
      <c r="P733" s="145">
        <v>8064.27245</v>
      </c>
      <c r="Q733" s="145">
        <v>0</v>
      </c>
      <c r="R733" s="146">
        <v>8064.27245</v>
      </c>
    </row>
    <row r="734" spans="1:18" ht="13.5">
      <c r="A734" s="147"/>
      <c r="B734" s="147"/>
      <c r="C734" s="143" t="s">
        <v>252</v>
      </c>
      <c r="D734" s="143" t="s">
        <v>252</v>
      </c>
      <c r="E734" s="143">
        <v>49</v>
      </c>
      <c r="F734" s="144">
        <v>0</v>
      </c>
      <c r="G734" s="145">
        <v>0</v>
      </c>
      <c r="H734" s="145">
        <v>0</v>
      </c>
      <c r="I734" s="145">
        <v>2146.50698</v>
      </c>
      <c r="J734" s="145">
        <v>240.52409</v>
      </c>
      <c r="K734" s="145">
        <v>2387.03107</v>
      </c>
      <c r="L734" s="145">
        <v>7364.10304</v>
      </c>
      <c r="M734" s="145">
        <v>0.08942</v>
      </c>
      <c r="N734" s="145">
        <v>7364.19246</v>
      </c>
      <c r="O734" s="145">
        <v>9751.22353</v>
      </c>
      <c r="P734" s="145">
        <v>13092.6477</v>
      </c>
      <c r="Q734" s="145">
        <v>0</v>
      </c>
      <c r="R734" s="146">
        <v>13092.6477</v>
      </c>
    </row>
    <row r="735" spans="1:18" ht="13.5">
      <c r="A735" s="147"/>
      <c r="B735" s="147"/>
      <c r="C735" s="143" t="s">
        <v>327</v>
      </c>
      <c r="D735" s="143" t="s">
        <v>328</v>
      </c>
      <c r="E735" s="143">
        <v>68</v>
      </c>
      <c r="F735" s="144">
        <v>0</v>
      </c>
      <c r="G735" s="145">
        <v>0</v>
      </c>
      <c r="H735" s="145">
        <v>0</v>
      </c>
      <c r="I735" s="145">
        <v>602.6358399999999</v>
      </c>
      <c r="J735" s="145">
        <v>0.06834</v>
      </c>
      <c r="K735" s="145">
        <v>602.7041800000001</v>
      </c>
      <c r="L735" s="145">
        <v>1200.41461</v>
      </c>
      <c r="M735" s="145">
        <v>0.01489</v>
      </c>
      <c r="N735" s="145">
        <v>1200.4295</v>
      </c>
      <c r="O735" s="145">
        <v>1803.13368</v>
      </c>
      <c r="P735" s="145">
        <v>14626.436</v>
      </c>
      <c r="Q735" s="145">
        <v>0</v>
      </c>
      <c r="R735" s="146">
        <v>14626.436</v>
      </c>
    </row>
    <row r="736" spans="1:18" ht="13.5">
      <c r="A736" s="147"/>
      <c r="B736" s="147"/>
      <c r="C736" s="143" t="s">
        <v>329</v>
      </c>
      <c r="D736" s="143" t="s">
        <v>329</v>
      </c>
      <c r="E736" s="143">
        <v>74</v>
      </c>
      <c r="F736" s="144">
        <v>0</v>
      </c>
      <c r="G736" s="145">
        <v>0</v>
      </c>
      <c r="H736" s="145">
        <v>0</v>
      </c>
      <c r="I736" s="145">
        <v>428.70378000000005</v>
      </c>
      <c r="J736" s="145">
        <v>0</v>
      </c>
      <c r="K736" s="145">
        <v>428.70378000000005</v>
      </c>
      <c r="L736" s="145">
        <v>630.98784</v>
      </c>
      <c r="M736" s="145">
        <v>0</v>
      </c>
      <c r="N736" s="145">
        <v>630.98784</v>
      </c>
      <c r="O736" s="145">
        <v>1059.69162</v>
      </c>
      <c r="P736" s="145">
        <v>10510.94529</v>
      </c>
      <c r="Q736" s="145">
        <v>0</v>
      </c>
      <c r="R736" s="146">
        <v>10510.94529</v>
      </c>
    </row>
    <row r="737" spans="1:18" ht="13.5">
      <c r="A737" s="147"/>
      <c r="B737" s="147"/>
      <c r="C737" s="143" t="s">
        <v>330</v>
      </c>
      <c r="D737" s="143" t="s">
        <v>330</v>
      </c>
      <c r="E737" s="143">
        <v>88</v>
      </c>
      <c r="F737" s="144">
        <v>0</v>
      </c>
      <c r="G737" s="145">
        <v>0</v>
      </c>
      <c r="H737" s="145">
        <v>0</v>
      </c>
      <c r="I737" s="145">
        <v>400.02353999999997</v>
      </c>
      <c r="J737" s="145">
        <v>0</v>
      </c>
      <c r="K737" s="145">
        <v>400.02353999999997</v>
      </c>
      <c r="L737" s="145">
        <v>208.76861</v>
      </c>
      <c r="M737" s="145">
        <v>0.00029</v>
      </c>
      <c r="N737" s="145">
        <v>208.7689</v>
      </c>
      <c r="O737" s="145">
        <v>608.7924399999999</v>
      </c>
      <c r="P737" s="145">
        <v>4854.43446</v>
      </c>
      <c r="Q737" s="145">
        <v>0</v>
      </c>
      <c r="R737" s="146">
        <v>4854.43446</v>
      </c>
    </row>
    <row r="738" spans="1:18" ht="13.5">
      <c r="A738" s="147"/>
      <c r="B738" s="147"/>
      <c r="C738" s="147"/>
      <c r="D738" s="143" t="s">
        <v>331</v>
      </c>
      <c r="E738" s="143">
        <v>100</v>
      </c>
      <c r="F738" s="144">
        <v>0</v>
      </c>
      <c r="G738" s="145">
        <v>0</v>
      </c>
      <c r="H738" s="145">
        <v>0</v>
      </c>
      <c r="I738" s="145">
        <v>28.03884</v>
      </c>
      <c r="J738" s="145">
        <v>0</v>
      </c>
      <c r="K738" s="145">
        <v>28.03884</v>
      </c>
      <c r="L738" s="145">
        <v>84.00743</v>
      </c>
      <c r="M738" s="145">
        <v>0</v>
      </c>
      <c r="N738" s="145">
        <v>84.00743</v>
      </c>
      <c r="O738" s="145">
        <v>112.04627</v>
      </c>
      <c r="P738" s="145">
        <v>1890.59212</v>
      </c>
      <c r="Q738" s="145">
        <v>0</v>
      </c>
      <c r="R738" s="146">
        <v>1890.59212</v>
      </c>
    </row>
    <row r="739" spans="1:18" ht="13.5">
      <c r="A739" s="147"/>
      <c r="B739" s="143" t="s">
        <v>10</v>
      </c>
      <c r="C739" s="143" t="s">
        <v>10</v>
      </c>
      <c r="D739" s="143" t="s">
        <v>10</v>
      </c>
      <c r="E739" s="143">
        <v>93</v>
      </c>
      <c r="F739" s="144">
        <v>0</v>
      </c>
      <c r="G739" s="145">
        <v>0</v>
      </c>
      <c r="H739" s="145">
        <v>0</v>
      </c>
      <c r="I739" s="145">
        <v>144.55696</v>
      </c>
      <c r="J739" s="145">
        <v>0</v>
      </c>
      <c r="K739" s="145">
        <v>144.55696</v>
      </c>
      <c r="L739" s="145">
        <v>184.30932</v>
      </c>
      <c r="M739" s="145">
        <v>0</v>
      </c>
      <c r="N739" s="145">
        <v>184.30932</v>
      </c>
      <c r="O739" s="145">
        <v>328.86628</v>
      </c>
      <c r="P739" s="145">
        <v>3876.35898</v>
      </c>
      <c r="Q739" s="145">
        <v>0</v>
      </c>
      <c r="R739" s="146">
        <v>3876.35898</v>
      </c>
    </row>
    <row r="740" spans="1:18" ht="13.5">
      <c r="A740" s="147"/>
      <c r="B740" s="143" t="s">
        <v>12</v>
      </c>
      <c r="C740" s="143" t="s">
        <v>124</v>
      </c>
      <c r="D740" s="143" t="s">
        <v>125</v>
      </c>
      <c r="E740" s="143">
        <v>98</v>
      </c>
      <c r="F740" s="144">
        <v>0</v>
      </c>
      <c r="G740" s="145">
        <v>0</v>
      </c>
      <c r="H740" s="145">
        <v>0</v>
      </c>
      <c r="I740" s="145">
        <v>42.066129999999994</v>
      </c>
      <c r="J740" s="145">
        <v>200.63985</v>
      </c>
      <c r="K740" s="145">
        <v>242.70598</v>
      </c>
      <c r="L740" s="145">
        <v>70.89167</v>
      </c>
      <c r="M740" s="145">
        <v>0</v>
      </c>
      <c r="N740" s="145">
        <v>70.89167</v>
      </c>
      <c r="O740" s="145">
        <v>313.59765000000004</v>
      </c>
      <c r="P740" s="145">
        <v>2244.3908500000002</v>
      </c>
      <c r="Q740" s="145">
        <v>0</v>
      </c>
      <c r="R740" s="146">
        <v>2244.3908500000002</v>
      </c>
    </row>
    <row r="741" spans="1:18" ht="13.5">
      <c r="A741" s="147"/>
      <c r="B741" s="147"/>
      <c r="C741" s="143" t="s">
        <v>12</v>
      </c>
      <c r="D741" s="143" t="s">
        <v>12</v>
      </c>
      <c r="E741" s="143">
        <v>96</v>
      </c>
      <c r="F741" s="144">
        <v>0</v>
      </c>
      <c r="G741" s="145">
        <v>0</v>
      </c>
      <c r="H741" s="145">
        <v>0</v>
      </c>
      <c r="I741" s="145">
        <v>96.70172</v>
      </c>
      <c r="J741" s="145">
        <v>1.2132</v>
      </c>
      <c r="K741" s="145">
        <v>97.91492</v>
      </c>
      <c r="L741" s="145">
        <v>1228.54055</v>
      </c>
      <c r="M741" s="145">
        <v>0</v>
      </c>
      <c r="N741" s="145">
        <v>1228.54055</v>
      </c>
      <c r="O741" s="145">
        <v>1326.4554699999999</v>
      </c>
      <c r="P741" s="145">
        <v>3701.2142599999997</v>
      </c>
      <c r="Q741" s="145">
        <v>0</v>
      </c>
      <c r="R741" s="146">
        <v>3701.2142599999997</v>
      </c>
    </row>
    <row r="742" spans="1:18" ht="13.5">
      <c r="A742" s="147"/>
      <c r="B742" s="147"/>
      <c r="C742" s="143" t="s">
        <v>127</v>
      </c>
      <c r="D742" s="143" t="s">
        <v>127</v>
      </c>
      <c r="E742" s="143">
        <v>91</v>
      </c>
      <c r="F742" s="144">
        <v>0</v>
      </c>
      <c r="G742" s="145">
        <v>0</v>
      </c>
      <c r="H742" s="145">
        <v>0</v>
      </c>
      <c r="I742" s="145">
        <v>187.28163</v>
      </c>
      <c r="J742" s="145">
        <v>131.22639999999998</v>
      </c>
      <c r="K742" s="145">
        <v>318.50803</v>
      </c>
      <c r="L742" s="145">
        <v>453.55197</v>
      </c>
      <c r="M742" s="145">
        <v>0</v>
      </c>
      <c r="N742" s="145">
        <v>453.55197</v>
      </c>
      <c r="O742" s="145">
        <v>772.06</v>
      </c>
      <c r="P742" s="145">
        <v>3602.7685899999997</v>
      </c>
      <c r="Q742" s="145">
        <v>0</v>
      </c>
      <c r="R742" s="146">
        <v>3602.7685899999997</v>
      </c>
    </row>
    <row r="743" spans="1:18" ht="13.5">
      <c r="A743" s="147"/>
      <c r="B743" s="143" t="s">
        <v>129</v>
      </c>
      <c r="C743" s="143" t="s">
        <v>132</v>
      </c>
      <c r="D743" s="143" t="s">
        <v>133</v>
      </c>
      <c r="E743" s="143">
        <v>73</v>
      </c>
      <c r="F743" s="144">
        <v>0</v>
      </c>
      <c r="G743" s="145">
        <v>0</v>
      </c>
      <c r="H743" s="145">
        <v>0</v>
      </c>
      <c r="I743" s="145">
        <v>303.22416</v>
      </c>
      <c r="J743" s="145">
        <v>52.94759</v>
      </c>
      <c r="K743" s="145">
        <v>356.17175</v>
      </c>
      <c r="L743" s="145">
        <v>3203.23506</v>
      </c>
      <c r="M743" s="145">
        <v>12.88244</v>
      </c>
      <c r="N743" s="145">
        <v>3216.1175</v>
      </c>
      <c r="O743" s="145">
        <v>3572.28925</v>
      </c>
      <c r="P743" s="145">
        <v>6860.248860000001</v>
      </c>
      <c r="Q743" s="145">
        <v>0</v>
      </c>
      <c r="R743" s="146">
        <v>6860.248860000001</v>
      </c>
    </row>
    <row r="744" spans="1:18" ht="13.5">
      <c r="A744" s="147"/>
      <c r="B744" s="143" t="s">
        <v>14</v>
      </c>
      <c r="C744" s="143" t="s">
        <v>265</v>
      </c>
      <c r="D744" s="143" t="s">
        <v>266</v>
      </c>
      <c r="E744" s="143">
        <v>83</v>
      </c>
      <c r="F744" s="144">
        <v>0</v>
      </c>
      <c r="G744" s="145">
        <v>0</v>
      </c>
      <c r="H744" s="145">
        <v>0</v>
      </c>
      <c r="I744" s="145">
        <v>137.89579</v>
      </c>
      <c r="J744" s="145">
        <v>0.00259</v>
      </c>
      <c r="K744" s="145">
        <v>137.89838</v>
      </c>
      <c r="L744" s="145">
        <v>165.17056</v>
      </c>
      <c r="M744" s="145">
        <v>0.0036</v>
      </c>
      <c r="N744" s="145">
        <v>165.17416</v>
      </c>
      <c r="O744" s="145">
        <v>303.07254</v>
      </c>
      <c r="P744" s="145">
        <v>8789.27232</v>
      </c>
      <c r="Q744" s="145">
        <v>0</v>
      </c>
      <c r="R744" s="146">
        <v>8789.27232</v>
      </c>
    </row>
    <row r="745" spans="1:18" ht="13.5">
      <c r="A745" s="147"/>
      <c r="B745" s="147"/>
      <c r="C745" s="143" t="s">
        <v>138</v>
      </c>
      <c r="D745" s="143" t="s">
        <v>139</v>
      </c>
      <c r="E745" s="143">
        <v>84</v>
      </c>
      <c r="F745" s="144">
        <v>0</v>
      </c>
      <c r="G745" s="145">
        <v>0</v>
      </c>
      <c r="H745" s="145">
        <v>0</v>
      </c>
      <c r="I745" s="145">
        <v>126.84222</v>
      </c>
      <c r="J745" s="145">
        <v>0.77979</v>
      </c>
      <c r="K745" s="145">
        <v>127.62200999999999</v>
      </c>
      <c r="L745" s="145">
        <v>586.36834</v>
      </c>
      <c r="M745" s="145">
        <v>0.0054</v>
      </c>
      <c r="N745" s="145">
        <v>586.37374</v>
      </c>
      <c r="O745" s="145">
        <v>713.99575</v>
      </c>
      <c r="P745" s="145">
        <v>5112.80183</v>
      </c>
      <c r="Q745" s="145">
        <v>0</v>
      </c>
      <c r="R745" s="146">
        <v>5112.80183</v>
      </c>
    </row>
    <row r="746" spans="1:18" ht="13.5">
      <c r="A746" s="147"/>
      <c r="B746" s="143" t="s">
        <v>15</v>
      </c>
      <c r="C746" s="143" t="s">
        <v>142</v>
      </c>
      <c r="D746" s="143" t="s">
        <v>143</v>
      </c>
      <c r="E746" s="143">
        <v>85</v>
      </c>
      <c r="F746" s="144">
        <v>0</v>
      </c>
      <c r="G746" s="145">
        <v>0</v>
      </c>
      <c r="H746" s="145">
        <v>0</v>
      </c>
      <c r="I746" s="145">
        <v>52.444089999999996</v>
      </c>
      <c r="J746" s="145">
        <v>0.00094</v>
      </c>
      <c r="K746" s="145">
        <v>52.445029999999996</v>
      </c>
      <c r="L746" s="145">
        <v>292.51140000000004</v>
      </c>
      <c r="M746" s="145">
        <v>0</v>
      </c>
      <c r="N746" s="145">
        <v>292.51140000000004</v>
      </c>
      <c r="O746" s="145">
        <v>344.95643</v>
      </c>
      <c r="P746" s="145">
        <v>3215.12195</v>
      </c>
      <c r="Q746" s="145">
        <v>0</v>
      </c>
      <c r="R746" s="146">
        <v>3215.12195</v>
      </c>
    </row>
    <row r="747" spans="1:18" ht="13.5">
      <c r="A747" s="147"/>
      <c r="B747" s="143" t="s">
        <v>16</v>
      </c>
      <c r="C747" s="143" t="s">
        <v>16</v>
      </c>
      <c r="D747" s="143" t="s">
        <v>164</v>
      </c>
      <c r="E747" s="143">
        <v>45</v>
      </c>
      <c r="F747" s="144">
        <v>0</v>
      </c>
      <c r="G747" s="145">
        <v>0</v>
      </c>
      <c r="H747" s="145">
        <v>0</v>
      </c>
      <c r="I747" s="145">
        <v>8827.47195</v>
      </c>
      <c r="J747" s="145">
        <v>1451.94815</v>
      </c>
      <c r="K747" s="145">
        <v>10279.4201</v>
      </c>
      <c r="L747" s="145">
        <v>208781.37308000002</v>
      </c>
      <c r="M747" s="145">
        <v>1417.99067</v>
      </c>
      <c r="N747" s="145">
        <v>210199.36375</v>
      </c>
      <c r="O747" s="145">
        <v>220478.78385</v>
      </c>
      <c r="P747" s="145">
        <v>87002.34658</v>
      </c>
      <c r="Q747" s="145">
        <v>37272.472409999995</v>
      </c>
      <c r="R747" s="146">
        <v>124274.81899</v>
      </c>
    </row>
    <row r="748" spans="1:18" ht="13.5">
      <c r="A748" s="147"/>
      <c r="B748" s="147"/>
      <c r="C748" s="147"/>
      <c r="D748" s="143" t="s">
        <v>175</v>
      </c>
      <c r="E748" s="143">
        <v>87</v>
      </c>
      <c r="F748" s="144">
        <v>0</v>
      </c>
      <c r="G748" s="145">
        <v>0</v>
      </c>
      <c r="H748" s="145">
        <v>0</v>
      </c>
      <c r="I748" s="145">
        <v>848.10371</v>
      </c>
      <c r="J748" s="145">
        <v>44.423989999999996</v>
      </c>
      <c r="K748" s="145">
        <v>892.5277</v>
      </c>
      <c r="L748" s="145">
        <v>32192.56218</v>
      </c>
      <c r="M748" s="145">
        <v>270.21581</v>
      </c>
      <c r="N748" s="145">
        <v>32462.77799</v>
      </c>
      <c r="O748" s="145">
        <v>33355.30569</v>
      </c>
      <c r="P748" s="145">
        <v>7306.03729</v>
      </c>
      <c r="Q748" s="145">
        <v>0</v>
      </c>
      <c r="R748" s="146">
        <v>7306.03729</v>
      </c>
    </row>
    <row r="749" spans="1:18" ht="13.5">
      <c r="A749" s="147"/>
      <c r="B749" s="143" t="s">
        <v>19</v>
      </c>
      <c r="C749" s="143" t="s">
        <v>183</v>
      </c>
      <c r="D749" s="143" t="s">
        <v>183</v>
      </c>
      <c r="E749" s="143">
        <v>94</v>
      </c>
      <c r="F749" s="144">
        <v>0</v>
      </c>
      <c r="G749" s="145">
        <v>0</v>
      </c>
      <c r="H749" s="145">
        <v>0</v>
      </c>
      <c r="I749" s="145">
        <v>74.71477</v>
      </c>
      <c r="J749" s="145">
        <v>0</v>
      </c>
      <c r="K749" s="145">
        <v>74.71477</v>
      </c>
      <c r="L749" s="145">
        <v>216.03005</v>
      </c>
      <c r="M749" s="145">
        <v>0</v>
      </c>
      <c r="N749" s="145">
        <v>216.03005</v>
      </c>
      <c r="O749" s="145">
        <v>290.74482</v>
      </c>
      <c r="P749" s="145">
        <v>3332.78569</v>
      </c>
      <c r="Q749" s="145">
        <v>0</v>
      </c>
      <c r="R749" s="146">
        <v>3332.78569</v>
      </c>
    </row>
    <row r="750" spans="1:18" ht="13.5">
      <c r="A750" s="147"/>
      <c r="B750" s="147"/>
      <c r="C750" s="143" t="s">
        <v>184</v>
      </c>
      <c r="D750" s="143" t="s">
        <v>19</v>
      </c>
      <c r="E750" s="143">
        <v>13</v>
      </c>
      <c r="F750" s="144">
        <v>0</v>
      </c>
      <c r="G750" s="145">
        <v>0</v>
      </c>
      <c r="H750" s="145">
        <v>0</v>
      </c>
      <c r="I750" s="145">
        <v>390.70110999999997</v>
      </c>
      <c r="J750" s="145">
        <v>36.298480000000005</v>
      </c>
      <c r="K750" s="145">
        <v>426.99959</v>
      </c>
      <c r="L750" s="145">
        <v>923.97183</v>
      </c>
      <c r="M750" s="145">
        <v>0.00637</v>
      </c>
      <c r="N750" s="145">
        <v>923.9781999999999</v>
      </c>
      <c r="O750" s="145">
        <v>1350.9777900000001</v>
      </c>
      <c r="P750" s="145">
        <v>9267.19926</v>
      </c>
      <c r="Q750" s="145">
        <v>0</v>
      </c>
      <c r="R750" s="146">
        <v>9267.19926</v>
      </c>
    </row>
    <row r="751" spans="1:18" ht="13.5">
      <c r="A751" s="147"/>
      <c r="B751" s="143" t="s">
        <v>22</v>
      </c>
      <c r="C751" s="143" t="s">
        <v>332</v>
      </c>
      <c r="D751" s="143" t="s">
        <v>333</v>
      </c>
      <c r="E751" s="143">
        <v>27</v>
      </c>
      <c r="F751" s="144">
        <v>0</v>
      </c>
      <c r="G751" s="145">
        <v>0</v>
      </c>
      <c r="H751" s="145">
        <v>0</v>
      </c>
      <c r="I751" s="145">
        <v>105.82211</v>
      </c>
      <c r="J751" s="145">
        <v>14.641950000000001</v>
      </c>
      <c r="K751" s="145">
        <v>120.46406</v>
      </c>
      <c r="L751" s="145">
        <v>52.48543</v>
      </c>
      <c r="M751" s="145">
        <v>0.00155</v>
      </c>
      <c r="N751" s="145">
        <v>52.48698</v>
      </c>
      <c r="O751" s="145">
        <v>172.95104</v>
      </c>
      <c r="P751" s="145">
        <v>4754.88759</v>
      </c>
      <c r="Q751" s="145">
        <v>0</v>
      </c>
      <c r="R751" s="146">
        <v>4754.88759</v>
      </c>
    </row>
    <row r="752" spans="1:18" ht="13.5">
      <c r="A752" s="147"/>
      <c r="B752" s="147"/>
      <c r="C752" s="147"/>
      <c r="D752" s="143" t="s">
        <v>334</v>
      </c>
      <c r="E752" s="143">
        <v>28</v>
      </c>
      <c r="F752" s="144">
        <v>0</v>
      </c>
      <c r="G752" s="145">
        <v>0</v>
      </c>
      <c r="H752" s="145">
        <v>0</v>
      </c>
      <c r="I752" s="145">
        <v>140.85759</v>
      </c>
      <c r="J752" s="145">
        <v>14.32505</v>
      </c>
      <c r="K752" s="145">
        <v>155.18264000000002</v>
      </c>
      <c r="L752" s="145">
        <v>272.57163</v>
      </c>
      <c r="M752" s="145">
        <v>0.0025499999999999997</v>
      </c>
      <c r="N752" s="145">
        <v>272.57418</v>
      </c>
      <c r="O752" s="145">
        <v>427.75682</v>
      </c>
      <c r="P752" s="145">
        <v>6343.40211</v>
      </c>
      <c r="Q752" s="145">
        <v>0</v>
      </c>
      <c r="R752" s="146">
        <v>6343.40211</v>
      </c>
    </row>
    <row r="753" spans="1:18" ht="13.5">
      <c r="A753" s="147"/>
      <c r="B753" s="147"/>
      <c r="C753" s="143" t="s">
        <v>194</v>
      </c>
      <c r="D753" s="143" t="s">
        <v>195</v>
      </c>
      <c r="E753" s="143">
        <v>26</v>
      </c>
      <c r="F753" s="144">
        <v>0</v>
      </c>
      <c r="G753" s="145">
        <v>0</v>
      </c>
      <c r="H753" s="145">
        <v>0</v>
      </c>
      <c r="I753" s="145">
        <v>101.98297</v>
      </c>
      <c r="J753" s="145">
        <v>0.0223</v>
      </c>
      <c r="K753" s="145">
        <v>102.00527000000001</v>
      </c>
      <c r="L753" s="145">
        <v>155.72417000000002</v>
      </c>
      <c r="M753" s="145">
        <v>0.00504</v>
      </c>
      <c r="N753" s="145">
        <v>155.72921</v>
      </c>
      <c r="O753" s="145">
        <v>257.73448</v>
      </c>
      <c r="P753" s="145">
        <v>13026.29772</v>
      </c>
      <c r="Q753" s="145">
        <v>0</v>
      </c>
      <c r="R753" s="146">
        <v>13026.29772</v>
      </c>
    </row>
    <row r="754" spans="1:18" ht="13.5">
      <c r="A754" s="147"/>
      <c r="B754" s="147"/>
      <c r="C754" s="143" t="s">
        <v>335</v>
      </c>
      <c r="D754" s="143" t="s">
        <v>336</v>
      </c>
      <c r="E754" s="143">
        <v>59</v>
      </c>
      <c r="F754" s="144">
        <v>0</v>
      </c>
      <c r="G754" s="145">
        <v>0</v>
      </c>
      <c r="H754" s="145">
        <v>0</v>
      </c>
      <c r="I754" s="145">
        <v>372.44082000000003</v>
      </c>
      <c r="J754" s="145">
        <v>0.46707</v>
      </c>
      <c r="K754" s="145">
        <v>372.90789</v>
      </c>
      <c r="L754" s="145">
        <v>561.1513299999999</v>
      </c>
      <c r="M754" s="145">
        <v>0.00029</v>
      </c>
      <c r="N754" s="145">
        <v>561.15162</v>
      </c>
      <c r="O754" s="145">
        <v>934.05951</v>
      </c>
      <c r="P754" s="145">
        <v>17741.962059999998</v>
      </c>
      <c r="Q754" s="145">
        <v>0</v>
      </c>
      <c r="R754" s="146">
        <v>17741.962059999998</v>
      </c>
    </row>
    <row r="755" spans="1:18" ht="13.5">
      <c r="A755" s="147"/>
      <c r="B755" s="147"/>
      <c r="C755" s="143" t="s">
        <v>22</v>
      </c>
      <c r="D755" s="143" t="s">
        <v>22</v>
      </c>
      <c r="E755" s="143">
        <v>58</v>
      </c>
      <c r="F755" s="144">
        <v>0</v>
      </c>
      <c r="G755" s="145">
        <v>0</v>
      </c>
      <c r="H755" s="145">
        <v>0</v>
      </c>
      <c r="I755" s="145">
        <v>280.72411</v>
      </c>
      <c r="J755" s="145">
        <v>10.009409999999999</v>
      </c>
      <c r="K755" s="145">
        <v>290.73352</v>
      </c>
      <c r="L755" s="145">
        <v>1589.18902</v>
      </c>
      <c r="M755" s="145">
        <v>18.251540000000002</v>
      </c>
      <c r="N755" s="145">
        <v>1607.44056</v>
      </c>
      <c r="O755" s="145">
        <v>1898.17408</v>
      </c>
      <c r="P755" s="145">
        <v>12772.06601</v>
      </c>
      <c r="Q755" s="145">
        <v>0</v>
      </c>
      <c r="R755" s="146">
        <v>12772.06601</v>
      </c>
    </row>
    <row r="756" spans="1:18" ht="13.5">
      <c r="A756" s="147"/>
      <c r="B756" s="147"/>
      <c r="C756" s="143" t="s">
        <v>196</v>
      </c>
      <c r="D756" s="143" t="s">
        <v>197</v>
      </c>
      <c r="E756" s="143">
        <v>7</v>
      </c>
      <c r="F756" s="144">
        <v>0</v>
      </c>
      <c r="G756" s="145">
        <v>0</v>
      </c>
      <c r="H756" s="145">
        <v>0</v>
      </c>
      <c r="I756" s="145">
        <v>468.82203000000004</v>
      </c>
      <c r="J756" s="145">
        <v>199.10974</v>
      </c>
      <c r="K756" s="145">
        <v>667.93177</v>
      </c>
      <c r="L756" s="145">
        <v>706.02825</v>
      </c>
      <c r="M756" s="145">
        <v>2.9154400000000003</v>
      </c>
      <c r="N756" s="145">
        <v>708.94369</v>
      </c>
      <c r="O756" s="145">
        <v>1376.87546</v>
      </c>
      <c r="P756" s="145">
        <v>18890.89053</v>
      </c>
      <c r="Q756" s="145">
        <v>0</v>
      </c>
      <c r="R756" s="146">
        <v>18890.89053</v>
      </c>
    </row>
    <row r="757" spans="1:18" ht="13.5">
      <c r="A757" s="147"/>
      <c r="B757" s="147"/>
      <c r="C757" s="147"/>
      <c r="D757" s="147"/>
      <c r="E757" s="148">
        <v>29</v>
      </c>
      <c r="F757" s="149">
        <v>0</v>
      </c>
      <c r="G757" s="150">
        <v>0</v>
      </c>
      <c r="H757" s="150">
        <v>0</v>
      </c>
      <c r="I757" s="150">
        <v>108.59637</v>
      </c>
      <c r="J757" s="150">
        <v>0.07845</v>
      </c>
      <c r="K757" s="150">
        <v>108.67482000000001</v>
      </c>
      <c r="L757" s="150">
        <v>342.33989</v>
      </c>
      <c r="M757" s="150">
        <v>0.0036</v>
      </c>
      <c r="N757" s="150">
        <v>342.34349</v>
      </c>
      <c r="O757" s="150">
        <v>451.01831</v>
      </c>
      <c r="P757" s="150">
        <v>14746.08776</v>
      </c>
      <c r="Q757" s="150">
        <v>0</v>
      </c>
      <c r="R757" s="151">
        <v>14746.08776</v>
      </c>
    </row>
    <row r="758" spans="1:18" ht="13.5">
      <c r="A758" s="147"/>
      <c r="B758" s="147"/>
      <c r="C758" s="143" t="s">
        <v>337</v>
      </c>
      <c r="D758" s="143" t="s">
        <v>337</v>
      </c>
      <c r="E758" s="143">
        <v>31</v>
      </c>
      <c r="F758" s="144">
        <v>0</v>
      </c>
      <c r="G758" s="145">
        <v>0</v>
      </c>
      <c r="H758" s="145">
        <v>0</v>
      </c>
      <c r="I758" s="145">
        <v>58.079519999999995</v>
      </c>
      <c r="J758" s="145">
        <v>0</v>
      </c>
      <c r="K758" s="145">
        <v>58.079519999999995</v>
      </c>
      <c r="L758" s="145">
        <v>89.86138000000001</v>
      </c>
      <c r="M758" s="145">
        <v>0</v>
      </c>
      <c r="N758" s="145">
        <v>89.86138000000001</v>
      </c>
      <c r="O758" s="145">
        <v>147.9409</v>
      </c>
      <c r="P758" s="145">
        <v>6135.96397</v>
      </c>
      <c r="Q758" s="145">
        <v>0</v>
      </c>
      <c r="R758" s="146">
        <v>6135.96397</v>
      </c>
    </row>
    <row r="759" spans="1:18" ht="13.5">
      <c r="A759" s="147"/>
      <c r="B759" s="147"/>
      <c r="C759" s="143" t="s">
        <v>338</v>
      </c>
      <c r="D759" s="143" t="s">
        <v>338</v>
      </c>
      <c r="E759" s="143">
        <v>56</v>
      </c>
      <c r="F759" s="144">
        <v>0</v>
      </c>
      <c r="G759" s="145">
        <v>0</v>
      </c>
      <c r="H759" s="145">
        <v>0</v>
      </c>
      <c r="I759" s="145">
        <v>255.83612</v>
      </c>
      <c r="J759" s="145">
        <v>0</v>
      </c>
      <c r="K759" s="145">
        <v>255.83612</v>
      </c>
      <c r="L759" s="145">
        <v>114.17769</v>
      </c>
      <c r="M759" s="145">
        <v>0.00392</v>
      </c>
      <c r="N759" s="145">
        <v>114.18161</v>
      </c>
      <c r="O759" s="145">
        <v>370.01773</v>
      </c>
      <c r="P759" s="145">
        <v>10438.73641</v>
      </c>
      <c r="Q759" s="145">
        <v>0</v>
      </c>
      <c r="R759" s="146">
        <v>10438.73641</v>
      </c>
    </row>
    <row r="760" spans="1:18" ht="13.5">
      <c r="A760" s="147"/>
      <c r="B760" s="147"/>
      <c r="C760" s="143" t="s">
        <v>339</v>
      </c>
      <c r="D760" s="143" t="s">
        <v>340</v>
      </c>
      <c r="E760" s="143">
        <v>32</v>
      </c>
      <c r="F760" s="144">
        <v>0</v>
      </c>
      <c r="G760" s="145">
        <v>0</v>
      </c>
      <c r="H760" s="145">
        <v>0</v>
      </c>
      <c r="I760" s="145">
        <v>161.45153</v>
      </c>
      <c r="J760" s="145">
        <v>0</v>
      </c>
      <c r="K760" s="145">
        <v>161.45153</v>
      </c>
      <c r="L760" s="145">
        <v>54.45831</v>
      </c>
      <c r="M760" s="145">
        <v>0</v>
      </c>
      <c r="N760" s="145">
        <v>54.45831</v>
      </c>
      <c r="O760" s="145">
        <v>215.90984</v>
      </c>
      <c r="P760" s="145">
        <v>6591.986599999999</v>
      </c>
      <c r="Q760" s="145">
        <v>0</v>
      </c>
      <c r="R760" s="146">
        <v>6591.986599999999</v>
      </c>
    </row>
    <row r="761" spans="1:18" ht="13.5">
      <c r="A761" s="147"/>
      <c r="B761" s="147"/>
      <c r="C761" s="143" t="s">
        <v>341</v>
      </c>
      <c r="D761" s="143" t="s">
        <v>341</v>
      </c>
      <c r="E761" s="143">
        <v>30</v>
      </c>
      <c r="F761" s="144">
        <v>0</v>
      </c>
      <c r="G761" s="145">
        <v>0</v>
      </c>
      <c r="H761" s="145">
        <v>0</v>
      </c>
      <c r="I761" s="145">
        <v>49.698980000000006</v>
      </c>
      <c r="J761" s="145">
        <v>0</v>
      </c>
      <c r="K761" s="145">
        <v>49.698980000000006</v>
      </c>
      <c r="L761" s="145">
        <v>89.92886</v>
      </c>
      <c r="M761" s="145">
        <v>0</v>
      </c>
      <c r="N761" s="145">
        <v>89.92886</v>
      </c>
      <c r="O761" s="145">
        <v>139.62784</v>
      </c>
      <c r="P761" s="145">
        <v>11327.536779999999</v>
      </c>
      <c r="Q761" s="145">
        <v>0</v>
      </c>
      <c r="R761" s="146">
        <v>11327.536779999999</v>
      </c>
    </row>
    <row r="762" spans="1:18" ht="13.5">
      <c r="A762" s="147"/>
      <c r="B762" s="143" t="s">
        <v>24</v>
      </c>
      <c r="C762" s="143" t="s">
        <v>24</v>
      </c>
      <c r="D762" s="143" t="s">
        <v>203</v>
      </c>
      <c r="E762" s="143">
        <v>20</v>
      </c>
      <c r="F762" s="144">
        <v>0</v>
      </c>
      <c r="G762" s="145">
        <v>0</v>
      </c>
      <c r="H762" s="145">
        <v>0</v>
      </c>
      <c r="I762" s="145">
        <v>273.40592</v>
      </c>
      <c r="J762" s="145">
        <v>0</v>
      </c>
      <c r="K762" s="145">
        <v>273.40592</v>
      </c>
      <c r="L762" s="145">
        <v>599.17482</v>
      </c>
      <c r="M762" s="145">
        <v>0.01816</v>
      </c>
      <c r="N762" s="145">
        <v>599.19298</v>
      </c>
      <c r="O762" s="145">
        <v>872.5989000000001</v>
      </c>
      <c r="P762" s="145">
        <v>12486.64609</v>
      </c>
      <c r="Q762" s="145">
        <v>0</v>
      </c>
      <c r="R762" s="146">
        <v>12486.64609</v>
      </c>
    </row>
    <row r="763" spans="1:18" ht="13.5">
      <c r="A763" s="147"/>
      <c r="B763" s="147"/>
      <c r="C763" s="147"/>
      <c r="D763" s="143" t="s">
        <v>24</v>
      </c>
      <c r="E763" s="143">
        <v>6</v>
      </c>
      <c r="F763" s="144">
        <v>0</v>
      </c>
      <c r="G763" s="145">
        <v>0</v>
      </c>
      <c r="H763" s="145">
        <v>0</v>
      </c>
      <c r="I763" s="145">
        <v>205.47009</v>
      </c>
      <c r="J763" s="145">
        <v>4.46863</v>
      </c>
      <c r="K763" s="145">
        <v>209.93872</v>
      </c>
      <c r="L763" s="145">
        <v>2469.73023</v>
      </c>
      <c r="M763" s="145">
        <v>0.00237</v>
      </c>
      <c r="N763" s="145">
        <v>2469.7326000000003</v>
      </c>
      <c r="O763" s="145">
        <v>2679.67132</v>
      </c>
      <c r="P763" s="145">
        <v>10577.23472</v>
      </c>
      <c r="Q763" s="145">
        <v>11.10628</v>
      </c>
      <c r="R763" s="146">
        <v>10588.341</v>
      </c>
    </row>
    <row r="764" spans="1:18" ht="13.5">
      <c r="A764" s="147"/>
      <c r="B764" s="147"/>
      <c r="C764" s="147"/>
      <c r="D764" s="143" t="s">
        <v>342</v>
      </c>
      <c r="E764" s="143">
        <v>92</v>
      </c>
      <c r="F764" s="144">
        <v>0</v>
      </c>
      <c r="G764" s="145">
        <v>0</v>
      </c>
      <c r="H764" s="145">
        <v>0</v>
      </c>
      <c r="I764" s="145">
        <v>105.32942999999999</v>
      </c>
      <c r="J764" s="145">
        <v>0</v>
      </c>
      <c r="K764" s="145">
        <v>105.32942999999999</v>
      </c>
      <c r="L764" s="145">
        <v>74.46752000000001</v>
      </c>
      <c r="M764" s="145">
        <v>0.0123</v>
      </c>
      <c r="N764" s="145">
        <v>74.47982</v>
      </c>
      <c r="O764" s="145">
        <v>179.80925</v>
      </c>
      <c r="P764" s="145">
        <v>4442.42986</v>
      </c>
      <c r="Q764" s="145">
        <v>0</v>
      </c>
      <c r="R764" s="146">
        <v>4442.42986</v>
      </c>
    </row>
    <row r="765" spans="1:18" ht="13.5">
      <c r="A765" s="143" t="s">
        <v>343</v>
      </c>
      <c r="B765" s="143" t="s">
        <v>16</v>
      </c>
      <c r="C765" s="143" t="s">
        <v>16</v>
      </c>
      <c r="D765" s="143" t="s">
        <v>164</v>
      </c>
      <c r="E765" s="143">
        <v>1</v>
      </c>
      <c r="F765" s="144">
        <v>0</v>
      </c>
      <c r="G765" s="145">
        <v>0</v>
      </c>
      <c r="H765" s="145">
        <v>0</v>
      </c>
      <c r="I765" s="145">
        <v>0</v>
      </c>
      <c r="J765" s="145">
        <v>0</v>
      </c>
      <c r="K765" s="145">
        <v>0</v>
      </c>
      <c r="L765" s="145">
        <v>0</v>
      </c>
      <c r="M765" s="145">
        <v>0</v>
      </c>
      <c r="N765" s="145">
        <v>0</v>
      </c>
      <c r="O765" s="145">
        <v>0</v>
      </c>
      <c r="P765" s="145">
        <v>536020.51991</v>
      </c>
      <c r="Q765" s="145">
        <v>342818.08818</v>
      </c>
      <c r="R765" s="146">
        <v>878838.60809</v>
      </c>
    </row>
    <row r="766" spans="1:18" ht="13.5">
      <c r="A766" s="143" t="s">
        <v>344</v>
      </c>
      <c r="B766" s="143" t="s">
        <v>3</v>
      </c>
      <c r="C766" s="143" t="s">
        <v>102</v>
      </c>
      <c r="D766" s="143" t="s">
        <v>103</v>
      </c>
      <c r="E766" s="143">
        <v>33</v>
      </c>
      <c r="F766" s="144">
        <v>0</v>
      </c>
      <c r="G766" s="145">
        <v>0</v>
      </c>
      <c r="H766" s="145">
        <v>0</v>
      </c>
      <c r="I766" s="145">
        <v>0</v>
      </c>
      <c r="J766" s="145">
        <v>0</v>
      </c>
      <c r="K766" s="145">
        <v>0</v>
      </c>
      <c r="L766" s="145">
        <v>0</v>
      </c>
      <c r="M766" s="145">
        <v>0</v>
      </c>
      <c r="N766" s="145">
        <v>0</v>
      </c>
      <c r="O766" s="145">
        <v>0</v>
      </c>
      <c r="P766" s="145">
        <v>26273.916100000002</v>
      </c>
      <c r="Q766" s="145">
        <v>0</v>
      </c>
      <c r="R766" s="146">
        <v>26273.916100000002</v>
      </c>
    </row>
    <row r="767" spans="1:18" ht="13.5">
      <c r="A767" s="147"/>
      <c r="B767" s="143" t="s">
        <v>5</v>
      </c>
      <c r="C767" s="143" t="s">
        <v>5</v>
      </c>
      <c r="D767" s="143" t="s">
        <v>5</v>
      </c>
      <c r="E767" s="143">
        <v>38</v>
      </c>
      <c r="F767" s="144">
        <v>0</v>
      </c>
      <c r="G767" s="145">
        <v>0</v>
      </c>
      <c r="H767" s="145">
        <v>0</v>
      </c>
      <c r="I767" s="145">
        <v>0</v>
      </c>
      <c r="J767" s="145">
        <v>0</v>
      </c>
      <c r="K767" s="145">
        <v>0</v>
      </c>
      <c r="L767" s="145">
        <v>0</v>
      </c>
      <c r="M767" s="145">
        <v>0</v>
      </c>
      <c r="N767" s="145">
        <v>0</v>
      </c>
      <c r="O767" s="145">
        <v>0</v>
      </c>
      <c r="P767" s="145">
        <v>17908.21344</v>
      </c>
      <c r="Q767" s="145">
        <v>0</v>
      </c>
      <c r="R767" s="146">
        <v>17908.21344</v>
      </c>
    </row>
    <row r="768" spans="1:18" ht="13.5">
      <c r="A768" s="147"/>
      <c r="B768" s="147"/>
      <c r="C768" s="147"/>
      <c r="D768" s="143" t="s">
        <v>106</v>
      </c>
      <c r="E768" s="143">
        <v>6</v>
      </c>
      <c r="F768" s="144">
        <v>0</v>
      </c>
      <c r="G768" s="145">
        <v>0</v>
      </c>
      <c r="H768" s="145">
        <v>0</v>
      </c>
      <c r="I768" s="145">
        <v>0</v>
      </c>
      <c r="J768" s="145">
        <v>0</v>
      </c>
      <c r="K768" s="145">
        <v>0</v>
      </c>
      <c r="L768" s="145">
        <v>0</v>
      </c>
      <c r="M768" s="145">
        <v>0</v>
      </c>
      <c r="N768" s="145">
        <v>0</v>
      </c>
      <c r="O768" s="145">
        <v>0</v>
      </c>
      <c r="P768" s="145">
        <v>25940.21345</v>
      </c>
      <c r="Q768" s="145">
        <v>0</v>
      </c>
      <c r="R768" s="146">
        <v>25940.21345</v>
      </c>
    </row>
    <row r="769" spans="1:18" ht="13.5">
      <c r="A769" s="147"/>
      <c r="B769" s="147"/>
      <c r="C769" s="147"/>
      <c r="D769" s="147"/>
      <c r="E769" s="148">
        <v>122</v>
      </c>
      <c r="F769" s="149">
        <v>0</v>
      </c>
      <c r="G769" s="150">
        <v>0</v>
      </c>
      <c r="H769" s="150">
        <v>0</v>
      </c>
      <c r="I769" s="150">
        <v>0</v>
      </c>
      <c r="J769" s="150">
        <v>0</v>
      </c>
      <c r="K769" s="150">
        <v>0</v>
      </c>
      <c r="L769" s="150">
        <v>0</v>
      </c>
      <c r="M769" s="150">
        <v>0</v>
      </c>
      <c r="N769" s="150">
        <v>0</v>
      </c>
      <c r="O769" s="150">
        <v>0</v>
      </c>
      <c r="P769" s="150">
        <v>1119.27263</v>
      </c>
      <c r="Q769" s="150">
        <v>0</v>
      </c>
      <c r="R769" s="151">
        <v>1119.27263</v>
      </c>
    </row>
    <row r="770" spans="1:18" ht="13.5">
      <c r="A770" s="147"/>
      <c r="B770" s="147"/>
      <c r="C770" s="147"/>
      <c r="D770" s="143" t="s">
        <v>213</v>
      </c>
      <c r="E770" s="143">
        <v>129</v>
      </c>
      <c r="F770" s="144">
        <v>0</v>
      </c>
      <c r="G770" s="145">
        <v>0</v>
      </c>
      <c r="H770" s="145">
        <v>0</v>
      </c>
      <c r="I770" s="145">
        <v>0</v>
      </c>
      <c r="J770" s="145">
        <v>0</v>
      </c>
      <c r="K770" s="145">
        <v>0</v>
      </c>
      <c r="L770" s="145">
        <v>0</v>
      </c>
      <c r="M770" s="145">
        <v>0</v>
      </c>
      <c r="N770" s="145">
        <v>0</v>
      </c>
      <c r="O770" s="145">
        <v>0</v>
      </c>
      <c r="P770" s="145">
        <v>1019.80692</v>
      </c>
      <c r="Q770" s="145">
        <v>0</v>
      </c>
      <c r="R770" s="146">
        <v>1019.80692</v>
      </c>
    </row>
    <row r="771" spans="1:18" ht="13.5">
      <c r="A771" s="147"/>
      <c r="B771" s="147"/>
      <c r="C771" s="147"/>
      <c r="D771" s="143" t="s">
        <v>214</v>
      </c>
      <c r="E771" s="143">
        <v>134</v>
      </c>
      <c r="F771" s="144">
        <v>0</v>
      </c>
      <c r="G771" s="145">
        <v>0</v>
      </c>
      <c r="H771" s="145">
        <v>0</v>
      </c>
      <c r="I771" s="145">
        <v>0</v>
      </c>
      <c r="J771" s="145">
        <v>0</v>
      </c>
      <c r="K771" s="145">
        <v>0</v>
      </c>
      <c r="L771" s="145">
        <v>0</v>
      </c>
      <c r="M771" s="145">
        <v>0</v>
      </c>
      <c r="N771" s="145">
        <v>0</v>
      </c>
      <c r="O771" s="145">
        <v>0</v>
      </c>
      <c r="P771" s="145">
        <v>195.90207999999998</v>
      </c>
      <c r="Q771" s="145">
        <v>0</v>
      </c>
      <c r="R771" s="146">
        <v>195.90207999999998</v>
      </c>
    </row>
    <row r="772" spans="1:18" ht="13.5">
      <c r="A772" s="147"/>
      <c r="B772" s="147"/>
      <c r="C772" s="147"/>
      <c r="D772" s="143" t="s">
        <v>234</v>
      </c>
      <c r="E772" s="143">
        <v>132</v>
      </c>
      <c r="F772" s="144">
        <v>0</v>
      </c>
      <c r="G772" s="145">
        <v>0</v>
      </c>
      <c r="H772" s="145">
        <v>0</v>
      </c>
      <c r="I772" s="145">
        <v>0</v>
      </c>
      <c r="J772" s="145">
        <v>0</v>
      </c>
      <c r="K772" s="145">
        <v>0</v>
      </c>
      <c r="L772" s="145">
        <v>0</v>
      </c>
      <c r="M772" s="145">
        <v>0</v>
      </c>
      <c r="N772" s="145">
        <v>0</v>
      </c>
      <c r="O772" s="145">
        <v>0</v>
      </c>
      <c r="P772" s="145">
        <v>868.5230899999999</v>
      </c>
      <c r="Q772" s="145">
        <v>0</v>
      </c>
      <c r="R772" s="146">
        <v>868.5230899999999</v>
      </c>
    </row>
    <row r="773" spans="1:18" ht="13.5">
      <c r="A773" s="147"/>
      <c r="B773" s="143" t="s">
        <v>7</v>
      </c>
      <c r="C773" s="143" t="s">
        <v>7</v>
      </c>
      <c r="D773" s="143" t="s">
        <v>7</v>
      </c>
      <c r="E773" s="143">
        <v>80</v>
      </c>
      <c r="F773" s="144">
        <v>0</v>
      </c>
      <c r="G773" s="145">
        <v>0</v>
      </c>
      <c r="H773" s="145">
        <v>0</v>
      </c>
      <c r="I773" s="145">
        <v>0</v>
      </c>
      <c r="J773" s="145">
        <v>0</v>
      </c>
      <c r="K773" s="145">
        <v>0</v>
      </c>
      <c r="L773" s="145">
        <v>0</v>
      </c>
      <c r="M773" s="145">
        <v>0</v>
      </c>
      <c r="N773" s="145">
        <v>0</v>
      </c>
      <c r="O773" s="145">
        <v>0</v>
      </c>
      <c r="P773" s="145">
        <v>11328.54933</v>
      </c>
      <c r="Q773" s="145">
        <v>0</v>
      </c>
      <c r="R773" s="146">
        <v>11328.54933</v>
      </c>
    </row>
    <row r="774" spans="1:18" ht="13.5">
      <c r="A774" s="147"/>
      <c r="B774" s="147"/>
      <c r="C774" s="147"/>
      <c r="D774" s="147"/>
      <c r="E774" s="148">
        <v>85</v>
      </c>
      <c r="F774" s="149">
        <v>0</v>
      </c>
      <c r="G774" s="150">
        <v>0</v>
      </c>
      <c r="H774" s="150">
        <v>0</v>
      </c>
      <c r="I774" s="150">
        <v>0</v>
      </c>
      <c r="J774" s="150">
        <v>0</v>
      </c>
      <c r="K774" s="150">
        <v>0</v>
      </c>
      <c r="L774" s="150">
        <v>0</v>
      </c>
      <c r="M774" s="150">
        <v>0</v>
      </c>
      <c r="N774" s="150">
        <v>0</v>
      </c>
      <c r="O774" s="150">
        <v>0</v>
      </c>
      <c r="P774" s="150">
        <v>10169.28868</v>
      </c>
      <c r="Q774" s="150">
        <v>0</v>
      </c>
      <c r="R774" s="151">
        <v>10169.28868</v>
      </c>
    </row>
    <row r="775" spans="1:18" ht="13.5">
      <c r="A775" s="147"/>
      <c r="B775" s="147"/>
      <c r="C775" s="143" t="s">
        <v>113</v>
      </c>
      <c r="D775" s="143" t="s">
        <v>113</v>
      </c>
      <c r="E775" s="143">
        <v>96</v>
      </c>
      <c r="F775" s="144">
        <v>0</v>
      </c>
      <c r="G775" s="145">
        <v>0</v>
      </c>
      <c r="H775" s="145">
        <v>0</v>
      </c>
      <c r="I775" s="145">
        <v>0</v>
      </c>
      <c r="J775" s="145">
        <v>0</v>
      </c>
      <c r="K775" s="145">
        <v>0</v>
      </c>
      <c r="L775" s="145">
        <v>0</v>
      </c>
      <c r="M775" s="145">
        <v>0</v>
      </c>
      <c r="N775" s="145">
        <v>0</v>
      </c>
      <c r="O775" s="145">
        <v>0</v>
      </c>
      <c r="P775" s="145">
        <v>11022.523519999999</v>
      </c>
      <c r="Q775" s="145">
        <v>0</v>
      </c>
      <c r="R775" s="146">
        <v>11022.523519999999</v>
      </c>
    </row>
    <row r="776" spans="1:18" ht="13.5">
      <c r="A776" s="147"/>
      <c r="B776" s="143" t="s">
        <v>8</v>
      </c>
      <c r="C776" s="143" t="s">
        <v>114</v>
      </c>
      <c r="D776" s="143" t="s">
        <v>115</v>
      </c>
      <c r="E776" s="143">
        <v>58</v>
      </c>
      <c r="F776" s="144">
        <v>0</v>
      </c>
      <c r="G776" s="145">
        <v>0</v>
      </c>
      <c r="H776" s="145">
        <v>0</v>
      </c>
      <c r="I776" s="145">
        <v>0</v>
      </c>
      <c r="J776" s="145">
        <v>0</v>
      </c>
      <c r="K776" s="145">
        <v>0</v>
      </c>
      <c r="L776" s="145">
        <v>0</v>
      </c>
      <c r="M776" s="145">
        <v>0</v>
      </c>
      <c r="N776" s="145">
        <v>0</v>
      </c>
      <c r="O776" s="145">
        <v>0</v>
      </c>
      <c r="P776" s="145">
        <v>14694.333980000001</v>
      </c>
      <c r="Q776" s="145">
        <v>0</v>
      </c>
      <c r="R776" s="146">
        <v>14694.333980000001</v>
      </c>
    </row>
    <row r="777" spans="1:18" ht="13.5">
      <c r="A777" s="147"/>
      <c r="B777" s="147"/>
      <c r="C777" s="147"/>
      <c r="D777" s="147"/>
      <c r="E777" s="148">
        <v>62</v>
      </c>
      <c r="F777" s="149">
        <v>0</v>
      </c>
      <c r="G777" s="150">
        <v>0</v>
      </c>
      <c r="H777" s="150">
        <v>0</v>
      </c>
      <c r="I777" s="150">
        <v>0</v>
      </c>
      <c r="J777" s="150">
        <v>0</v>
      </c>
      <c r="K777" s="150">
        <v>0</v>
      </c>
      <c r="L777" s="150">
        <v>0</v>
      </c>
      <c r="M777" s="150">
        <v>0</v>
      </c>
      <c r="N777" s="150">
        <v>0</v>
      </c>
      <c r="O777" s="150">
        <v>0</v>
      </c>
      <c r="P777" s="150">
        <v>11192.43332</v>
      </c>
      <c r="Q777" s="150">
        <v>0</v>
      </c>
      <c r="R777" s="151">
        <v>11192.43332</v>
      </c>
    </row>
    <row r="778" spans="1:18" ht="13.5">
      <c r="A778" s="147"/>
      <c r="B778" s="147"/>
      <c r="C778" s="147"/>
      <c r="D778" s="143" t="s">
        <v>8</v>
      </c>
      <c r="E778" s="143">
        <v>94</v>
      </c>
      <c r="F778" s="144">
        <v>0</v>
      </c>
      <c r="G778" s="145">
        <v>0</v>
      </c>
      <c r="H778" s="145">
        <v>0</v>
      </c>
      <c r="I778" s="145">
        <v>0</v>
      </c>
      <c r="J778" s="145">
        <v>0</v>
      </c>
      <c r="K778" s="145">
        <v>0</v>
      </c>
      <c r="L778" s="145">
        <v>0</v>
      </c>
      <c r="M778" s="145">
        <v>0</v>
      </c>
      <c r="N778" s="145">
        <v>0</v>
      </c>
      <c r="O778" s="145">
        <v>0</v>
      </c>
      <c r="P778" s="145">
        <v>11060.204230000001</v>
      </c>
      <c r="Q778" s="145">
        <v>0</v>
      </c>
      <c r="R778" s="146">
        <v>11060.204230000001</v>
      </c>
    </row>
    <row r="779" spans="1:18" ht="13.5">
      <c r="A779" s="147"/>
      <c r="B779" s="143" t="s">
        <v>9</v>
      </c>
      <c r="C779" s="143" t="s">
        <v>9</v>
      </c>
      <c r="D779" s="143" t="s">
        <v>9</v>
      </c>
      <c r="E779" s="143">
        <v>81</v>
      </c>
      <c r="F779" s="144">
        <v>0</v>
      </c>
      <c r="G779" s="145">
        <v>0</v>
      </c>
      <c r="H779" s="145">
        <v>0</v>
      </c>
      <c r="I779" s="145">
        <v>0</v>
      </c>
      <c r="J779" s="145">
        <v>0</v>
      </c>
      <c r="K779" s="145">
        <v>0</v>
      </c>
      <c r="L779" s="145">
        <v>0</v>
      </c>
      <c r="M779" s="145">
        <v>0</v>
      </c>
      <c r="N779" s="145">
        <v>0</v>
      </c>
      <c r="O779" s="145">
        <v>0</v>
      </c>
      <c r="P779" s="145">
        <v>14657.20526</v>
      </c>
      <c r="Q779" s="145">
        <v>0</v>
      </c>
      <c r="R779" s="146">
        <v>14657.20526</v>
      </c>
    </row>
    <row r="780" spans="1:18" ht="13.5">
      <c r="A780" s="147"/>
      <c r="B780" s="147"/>
      <c r="C780" s="147"/>
      <c r="D780" s="147"/>
      <c r="E780" s="148">
        <v>75</v>
      </c>
      <c r="F780" s="149">
        <v>0</v>
      </c>
      <c r="G780" s="150">
        <v>0</v>
      </c>
      <c r="H780" s="150">
        <v>0</v>
      </c>
      <c r="I780" s="150">
        <v>0</v>
      </c>
      <c r="J780" s="150">
        <v>0</v>
      </c>
      <c r="K780" s="150">
        <v>0</v>
      </c>
      <c r="L780" s="150">
        <v>0</v>
      </c>
      <c r="M780" s="150">
        <v>0</v>
      </c>
      <c r="N780" s="150">
        <v>0</v>
      </c>
      <c r="O780" s="150">
        <v>0</v>
      </c>
      <c r="P780" s="150">
        <v>18825.43716</v>
      </c>
      <c r="Q780" s="150">
        <v>0</v>
      </c>
      <c r="R780" s="151">
        <v>18825.43716</v>
      </c>
    </row>
    <row r="781" spans="1:18" ht="13.5">
      <c r="A781" s="147"/>
      <c r="B781" s="147"/>
      <c r="C781" s="147"/>
      <c r="D781" s="147"/>
      <c r="E781" s="148">
        <v>136</v>
      </c>
      <c r="F781" s="149">
        <v>0</v>
      </c>
      <c r="G781" s="150">
        <v>0</v>
      </c>
      <c r="H781" s="150">
        <v>0</v>
      </c>
      <c r="I781" s="150">
        <v>0</v>
      </c>
      <c r="J781" s="150">
        <v>0</v>
      </c>
      <c r="K781" s="150">
        <v>0</v>
      </c>
      <c r="L781" s="150">
        <v>0</v>
      </c>
      <c r="M781" s="150">
        <v>0</v>
      </c>
      <c r="N781" s="150">
        <v>0</v>
      </c>
      <c r="O781" s="150">
        <v>0</v>
      </c>
      <c r="P781" s="150">
        <v>152.40467</v>
      </c>
      <c r="Q781" s="150">
        <v>0</v>
      </c>
      <c r="R781" s="151">
        <v>152.40467</v>
      </c>
    </row>
    <row r="782" spans="1:18" ht="13.5">
      <c r="A782" s="147"/>
      <c r="B782" s="147"/>
      <c r="C782" s="147"/>
      <c r="D782" s="143" t="s">
        <v>221</v>
      </c>
      <c r="E782" s="143">
        <v>125</v>
      </c>
      <c r="F782" s="144">
        <v>0</v>
      </c>
      <c r="G782" s="145">
        <v>0</v>
      </c>
      <c r="H782" s="145">
        <v>0</v>
      </c>
      <c r="I782" s="145">
        <v>0</v>
      </c>
      <c r="J782" s="145">
        <v>0</v>
      </c>
      <c r="K782" s="145">
        <v>0</v>
      </c>
      <c r="L782" s="145">
        <v>0</v>
      </c>
      <c r="M782" s="145">
        <v>0</v>
      </c>
      <c r="N782" s="145">
        <v>0</v>
      </c>
      <c r="O782" s="145">
        <v>0</v>
      </c>
      <c r="P782" s="145">
        <v>333.88</v>
      </c>
      <c r="Q782" s="145">
        <v>0</v>
      </c>
      <c r="R782" s="146">
        <v>333.88</v>
      </c>
    </row>
    <row r="783" spans="1:18" ht="13.5">
      <c r="A783" s="147"/>
      <c r="B783" s="143" t="s">
        <v>121</v>
      </c>
      <c r="C783" s="143" t="s">
        <v>121</v>
      </c>
      <c r="D783" s="143" t="s">
        <v>121</v>
      </c>
      <c r="E783" s="143">
        <v>19</v>
      </c>
      <c r="F783" s="144">
        <v>0</v>
      </c>
      <c r="G783" s="145">
        <v>0</v>
      </c>
      <c r="H783" s="145">
        <v>0</v>
      </c>
      <c r="I783" s="145">
        <v>0</v>
      </c>
      <c r="J783" s="145">
        <v>0</v>
      </c>
      <c r="K783" s="145">
        <v>0</v>
      </c>
      <c r="L783" s="145">
        <v>0</v>
      </c>
      <c r="M783" s="145">
        <v>0</v>
      </c>
      <c r="N783" s="145">
        <v>0</v>
      </c>
      <c r="O783" s="145">
        <v>0</v>
      </c>
      <c r="P783" s="145">
        <v>18134.180579999997</v>
      </c>
      <c r="Q783" s="145">
        <v>0</v>
      </c>
      <c r="R783" s="146">
        <v>18134.180579999997</v>
      </c>
    </row>
    <row r="784" spans="1:18" ht="13.5">
      <c r="A784" s="147"/>
      <c r="B784" s="147"/>
      <c r="C784" s="147"/>
      <c r="D784" s="147"/>
      <c r="E784" s="148">
        <v>67</v>
      </c>
      <c r="F784" s="149">
        <v>0</v>
      </c>
      <c r="G784" s="150">
        <v>0</v>
      </c>
      <c r="H784" s="150">
        <v>0</v>
      </c>
      <c r="I784" s="150">
        <v>0</v>
      </c>
      <c r="J784" s="150">
        <v>0</v>
      </c>
      <c r="K784" s="150">
        <v>0</v>
      </c>
      <c r="L784" s="150">
        <v>0</v>
      </c>
      <c r="M784" s="150">
        <v>0</v>
      </c>
      <c r="N784" s="150">
        <v>0</v>
      </c>
      <c r="O784" s="150">
        <v>0</v>
      </c>
      <c r="P784" s="150">
        <v>10387.97784</v>
      </c>
      <c r="Q784" s="150">
        <v>0</v>
      </c>
      <c r="R784" s="151">
        <v>10387.97784</v>
      </c>
    </row>
    <row r="785" spans="1:18" ht="13.5">
      <c r="A785" s="147"/>
      <c r="B785" s="143" t="s">
        <v>12</v>
      </c>
      <c r="C785" s="143" t="s">
        <v>124</v>
      </c>
      <c r="D785" s="143" t="s">
        <v>125</v>
      </c>
      <c r="E785" s="143">
        <v>37</v>
      </c>
      <c r="F785" s="144">
        <v>0</v>
      </c>
      <c r="G785" s="145">
        <v>0</v>
      </c>
      <c r="H785" s="145">
        <v>0</v>
      </c>
      <c r="I785" s="145">
        <v>0</v>
      </c>
      <c r="J785" s="145">
        <v>0</v>
      </c>
      <c r="K785" s="145">
        <v>0</v>
      </c>
      <c r="L785" s="145">
        <v>0</v>
      </c>
      <c r="M785" s="145">
        <v>0</v>
      </c>
      <c r="N785" s="145">
        <v>0</v>
      </c>
      <c r="O785" s="145">
        <v>0</v>
      </c>
      <c r="P785" s="145">
        <v>11780.28491</v>
      </c>
      <c r="Q785" s="145">
        <v>0</v>
      </c>
      <c r="R785" s="146">
        <v>11780.28491</v>
      </c>
    </row>
    <row r="786" spans="1:18" ht="13.5">
      <c r="A786" s="147"/>
      <c r="B786" s="147"/>
      <c r="C786" s="143" t="s">
        <v>12</v>
      </c>
      <c r="D786" s="143" t="s">
        <v>12</v>
      </c>
      <c r="E786" s="143">
        <v>5</v>
      </c>
      <c r="F786" s="144">
        <v>0</v>
      </c>
      <c r="G786" s="145">
        <v>0</v>
      </c>
      <c r="H786" s="145">
        <v>0</v>
      </c>
      <c r="I786" s="145">
        <v>0</v>
      </c>
      <c r="J786" s="145">
        <v>0</v>
      </c>
      <c r="K786" s="145">
        <v>0</v>
      </c>
      <c r="L786" s="145">
        <v>0</v>
      </c>
      <c r="M786" s="145">
        <v>0</v>
      </c>
      <c r="N786" s="145">
        <v>0</v>
      </c>
      <c r="O786" s="145">
        <v>0</v>
      </c>
      <c r="P786" s="145">
        <v>18496.89388</v>
      </c>
      <c r="Q786" s="145">
        <v>0</v>
      </c>
      <c r="R786" s="146">
        <v>18496.89388</v>
      </c>
    </row>
    <row r="787" spans="1:18" ht="13.5">
      <c r="A787" s="147"/>
      <c r="B787" s="147"/>
      <c r="C787" s="147"/>
      <c r="D787" s="147"/>
      <c r="E787" s="148">
        <v>36</v>
      </c>
      <c r="F787" s="149">
        <v>0</v>
      </c>
      <c r="G787" s="150">
        <v>0</v>
      </c>
      <c r="H787" s="150">
        <v>0</v>
      </c>
      <c r="I787" s="150">
        <v>0</v>
      </c>
      <c r="J787" s="150">
        <v>0</v>
      </c>
      <c r="K787" s="150">
        <v>0</v>
      </c>
      <c r="L787" s="150">
        <v>0</v>
      </c>
      <c r="M787" s="150">
        <v>0</v>
      </c>
      <c r="N787" s="150">
        <v>0</v>
      </c>
      <c r="O787" s="150">
        <v>0</v>
      </c>
      <c r="P787" s="150">
        <v>13888.803189999999</v>
      </c>
      <c r="Q787" s="150">
        <v>0</v>
      </c>
      <c r="R787" s="151">
        <v>13888.803189999999</v>
      </c>
    </row>
    <row r="788" spans="1:18" ht="13.5">
      <c r="A788" s="147"/>
      <c r="B788" s="143" t="s">
        <v>129</v>
      </c>
      <c r="C788" s="143" t="s">
        <v>132</v>
      </c>
      <c r="D788" s="143" t="s">
        <v>132</v>
      </c>
      <c r="E788" s="143">
        <v>2</v>
      </c>
      <c r="F788" s="144">
        <v>0</v>
      </c>
      <c r="G788" s="145">
        <v>0</v>
      </c>
      <c r="H788" s="145">
        <v>0</v>
      </c>
      <c r="I788" s="145">
        <v>0</v>
      </c>
      <c r="J788" s="145">
        <v>0</v>
      </c>
      <c r="K788" s="145">
        <v>0</v>
      </c>
      <c r="L788" s="145">
        <v>0</v>
      </c>
      <c r="M788" s="145">
        <v>0</v>
      </c>
      <c r="N788" s="145">
        <v>0</v>
      </c>
      <c r="O788" s="145">
        <v>0</v>
      </c>
      <c r="P788" s="145">
        <v>30216.26236</v>
      </c>
      <c r="Q788" s="145">
        <v>0</v>
      </c>
      <c r="R788" s="146">
        <v>30216.26236</v>
      </c>
    </row>
    <row r="789" spans="1:18" ht="13.5">
      <c r="A789" s="147"/>
      <c r="B789" s="147"/>
      <c r="C789" s="147"/>
      <c r="D789" s="147"/>
      <c r="E789" s="148">
        <v>52</v>
      </c>
      <c r="F789" s="149">
        <v>0</v>
      </c>
      <c r="G789" s="150">
        <v>0</v>
      </c>
      <c r="H789" s="150">
        <v>0</v>
      </c>
      <c r="I789" s="150">
        <v>0</v>
      </c>
      <c r="J789" s="150">
        <v>0</v>
      </c>
      <c r="K789" s="150">
        <v>0</v>
      </c>
      <c r="L789" s="150">
        <v>0</v>
      </c>
      <c r="M789" s="150">
        <v>0</v>
      </c>
      <c r="N789" s="150">
        <v>0</v>
      </c>
      <c r="O789" s="150">
        <v>0</v>
      </c>
      <c r="P789" s="150">
        <v>17244.64254</v>
      </c>
      <c r="Q789" s="150">
        <v>0</v>
      </c>
      <c r="R789" s="151">
        <v>17244.64254</v>
      </c>
    </row>
    <row r="790" spans="1:18" ht="13.5">
      <c r="A790" s="147"/>
      <c r="B790" s="143" t="s">
        <v>14</v>
      </c>
      <c r="C790" s="143" t="s">
        <v>138</v>
      </c>
      <c r="D790" s="143" t="s">
        <v>138</v>
      </c>
      <c r="E790" s="143">
        <v>3</v>
      </c>
      <c r="F790" s="144">
        <v>0</v>
      </c>
      <c r="G790" s="145">
        <v>0</v>
      </c>
      <c r="H790" s="145">
        <v>0</v>
      </c>
      <c r="I790" s="145">
        <v>0</v>
      </c>
      <c r="J790" s="145">
        <v>0</v>
      </c>
      <c r="K790" s="145">
        <v>0</v>
      </c>
      <c r="L790" s="145">
        <v>0</v>
      </c>
      <c r="M790" s="145">
        <v>0</v>
      </c>
      <c r="N790" s="145">
        <v>0</v>
      </c>
      <c r="O790" s="145">
        <v>0</v>
      </c>
      <c r="P790" s="145">
        <v>42789.64408</v>
      </c>
      <c r="Q790" s="145">
        <v>0</v>
      </c>
      <c r="R790" s="146">
        <v>42789.64408</v>
      </c>
    </row>
    <row r="791" spans="1:18" ht="13.5">
      <c r="A791" s="147"/>
      <c r="B791" s="147"/>
      <c r="C791" s="147"/>
      <c r="D791" s="147"/>
      <c r="E791" s="148">
        <v>30</v>
      </c>
      <c r="F791" s="149">
        <v>0</v>
      </c>
      <c r="G791" s="150">
        <v>0</v>
      </c>
      <c r="H791" s="150">
        <v>0</v>
      </c>
      <c r="I791" s="150">
        <v>0</v>
      </c>
      <c r="J791" s="150">
        <v>0</v>
      </c>
      <c r="K791" s="150">
        <v>0</v>
      </c>
      <c r="L791" s="150">
        <v>0</v>
      </c>
      <c r="M791" s="150">
        <v>0</v>
      </c>
      <c r="N791" s="150">
        <v>0</v>
      </c>
      <c r="O791" s="150">
        <v>0</v>
      </c>
      <c r="P791" s="150">
        <v>30682.968699999998</v>
      </c>
      <c r="Q791" s="150">
        <v>0</v>
      </c>
      <c r="R791" s="151">
        <v>30682.968699999998</v>
      </c>
    </row>
    <row r="792" spans="1:18" ht="13.5">
      <c r="A792" s="147"/>
      <c r="B792" s="147"/>
      <c r="C792" s="147"/>
      <c r="D792" s="147"/>
      <c r="E792" s="148">
        <v>108</v>
      </c>
      <c r="F792" s="149">
        <v>0</v>
      </c>
      <c r="G792" s="150">
        <v>0</v>
      </c>
      <c r="H792" s="150">
        <v>0</v>
      </c>
      <c r="I792" s="150">
        <v>0</v>
      </c>
      <c r="J792" s="150">
        <v>0</v>
      </c>
      <c r="K792" s="150">
        <v>0</v>
      </c>
      <c r="L792" s="150">
        <v>0</v>
      </c>
      <c r="M792" s="150">
        <v>0</v>
      </c>
      <c r="N792" s="150">
        <v>0</v>
      </c>
      <c r="O792" s="150">
        <v>0</v>
      </c>
      <c r="P792" s="150">
        <v>2227.5699</v>
      </c>
      <c r="Q792" s="150">
        <v>0</v>
      </c>
      <c r="R792" s="151">
        <v>2227.5699</v>
      </c>
    </row>
    <row r="793" spans="1:18" ht="13.5">
      <c r="A793" s="147"/>
      <c r="B793" s="143" t="s">
        <v>15</v>
      </c>
      <c r="C793" s="143" t="s">
        <v>142</v>
      </c>
      <c r="D793" s="143" t="s">
        <v>142</v>
      </c>
      <c r="E793" s="143">
        <v>34</v>
      </c>
      <c r="F793" s="144">
        <v>0</v>
      </c>
      <c r="G793" s="145">
        <v>0</v>
      </c>
      <c r="H793" s="145">
        <v>0</v>
      </c>
      <c r="I793" s="145">
        <v>0</v>
      </c>
      <c r="J793" s="145">
        <v>0</v>
      </c>
      <c r="K793" s="145">
        <v>0</v>
      </c>
      <c r="L793" s="145">
        <v>0</v>
      </c>
      <c r="M793" s="145">
        <v>0</v>
      </c>
      <c r="N793" s="145">
        <v>0</v>
      </c>
      <c r="O793" s="145">
        <v>0</v>
      </c>
      <c r="P793" s="145">
        <v>29789.658059999998</v>
      </c>
      <c r="Q793" s="145">
        <v>0</v>
      </c>
      <c r="R793" s="146">
        <v>29789.658059999998</v>
      </c>
    </row>
    <row r="794" spans="1:18" ht="13.5">
      <c r="A794" s="147"/>
      <c r="B794" s="147"/>
      <c r="C794" s="147"/>
      <c r="D794" s="147"/>
      <c r="E794" s="148">
        <v>77</v>
      </c>
      <c r="F794" s="149">
        <v>0</v>
      </c>
      <c r="G794" s="150">
        <v>0</v>
      </c>
      <c r="H794" s="150">
        <v>0</v>
      </c>
      <c r="I794" s="150">
        <v>0</v>
      </c>
      <c r="J794" s="150">
        <v>0</v>
      </c>
      <c r="K794" s="150">
        <v>0</v>
      </c>
      <c r="L794" s="150">
        <v>0</v>
      </c>
      <c r="M794" s="150">
        <v>0</v>
      </c>
      <c r="N794" s="150">
        <v>0</v>
      </c>
      <c r="O794" s="150">
        <v>0</v>
      </c>
      <c r="P794" s="150">
        <v>34703.99686</v>
      </c>
      <c r="Q794" s="150">
        <v>0</v>
      </c>
      <c r="R794" s="151">
        <v>34703.99686</v>
      </c>
    </row>
    <row r="795" spans="1:18" ht="13.5">
      <c r="A795" s="147"/>
      <c r="B795" s="143" t="s">
        <v>16</v>
      </c>
      <c r="C795" s="143" t="s">
        <v>146</v>
      </c>
      <c r="D795" s="143" t="s">
        <v>146</v>
      </c>
      <c r="E795" s="143">
        <v>79</v>
      </c>
      <c r="F795" s="144">
        <v>0</v>
      </c>
      <c r="G795" s="145">
        <v>0</v>
      </c>
      <c r="H795" s="145">
        <v>0</v>
      </c>
      <c r="I795" s="145">
        <v>0</v>
      </c>
      <c r="J795" s="145">
        <v>0</v>
      </c>
      <c r="K795" s="145">
        <v>0</v>
      </c>
      <c r="L795" s="145">
        <v>0</v>
      </c>
      <c r="M795" s="145">
        <v>0</v>
      </c>
      <c r="N795" s="145">
        <v>0</v>
      </c>
      <c r="O795" s="145">
        <v>0</v>
      </c>
      <c r="P795" s="145">
        <v>13696.89831</v>
      </c>
      <c r="Q795" s="145">
        <v>0</v>
      </c>
      <c r="R795" s="146">
        <v>13696.89831</v>
      </c>
    </row>
    <row r="796" spans="1:18" ht="13.5">
      <c r="A796" s="147"/>
      <c r="B796" s="147"/>
      <c r="C796" s="143" t="s">
        <v>149</v>
      </c>
      <c r="D796" s="143" t="s">
        <v>149</v>
      </c>
      <c r="E796" s="143">
        <v>112</v>
      </c>
      <c r="F796" s="144">
        <v>0</v>
      </c>
      <c r="G796" s="145">
        <v>0</v>
      </c>
      <c r="H796" s="145">
        <v>0</v>
      </c>
      <c r="I796" s="145">
        <v>0</v>
      </c>
      <c r="J796" s="145">
        <v>0</v>
      </c>
      <c r="K796" s="145">
        <v>0</v>
      </c>
      <c r="L796" s="145">
        <v>0</v>
      </c>
      <c r="M796" s="145">
        <v>0</v>
      </c>
      <c r="N796" s="145">
        <v>0</v>
      </c>
      <c r="O796" s="145">
        <v>0</v>
      </c>
      <c r="P796" s="145">
        <v>1808.1525</v>
      </c>
      <c r="Q796" s="145">
        <v>0</v>
      </c>
      <c r="R796" s="146">
        <v>1808.1525</v>
      </c>
    </row>
    <row r="797" spans="1:18" ht="13.5">
      <c r="A797" s="147"/>
      <c r="B797" s="147"/>
      <c r="C797" s="143" t="s">
        <v>150</v>
      </c>
      <c r="D797" s="143" t="s">
        <v>151</v>
      </c>
      <c r="E797" s="143">
        <v>49</v>
      </c>
      <c r="F797" s="144">
        <v>0</v>
      </c>
      <c r="G797" s="145">
        <v>0</v>
      </c>
      <c r="H797" s="145">
        <v>0</v>
      </c>
      <c r="I797" s="145">
        <v>0</v>
      </c>
      <c r="J797" s="145">
        <v>0</v>
      </c>
      <c r="K797" s="145">
        <v>0</v>
      </c>
      <c r="L797" s="145">
        <v>0</v>
      </c>
      <c r="M797" s="145">
        <v>0</v>
      </c>
      <c r="N797" s="145">
        <v>0</v>
      </c>
      <c r="O797" s="145">
        <v>0</v>
      </c>
      <c r="P797" s="145">
        <v>16797.361510000002</v>
      </c>
      <c r="Q797" s="145">
        <v>0</v>
      </c>
      <c r="R797" s="146">
        <v>16797.361510000002</v>
      </c>
    </row>
    <row r="798" spans="1:18" ht="13.5">
      <c r="A798" s="147"/>
      <c r="B798" s="147"/>
      <c r="C798" s="143" t="s">
        <v>16</v>
      </c>
      <c r="D798" s="143" t="s">
        <v>152</v>
      </c>
      <c r="E798" s="143">
        <v>24</v>
      </c>
      <c r="F798" s="144">
        <v>0</v>
      </c>
      <c r="G798" s="145">
        <v>0</v>
      </c>
      <c r="H798" s="145">
        <v>0</v>
      </c>
      <c r="I798" s="145">
        <v>0</v>
      </c>
      <c r="J798" s="145">
        <v>0</v>
      </c>
      <c r="K798" s="145">
        <v>0</v>
      </c>
      <c r="L798" s="145">
        <v>0</v>
      </c>
      <c r="M798" s="145">
        <v>0</v>
      </c>
      <c r="N798" s="145">
        <v>0</v>
      </c>
      <c r="O798" s="145">
        <v>0</v>
      </c>
      <c r="P798" s="145">
        <v>23018.015239999997</v>
      </c>
      <c r="Q798" s="145">
        <v>0</v>
      </c>
      <c r="R798" s="146">
        <v>23018.015239999997</v>
      </c>
    </row>
    <row r="799" spans="1:18" ht="13.5">
      <c r="A799" s="147"/>
      <c r="B799" s="147"/>
      <c r="C799" s="147"/>
      <c r="D799" s="147"/>
      <c r="E799" s="148">
        <v>25</v>
      </c>
      <c r="F799" s="149">
        <v>0</v>
      </c>
      <c r="G799" s="150">
        <v>0</v>
      </c>
      <c r="H799" s="150">
        <v>0</v>
      </c>
      <c r="I799" s="150">
        <v>0</v>
      </c>
      <c r="J799" s="150">
        <v>0</v>
      </c>
      <c r="K799" s="150">
        <v>0</v>
      </c>
      <c r="L799" s="150">
        <v>0</v>
      </c>
      <c r="M799" s="150">
        <v>0</v>
      </c>
      <c r="N799" s="150">
        <v>0</v>
      </c>
      <c r="O799" s="150">
        <v>0</v>
      </c>
      <c r="P799" s="150">
        <v>29985.88522</v>
      </c>
      <c r="Q799" s="150">
        <v>0</v>
      </c>
      <c r="R799" s="151">
        <v>29985.88522</v>
      </c>
    </row>
    <row r="800" spans="1:18" ht="13.5">
      <c r="A800" s="147"/>
      <c r="B800" s="147"/>
      <c r="C800" s="147"/>
      <c r="D800" s="147"/>
      <c r="E800" s="148">
        <v>90</v>
      </c>
      <c r="F800" s="149">
        <v>0</v>
      </c>
      <c r="G800" s="150">
        <v>0</v>
      </c>
      <c r="H800" s="150">
        <v>0</v>
      </c>
      <c r="I800" s="150">
        <v>0</v>
      </c>
      <c r="J800" s="150">
        <v>0</v>
      </c>
      <c r="K800" s="150">
        <v>0</v>
      </c>
      <c r="L800" s="150">
        <v>0</v>
      </c>
      <c r="M800" s="150">
        <v>0</v>
      </c>
      <c r="N800" s="150">
        <v>0</v>
      </c>
      <c r="O800" s="150">
        <v>0</v>
      </c>
      <c r="P800" s="150">
        <v>10191.582859999999</v>
      </c>
      <c r="Q800" s="150">
        <v>0</v>
      </c>
      <c r="R800" s="151">
        <v>10191.582859999999</v>
      </c>
    </row>
    <row r="801" spans="1:18" ht="13.5">
      <c r="A801" s="147"/>
      <c r="B801" s="147"/>
      <c r="C801" s="147"/>
      <c r="D801" s="147"/>
      <c r="E801" s="148">
        <v>95</v>
      </c>
      <c r="F801" s="149">
        <v>0</v>
      </c>
      <c r="G801" s="150">
        <v>0</v>
      </c>
      <c r="H801" s="150">
        <v>0</v>
      </c>
      <c r="I801" s="150">
        <v>0</v>
      </c>
      <c r="J801" s="150">
        <v>0</v>
      </c>
      <c r="K801" s="150">
        <v>0</v>
      </c>
      <c r="L801" s="150">
        <v>0</v>
      </c>
      <c r="M801" s="150">
        <v>0</v>
      </c>
      <c r="N801" s="150">
        <v>0</v>
      </c>
      <c r="O801" s="150">
        <v>0</v>
      </c>
      <c r="P801" s="150">
        <v>12015.189779999999</v>
      </c>
      <c r="Q801" s="150">
        <v>0</v>
      </c>
      <c r="R801" s="151">
        <v>12015.189779999999</v>
      </c>
    </row>
    <row r="802" spans="1:18" ht="13.5">
      <c r="A802" s="147"/>
      <c r="B802" s="147"/>
      <c r="C802" s="147"/>
      <c r="D802" s="147"/>
      <c r="E802" s="148">
        <v>138</v>
      </c>
      <c r="F802" s="149">
        <v>0</v>
      </c>
      <c r="G802" s="150">
        <v>0</v>
      </c>
      <c r="H802" s="150">
        <v>0</v>
      </c>
      <c r="I802" s="150">
        <v>0</v>
      </c>
      <c r="J802" s="150">
        <v>0</v>
      </c>
      <c r="K802" s="150">
        <v>0</v>
      </c>
      <c r="L802" s="150">
        <v>0</v>
      </c>
      <c r="M802" s="150">
        <v>0</v>
      </c>
      <c r="N802" s="150">
        <v>0</v>
      </c>
      <c r="O802" s="150">
        <v>0</v>
      </c>
      <c r="P802" s="150">
        <v>204.10729</v>
      </c>
      <c r="Q802" s="150">
        <v>0</v>
      </c>
      <c r="R802" s="151">
        <v>204.10729</v>
      </c>
    </row>
    <row r="803" spans="1:18" ht="13.5">
      <c r="A803" s="147"/>
      <c r="B803" s="147"/>
      <c r="C803" s="147"/>
      <c r="D803" s="147"/>
      <c r="E803" s="148">
        <v>141</v>
      </c>
      <c r="F803" s="149">
        <v>0</v>
      </c>
      <c r="G803" s="150">
        <v>0</v>
      </c>
      <c r="H803" s="150">
        <v>0</v>
      </c>
      <c r="I803" s="150">
        <v>0</v>
      </c>
      <c r="J803" s="150">
        <v>0</v>
      </c>
      <c r="K803" s="150">
        <v>0</v>
      </c>
      <c r="L803" s="150">
        <v>0</v>
      </c>
      <c r="M803" s="150">
        <v>0</v>
      </c>
      <c r="N803" s="150">
        <v>0</v>
      </c>
      <c r="O803" s="150">
        <v>0</v>
      </c>
      <c r="P803" s="150">
        <v>272.67109999999997</v>
      </c>
      <c r="Q803" s="150">
        <v>0</v>
      </c>
      <c r="R803" s="151">
        <v>272.67109999999997</v>
      </c>
    </row>
    <row r="804" spans="1:18" ht="13.5">
      <c r="A804" s="147"/>
      <c r="B804" s="147"/>
      <c r="C804" s="147"/>
      <c r="D804" s="147"/>
      <c r="E804" s="148">
        <v>142</v>
      </c>
      <c r="F804" s="149">
        <v>0</v>
      </c>
      <c r="G804" s="150">
        <v>0</v>
      </c>
      <c r="H804" s="150">
        <v>0</v>
      </c>
      <c r="I804" s="150">
        <v>0</v>
      </c>
      <c r="J804" s="150">
        <v>0</v>
      </c>
      <c r="K804" s="150">
        <v>0</v>
      </c>
      <c r="L804" s="150">
        <v>0</v>
      </c>
      <c r="M804" s="150">
        <v>0</v>
      </c>
      <c r="N804" s="150">
        <v>0</v>
      </c>
      <c r="O804" s="150">
        <v>0</v>
      </c>
      <c r="P804" s="150">
        <v>362.89892</v>
      </c>
      <c r="Q804" s="150">
        <v>0</v>
      </c>
      <c r="R804" s="151">
        <v>362.89892</v>
      </c>
    </row>
    <row r="805" spans="1:18" ht="13.5">
      <c r="A805" s="147"/>
      <c r="B805" s="147"/>
      <c r="C805" s="147"/>
      <c r="D805" s="147"/>
      <c r="E805" s="148">
        <v>140</v>
      </c>
      <c r="F805" s="149">
        <v>0</v>
      </c>
      <c r="G805" s="150">
        <v>0</v>
      </c>
      <c r="H805" s="150">
        <v>0</v>
      </c>
      <c r="I805" s="150">
        <v>0</v>
      </c>
      <c r="J805" s="150">
        <v>0</v>
      </c>
      <c r="K805" s="150">
        <v>0</v>
      </c>
      <c r="L805" s="150">
        <v>0</v>
      </c>
      <c r="M805" s="150">
        <v>0</v>
      </c>
      <c r="N805" s="150">
        <v>0</v>
      </c>
      <c r="O805" s="150">
        <v>0</v>
      </c>
      <c r="P805" s="150">
        <v>910.82588</v>
      </c>
      <c r="Q805" s="150">
        <v>0</v>
      </c>
      <c r="R805" s="151">
        <v>910.82588</v>
      </c>
    </row>
    <row r="806" spans="1:18" ht="13.5">
      <c r="A806" s="147"/>
      <c r="B806" s="147"/>
      <c r="C806" s="147"/>
      <c r="D806" s="143" t="s">
        <v>154</v>
      </c>
      <c r="E806" s="143">
        <v>46</v>
      </c>
      <c r="F806" s="144">
        <v>0</v>
      </c>
      <c r="G806" s="145">
        <v>0</v>
      </c>
      <c r="H806" s="145">
        <v>0</v>
      </c>
      <c r="I806" s="145">
        <v>0</v>
      </c>
      <c r="J806" s="145">
        <v>0</v>
      </c>
      <c r="K806" s="145">
        <v>0</v>
      </c>
      <c r="L806" s="145">
        <v>0</v>
      </c>
      <c r="M806" s="145">
        <v>0</v>
      </c>
      <c r="N806" s="145">
        <v>0</v>
      </c>
      <c r="O806" s="145">
        <v>0</v>
      </c>
      <c r="P806" s="145">
        <v>25635.5632</v>
      </c>
      <c r="Q806" s="145">
        <v>0</v>
      </c>
      <c r="R806" s="146">
        <v>25635.5632</v>
      </c>
    </row>
    <row r="807" spans="1:18" ht="13.5">
      <c r="A807" s="147"/>
      <c r="B807" s="147"/>
      <c r="C807" s="147"/>
      <c r="D807" s="143" t="s">
        <v>155</v>
      </c>
      <c r="E807" s="143">
        <v>84</v>
      </c>
      <c r="F807" s="144">
        <v>0</v>
      </c>
      <c r="G807" s="145">
        <v>0</v>
      </c>
      <c r="H807" s="145">
        <v>0</v>
      </c>
      <c r="I807" s="145">
        <v>0</v>
      </c>
      <c r="J807" s="145">
        <v>0</v>
      </c>
      <c r="K807" s="145">
        <v>0</v>
      </c>
      <c r="L807" s="145">
        <v>0</v>
      </c>
      <c r="M807" s="145">
        <v>0</v>
      </c>
      <c r="N807" s="145">
        <v>0</v>
      </c>
      <c r="O807" s="145">
        <v>0</v>
      </c>
      <c r="P807" s="145">
        <v>16614.97094</v>
      </c>
      <c r="Q807" s="145">
        <v>0</v>
      </c>
      <c r="R807" s="146">
        <v>16614.97094</v>
      </c>
    </row>
    <row r="808" spans="1:18" ht="13.5">
      <c r="A808" s="147"/>
      <c r="B808" s="147"/>
      <c r="C808" s="147"/>
      <c r="D808" s="147"/>
      <c r="E808" s="148">
        <v>86</v>
      </c>
      <c r="F808" s="149">
        <v>0</v>
      </c>
      <c r="G808" s="150">
        <v>0</v>
      </c>
      <c r="H808" s="150">
        <v>0</v>
      </c>
      <c r="I808" s="150">
        <v>0</v>
      </c>
      <c r="J808" s="150">
        <v>0</v>
      </c>
      <c r="K808" s="150">
        <v>0</v>
      </c>
      <c r="L808" s="150">
        <v>0</v>
      </c>
      <c r="M808" s="150">
        <v>0</v>
      </c>
      <c r="N808" s="150">
        <v>0</v>
      </c>
      <c r="O808" s="150">
        <v>0</v>
      </c>
      <c r="P808" s="150">
        <v>61507.82844</v>
      </c>
      <c r="Q808" s="150">
        <v>0</v>
      </c>
      <c r="R808" s="151">
        <v>61507.82844</v>
      </c>
    </row>
    <row r="809" spans="1:18" ht="13.5">
      <c r="A809" s="147"/>
      <c r="B809" s="147"/>
      <c r="C809" s="147"/>
      <c r="D809" s="147"/>
      <c r="E809" s="148">
        <v>116</v>
      </c>
      <c r="F809" s="149">
        <v>0</v>
      </c>
      <c r="G809" s="150">
        <v>0</v>
      </c>
      <c r="H809" s="150">
        <v>0</v>
      </c>
      <c r="I809" s="150">
        <v>0</v>
      </c>
      <c r="J809" s="150">
        <v>0</v>
      </c>
      <c r="K809" s="150">
        <v>0</v>
      </c>
      <c r="L809" s="150">
        <v>0</v>
      </c>
      <c r="M809" s="150">
        <v>0</v>
      </c>
      <c r="N809" s="150">
        <v>0</v>
      </c>
      <c r="O809" s="150">
        <v>0</v>
      </c>
      <c r="P809" s="150">
        <v>1349.05546</v>
      </c>
      <c r="Q809" s="150">
        <v>0</v>
      </c>
      <c r="R809" s="151">
        <v>1349.05546</v>
      </c>
    </row>
    <row r="810" spans="1:18" ht="13.5">
      <c r="A810" s="147"/>
      <c r="B810" s="147"/>
      <c r="C810" s="147"/>
      <c r="D810" s="143" t="s">
        <v>156</v>
      </c>
      <c r="E810" s="143">
        <v>103</v>
      </c>
      <c r="F810" s="144">
        <v>0</v>
      </c>
      <c r="G810" s="145">
        <v>0</v>
      </c>
      <c r="H810" s="145">
        <v>0</v>
      </c>
      <c r="I810" s="145">
        <v>0</v>
      </c>
      <c r="J810" s="145">
        <v>0</v>
      </c>
      <c r="K810" s="145">
        <v>0</v>
      </c>
      <c r="L810" s="145">
        <v>0</v>
      </c>
      <c r="M810" s="145">
        <v>0</v>
      </c>
      <c r="N810" s="145">
        <v>0</v>
      </c>
      <c r="O810" s="145">
        <v>0</v>
      </c>
      <c r="P810" s="145">
        <v>5533.28447</v>
      </c>
      <c r="Q810" s="145">
        <v>0</v>
      </c>
      <c r="R810" s="146">
        <v>5533.28447</v>
      </c>
    </row>
    <row r="811" spans="1:18" ht="13.5">
      <c r="A811" s="147"/>
      <c r="B811" s="147"/>
      <c r="C811" s="147"/>
      <c r="D811" s="143" t="s">
        <v>16</v>
      </c>
      <c r="E811" s="143">
        <v>4</v>
      </c>
      <c r="F811" s="144">
        <v>0</v>
      </c>
      <c r="G811" s="145">
        <v>0</v>
      </c>
      <c r="H811" s="145">
        <v>0</v>
      </c>
      <c r="I811" s="145">
        <v>0</v>
      </c>
      <c r="J811" s="145">
        <v>0</v>
      </c>
      <c r="K811" s="145">
        <v>0</v>
      </c>
      <c r="L811" s="145">
        <v>0</v>
      </c>
      <c r="M811" s="145">
        <v>0</v>
      </c>
      <c r="N811" s="145">
        <v>0</v>
      </c>
      <c r="O811" s="145">
        <v>0</v>
      </c>
      <c r="P811" s="145">
        <v>64470.63803</v>
      </c>
      <c r="Q811" s="145">
        <v>0</v>
      </c>
      <c r="R811" s="146">
        <v>64470.63803</v>
      </c>
    </row>
    <row r="812" spans="1:18" ht="13.5">
      <c r="A812" s="147"/>
      <c r="B812" s="147"/>
      <c r="C812" s="147"/>
      <c r="D812" s="147"/>
      <c r="E812" s="148">
        <v>7</v>
      </c>
      <c r="F812" s="149">
        <v>0</v>
      </c>
      <c r="G812" s="150">
        <v>0</v>
      </c>
      <c r="H812" s="150">
        <v>0</v>
      </c>
      <c r="I812" s="150">
        <v>0</v>
      </c>
      <c r="J812" s="150">
        <v>0</v>
      </c>
      <c r="K812" s="150">
        <v>0</v>
      </c>
      <c r="L812" s="150">
        <v>0</v>
      </c>
      <c r="M812" s="150">
        <v>0</v>
      </c>
      <c r="N812" s="150">
        <v>0</v>
      </c>
      <c r="O812" s="150">
        <v>0</v>
      </c>
      <c r="P812" s="150">
        <v>35598.25211</v>
      </c>
      <c r="Q812" s="150">
        <v>0</v>
      </c>
      <c r="R812" s="151">
        <v>35598.25211</v>
      </c>
    </row>
    <row r="813" spans="1:18" ht="13.5">
      <c r="A813" s="147"/>
      <c r="B813" s="147"/>
      <c r="C813" s="147"/>
      <c r="D813" s="147"/>
      <c r="E813" s="148">
        <v>21</v>
      </c>
      <c r="F813" s="149">
        <v>0</v>
      </c>
      <c r="G813" s="150">
        <v>0</v>
      </c>
      <c r="H813" s="150">
        <v>0</v>
      </c>
      <c r="I813" s="150">
        <v>0</v>
      </c>
      <c r="J813" s="150">
        <v>0</v>
      </c>
      <c r="K813" s="150">
        <v>0</v>
      </c>
      <c r="L813" s="150">
        <v>0</v>
      </c>
      <c r="M813" s="150">
        <v>0</v>
      </c>
      <c r="N813" s="150">
        <v>0</v>
      </c>
      <c r="O813" s="150">
        <v>0</v>
      </c>
      <c r="P813" s="150">
        <v>16674.72855</v>
      </c>
      <c r="Q813" s="150">
        <v>0</v>
      </c>
      <c r="R813" s="151">
        <v>16674.72855</v>
      </c>
    </row>
    <row r="814" spans="1:18" ht="13.5">
      <c r="A814" s="147"/>
      <c r="B814" s="147"/>
      <c r="C814" s="147"/>
      <c r="D814" s="147"/>
      <c r="E814" s="148">
        <v>41</v>
      </c>
      <c r="F814" s="149">
        <v>0</v>
      </c>
      <c r="G814" s="150">
        <v>0</v>
      </c>
      <c r="H814" s="150">
        <v>0</v>
      </c>
      <c r="I814" s="150">
        <v>0</v>
      </c>
      <c r="J814" s="150">
        <v>0</v>
      </c>
      <c r="K814" s="150">
        <v>0</v>
      </c>
      <c r="L814" s="150">
        <v>0</v>
      </c>
      <c r="M814" s="150">
        <v>0</v>
      </c>
      <c r="N814" s="150">
        <v>0</v>
      </c>
      <c r="O814" s="150">
        <v>0</v>
      </c>
      <c r="P814" s="150">
        <v>17026.92888</v>
      </c>
      <c r="Q814" s="150">
        <v>0</v>
      </c>
      <c r="R814" s="151">
        <v>17026.92888</v>
      </c>
    </row>
    <row r="815" spans="1:18" ht="13.5">
      <c r="A815" s="147"/>
      <c r="B815" s="147"/>
      <c r="C815" s="147"/>
      <c r="D815" s="143" t="s">
        <v>345</v>
      </c>
      <c r="E815" s="143">
        <v>66</v>
      </c>
      <c r="F815" s="144">
        <v>0</v>
      </c>
      <c r="G815" s="145">
        <v>0</v>
      </c>
      <c r="H815" s="145">
        <v>0</v>
      </c>
      <c r="I815" s="145">
        <v>0</v>
      </c>
      <c r="J815" s="145">
        <v>0</v>
      </c>
      <c r="K815" s="145">
        <v>0</v>
      </c>
      <c r="L815" s="145">
        <v>0</v>
      </c>
      <c r="M815" s="145">
        <v>0</v>
      </c>
      <c r="N815" s="145">
        <v>0</v>
      </c>
      <c r="O815" s="145">
        <v>0</v>
      </c>
      <c r="P815" s="145">
        <v>11583.298359999999</v>
      </c>
      <c r="Q815" s="145">
        <v>0</v>
      </c>
      <c r="R815" s="146">
        <v>11583.298359999999</v>
      </c>
    </row>
    <row r="816" spans="1:18" ht="13.5">
      <c r="A816" s="147"/>
      <c r="B816" s="147"/>
      <c r="C816" s="147"/>
      <c r="D816" s="143" t="s">
        <v>158</v>
      </c>
      <c r="E816" s="143">
        <v>56</v>
      </c>
      <c r="F816" s="144">
        <v>0</v>
      </c>
      <c r="G816" s="145">
        <v>0</v>
      </c>
      <c r="H816" s="145">
        <v>0</v>
      </c>
      <c r="I816" s="145">
        <v>0</v>
      </c>
      <c r="J816" s="145">
        <v>0</v>
      </c>
      <c r="K816" s="145">
        <v>0</v>
      </c>
      <c r="L816" s="145">
        <v>0</v>
      </c>
      <c r="M816" s="145">
        <v>0</v>
      </c>
      <c r="N816" s="145">
        <v>0</v>
      </c>
      <c r="O816" s="145">
        <v>0</v>
      </c>
      <c r="P816" s="145">
        <v>15876.04206</v>
      </c>
      <c r="Q816" s="145">
        <v>0</v>
      </c>
      <c r="R816" s="146">
        <v>15876.04206</v>
      </c>
    </row>
    <row r="817" spans="1:18" ht="13.5">
      <c r="A817" s="147"/>
      <c r="B817" s="147"/>
      <c r="C817" s="147"/>
      <c r="D817" s="147"/>
      <c r="E817" s="148">
        <v>92</v>
      </c>
      <c r="F817" s="149">
        <v>0</v>
      </c>
      <c r="G817" s="150">
        <v>0</v>
      </c>
      <c r="H817" s="150">
        <v>0</v>
      </c>
      <c r="I817" s="150">
        <v>0</v>
      </c>
      <c r="J817" s="150">
        <v>0</v>
      </c>
      <c r="K817" s="150">
        <v>0</v>
      </c>
      <c r="L817" s="150">
        <v>0</v>
      </c>
      <c r="M817" s="150">
        <v>0</v>
      </c>
      <c r="N817" s="150">
        <v>0</v>
      </c>
      <c r="O817" s="150">
        <v>0</v>
      </c>
      <c r="P817" s="150">
        <v>10562.427099999999</v>
      </c>
      <c r="Q817" s="150">
        <v>0</v>
      </c>
      <c r="R817" s="151">
        <v>10562.427099999999</v>
      </c>
    </row>
    <row r="818" spans="1:18" ht="13.5">
      <c r="A818" s="147"/>
      <c r="B818" s="147"/>
      <c r="C818" s="147"/>
      <c r="D818" s="143" t="s">
        <v>159</v>
      </c>
      <c r="E818" s="143">
        <v>53</v>
      </c>
      <c r="F818" s="144">
        <v>0</v>
      </c>
      <c r="G818" s="145">
        <v>0</v>
      </c>
      <c r="H818" s="145">
        <v>0</v>
      </c>
      <c r="I818" s="145">
        <v>0</v>
      </c>
      <c r="J818" s="145">
        <v>0</v>
      </c>
      <c r="K818" s="145">
        <v>0</v>
      </c>
      <c r="L818" s="145">
        <v>0</v>
      </c>
      <c r="M818" s="145">
        <v>0</v>
      </c>
      <c r="N818" s="145">
        <v>0</v>
      </c>
      <c r="O818" s="145">
        <v>0</v>
      </c>
      <c r="P818" s="145">
        <v>11235.90326</v>
      </c>
      <c r="Q818" s="145">
        <v>0</v>
      </c>
      <c r="R818" s="146">
        <v>11235.90326</v>
      </c>
    </row>
    <row r="819" spans="1:18" ht="13.5">
      <c r="A819" s="147"/>
      <c r="B819" s="147"/>
      <c r="C819" s="147"/>
      <c r="D819" s="143" t="s">
        <v>161</v>
      </c>
      <c r="E819" s="143">
        <v>76</v>
      </c>
      <c r="F819" s="144">
        <v>0</v>
      </c>
      <c r="G819" s="145">
        <v>0</v>
      </c>
      <c r="H819" s="145">
        <v>0</v>
      </c>
      <c r="I819" s="145">
        <v>0</v>
      </c>
      <c r="J819" s="145">
        <v>0</v>
      </c>
      <c r="K819" s="145">
        <v>0</v>
      </c>
      <c r="L819" s="145">
        <v>0</v>
      </c>
      <c r="M819" s="145">
        <v>0</v>
      </c>
      <c r="N819" s="145">
        <v>0</v>
      </c>
      <c r="O819" s="145">
        <v>0</v>
      </c>
      <c r="P819" s="145">
        <v>21210.06866</v>
      </c>
      <c r="Q819" s="145">
        <v>0</v>
      </c>
      <c r="R819" s="146">
        <v>21210.06866</v>
      </c>
    </row>
    <row r="820" spans="1:18" ht="13.5">
      <c r="A820" s="147"/>
      <c r="B820" s="147"/>
      <c r="C820" s="147"/>
      <c r="D820" s="143" t="s">
        <v>162</v>
      </c>
      <c r="E820" s="143">
        <v>29</v>
      </c>
      <c r="F820" s="144">
        <v>0</v>
      </c>
      <c r="G820" s="145">
        <v>0</v>
      </c>
      <c r="H820" s="145">
        <v>0</v>
      </c>
      <c r="I820" s="145">
        <v>0</v>
      </c>
      <c r="J820" s="145">
        <v>0</v>
      </c>
      <c r="K820" s="145">
        <v>0</v>
      </c>
      <c r="L820" s="145">
        <v>0</v>
      </c>
      <c r="M820" s="145">
        <v>0</v>
      </c>
      <c r="N820" s="145">
        <v>0</v>
      </c>
      <c r="O820" s="145">
        <v>0</v>
      </c>
      <c r="P820" s="145">
        <v>16098.460529999998</v>
      </c>
      <c r="Q820" s="145">
        <v>0</v>
      </c>
      <c r="R820" s="146">
        <v>16098.460529999998</v>
      </c>
    </row>
    <row r="821" spans="1:18" ht="13.5">
      <c r="A821" s="147"/>
      <c r="B821" s="147"/>
      <c r="C821" s="147"/>
      <c r="D821" s="143" t="s">
        <v>163</v>
      </c>
      <c r="E821" s="143">
        <v>1</v>
      </c>
      <c r="F821" s="144">
        <v>0</v>
      </c>
      <c r="G821" s="145">
        <v>0</v>
      </c>
      <c r="H821" s="145">
        <v>0</v>
      </c>
      <c r="I821" s="145">
        <v>0</v>
      </c>
      <c r="J821" s="145">
        <v>0</v>
      </c>
      <c r="K821" s="145">
        <v>0</v>
      </c>
      <c r="L821" s="145">
        <v>654574.9915199999</v>
      </c>
      <c r="M821" s="145">
        <v>0</v>
      </c>
      <c r="N821" s="145">
        <v>654574.9915199999</v>
      </c>
      <c r="O821" s="145">
        <v>654574.9915199999</v>
      </c>
      <c r="P821" s="145">
        <v>23868.81358</v>
      </c>
      <c r="Q821" s="145">
        <v>0</v>
      </c>
      <c r="R821" s="146">
        <v>23868.81358</v>
      </c>
    </row>
    <row r="822" spans="1:18" ht="13.5">
      <c r="A822" s="147"/>
      <c r="B822" s="147"/>
      <c r="C822" s="147"/>
      <c r="D822" s="147"/>
      <c r="E822" s="148">
        <v>8</v>
      </c>
      <c r="F822" s="149">
        <v>0</v>
      </c>
      <c r="G822" s="150">
        <v>0</v>
      </c>
      <c r="H822" s="150">
        <v>0</v>
      </c>
      <c r="I822" s="150">
        <v>0</v>
      </c>
      <c r="J822" s="150">
        <v>0</v>
      </c>
      <c r="K822" s="150">
        <v>0</v>
      </c>
      <c r="L822" s="150">
        <v>0</v>
      </c>
      <c r="M822" s="150">
        <v>0</v>
      </c>
      <c r="N822" s="150">
        <v>0</v>
      </c>
      <c r="O822" s="150">
        <v>0</v>
      </c>
      <c r="P822" s="150">
        <v>29146.65493</v>
      </c>
      <c r="Q822" s="150">
        <v>0</v>
      </c>
      <c r="R822" s="151">
        <v>29146.65493</v>
      </c>
    </row>
    <row r="823" spans="1:18" ht="13.5">
      <c r="A823" s="147"/>
      <c r="B823" s="147"/>
      <c r="C823" s="147"/>
      <c r="D823" s="147"/>
      <c r="E823" s="148">
        <v>17</v>
      </c>
      <c r="F823" s="149">
        <v>0</v>
      </c>
      <c r="G823" s="150">
        <v>0</v>
      </c>
      <c r="H823" s="150">
        <v>0</v>
      </c>
      <c r="I823" s="150">
        <v>0</v>
      </c>
      <c r="J823" s="150">
        <v>0</v>
      </c>
      <c r="K823" s="150">
        <v>0</v>
      </c>
      <c r="L823" s="150">
        <v>0</v>
      </c>
      <c r="M823" s="150">
        <v>0</v>
      </c>
      <c r="N823" s="150">
        <v>0</v>
      </c>
      <c r="O823" s="150">
        <v>0</v>
      </c>
      <c r="P823" s="150">
        <v>16586.75135</v>
      </c>
      <c r="Q823" s="150">
        <v>0</v>
      </c>
      <c r="R823" s="151">
        <v>16586.75135</v>
      </c>
    </row>
    <row r="824" spans="1:18" ht="13.5">
      <c r="A824" s="147"/>
      <c r="B824" s="147"/>
      <c r="C824" s="147"/>
      <c r="D824" s="147"/>
      <c r="E824" s="148">
        <v>22</v>
      </c>
      <c r="F824" s="149">
        <v>0</v>
      </c>
      <c r="G824" s="150">
        <v>0</v>
      </c>
      <c r="H824" s="150">
        <v>0</v>
      </c>
      <c r="I824" s="150">
        <v>0</v>
      </c>
      <c r="J824" s="150">
        <v>0</v>
      </c>
      <c r="K824" s="150">
        <v>0</v>
      </c>
      <c r="L824" s="150">
        <v>0</v>
      </c>
      <c r="M824" s="150">
        <v>0</v>
      </c>
      <c r="N824" s="150">
        <v>0</v>
      </c>
      <c r="O824" s="150">
        <v>0</v>
      </c>
      <c r="P824" s="150">
        <v>8602.81385</v>
      </c>
      <c r="Q824" s="150">
        <v>0</v>
      </c>
      <c r="R824" s="151">
        <v>8602.81385</v>
      </c>
    </row>
    <row r="825" spans="1:18" ht="13.5">
      <c r="A825" s="147"/>
      <c r="B825" s="147"/>
      <c r="C825" s="147"/>
      <c r="D825" s="147"/>
      <c r="E825" s="148">
        <v>93</v>
      </c>
      <c r="F825" s="149">
        <v>0</v>
      </c>
      <c r="G825" s="150">
        <v>0</v>
      </c>
      <c r="H825" s="150">
        <v>0</v>
      </c>
      <c r="I825" s="150">
        <v>0</v>
      </c>
      <c r="J825" s="150">
        <v>0</v>
      </c>
      <c r="K825" s="150">
        <v>0</v>
      </c>
      <c r="L825" s="150">
        <v>0</v>
      </c>
      <c r="M825" s="150">
        <v>0</v>
      </c>
      <c r="N825" s="150">
        <v>0</v>
      </c>
      <c r="O825" s="150">
        <v>0</v>
      </c>
      <c r="P825" s="150">
        <v>11834.285810000001</v>
      </c>
      <c r="Q825" s="150">
        <v>0</v>
      </c>
      <c r="R825" s="151">
        <v>11834.285810000001</v>
      </c>
    </row>
    <row r="826" spans="1:18" ht="13.5">
      <c r="A826" s="147"/>
      <c r="B826" s="147"/>
      <c r="C826" s="147"/>
      <c r="D826" s="143" t="s">
        <v>165</v>
      </c>
      <c r="E826" s="143">
        <v>48</v>
      </c>
      <c r="F826" s="144">
        <v>0</v>
      </c>
      <c r="G826" s="145">
        <v>0</v>
      </c>
      <c r="H826" s="145">
        <v>0</v>
      </c>
      <c r="I826" s="145">
        <v>0</v>
      </c>
      <c r="J826" s="145">
        <v>0</v>
      </c>
      <c r="K826" s="145">
        <v>0</v>
      </c>
      <c r="L826" s="145">
        <v>0</v>
      </c>
      <c r="M826" s="145">
        <v>0</v>
      </c>
      <c r="N826" s="145">
        <v>0</v>
      </c>
      <c r="O826" s="145">
        <v>0</v>
      </c>
      <c r="P826" s="145">
        <v>19394.74241</v>
      </c>
      <c r="Q826" s="145">
        <v>0</v>
      </c>
      <c r="R826" s="146">
        <v>19394.74241</v>
      </c>
    </row>
    <row r="827" spans="1:18" ht="13.5">
      <c r="A827" s="147"/>
      <c r="B827" s="147"/>
      <c r="C827" s="147"/>
      <c r="D827" s="147"/>
      <c r="E827" s="148">
        <v>124</v>
      </c>
      <c r="F827" s="149">
        <v>0</v>
      </c>
      <c r="G827" s="150">
        <v>0</v>
      </c>
      <c r="H827" s="150">
        <v>0</v>
      </c>
      <c r="I827" s="150">
        <v>0</v>
      </c>
      <c r="J827" s="150">
        <v>0</v>
      </c>
      <c r="K827" s="150">
        <v>0</v>
      </c>
      <c r="L827" s="150">
        <v>0</v>
      </c>
      <c r="M827" s="150">
        <v>0</v>
      </c>
      <c r="N827" s="150">
        <v>0</v>
      </c>
      <c r="O827" s="150">
        <v>0</v>
      </c>
      <c r="P827" s="150">
        <v>532.61452</v>
      </c>
      <c r="Q827" s="150">
        <v>0</v>
      </c>
      <c r="R827" s="151">
        <v>532.61452</v>
      </c>
    </row>
    <row r="828" spans="1:18" ht="13.5">
      <c r="A828" s="147"/>
      <c r="B828" s="147"/>
      <c r="C828" s="147"/>
      <c r="D828" s="143" t="s">
        <v>166</v>
      </c>
      <c r="E828" s="143">
        <v>99</v>
      </c>
      <c r="F828" s="144">
        <v>0</v>
      </c>
      <c r="G828" s="145">
        <v>0</v>
      </c>
      <c r="H828" s="145">
        <v>0</v>
      </c>
      <c r="I828" s="145">
        <v>0</v>
      </c>
      <c r="J828" s="145">
        <v>0</v>
      </c>
      <c r="K828" s="145">
        <v>0</v>
      </c>
      <c r="L828" s="145">
        <v>0</v>
      </c>
      <c r="M828" s="145">
        <v>0</v>
      </c>
      <c r="N828" s="145">
        <v>0</v>
      </c>
      <c r="O828" s="145">
        <v>0</v>
      </c>
      <c r="P828" s="145">
        <v>17200.66446</v>
      </c>
      <c r="Q828" s="145">
        <v>0</v>
      </c>
      <c r="R828" s="146">
        <v>17200.66446</v>
      </c>
    </row>
    <row r="829" spans="1:18" ht="13.5">
      <c r="A829" s="147"/>
      <c r="B829" s="147"/>
      <c r="C829" s="147"/>
      <c r="D829" s="143" t="s">
        <v>167</v>
      </c>
      <c r="E829" s="143">
        <v>27</v>
      </c>
      <c r="F829" s="144">
        <v>0</v>
      </c>
      <c r="G829" s="145">
        <v>0</v>
      </c>
      <c r="H829" s="145">
        <v>0</v>
      </c>
      <c r="I829" s="145">
        <v>0</v>
      </c>
      <c r="J829" s="145">
        <v>0</v>
      </c>
      <c r="K829" s="145">
        <v>0</v>
      </c>
      <c r="L829" s="145">
        <v>0</v>
      </c>
      <c r="M829" s="145">
        <v>0</v>
      </c>
      <c r="N829" s="145">
        <v>0</v>
      </c>
      <c r="O829" s="145">
        <v>0</v>
      </c>
      <c r="P829" s="145">
        <v>39417.64516</v>
      </c>
      <c r="Q829" s="145">
        <v>0</v>
      </c>
      <c r="R829" s="146">
        <v>39417.64516</v>
      </c>
    </row>
    <row r="830" spans="1:18" ht="13.5">
      <c r="A830" s="147"/>
      <c r="B830" s="147"/>
      <c r="C830" s="147"/>
      <c r="D830" s="143" t="s">
        <v>170</v>
      </c>
      <c r="E830" s="143">
        <v>23</v>
      </c>
      <c r="F830" s="144">
        <v>0</v>
      </c>
      <c r="G830" s="145">
        <v>0</v>
      </c>
      <c r="H830" s="145">
        <v>0</v>
      </c>
      <c r="I830" s="145">
        <v>0</v>
      </c>
      <c r="J830" s="145">
        <v>0</v>
      </c>
      <c r="K830" s="145">
        <v>0</v>
      </c>
      <c r="L830" s="145">
        <v>0</v>
      </c>
      <c r="M830" s="145">
        <v>0</v>
      </c>
      <c r="N830" s="145">
        <v>0</v>
      </c>
      <c r="O830" s="145">
        <v>0</v>
      </c>
      <c r="P830" s="145">
        <v>13516.582359999999</v>
      </c>
      <c r="Q830" s="145">
        <v>0</v>
      </c>
      <c r="R830" s="146">
        <v>13516.582359999999</v>
      </c>
    </row>
    <row r="831" spans="1:18" ht="13.5">
      <c r="A831" s="147"/>
      <c r="B831" s="147"/>
      <c r="C831" s="147"/>
      <c r="D831" s="147"/>
      <c r="E831" s="148">
        <v>42</v>
      </c>
      <c r="F831" s="149">
        <v>0</v>
      </c>
      <c r="G831" s="150">
        <v>0</v>
      </c>
      <c r="H831" s="150">
        <v>0</v>
      </c>
      <c r="I831" s="150">
        <v>0</v>
      </c>
      <c r="J831" s="150">
        <v>0</v>
      </c>
      <c r="K831" s="150">
        <v>0</v>
      </c>
      <c r="L831" s="150">
        <v>0</v>
      </c>
      <c r="M831" s="150">
        <v>0</v>
      </c>
      <c r="N831" s="150">
        <v>0</v>
      </c>
      <c r="O831" s="150">
        <v>0</v>
      </c>
      <c r="P831" s="150">
        <v>19289.78945</v>
      </c>
      <c r="Q831" s="150">
        <v>0</v>
      </c>
      <c r="R831" s="151">
        <v>19289.78945</v>
      </c>
    </row>
    <row r="832" spans="1:18" ht="13.5">
      <c r="A832" s="147"/>
      <c r="B832" s="147"/>
      <c r="C832" s="147"/>
      <c r="D832" s="147"/>
      <c r="E832" s="148">
        <v>91</v>
      </c>
      <c r="F832" s="149">
        <v>0</v>
      </c>
      <c r="G832" s="150">
        <v>0</v>
      </c>
      <c r="H832" s="150">
        <v>0</v>
      </c>
      <c r="I832" s="150">
        <v>0</v>
      </c>
      <c r="J832" s="150">
        <v>0</v>
      </c>
      <c r="K832" s="150">
        <v>0</v>
      </c>
      <c r="L832" s="150">
        <v>0</v>
      </c>
      <c r="M832" s="150">
        <v>0</v>
      </c>
      <c r="N832" s="150">
        <v>0</v>
      </c>
      <c r="O832" s="150">
        <v>0</v>
      </c>
      <c r="P832" s="150">
        <v>11595.65051</v>
      </c>
      <c r="Q832" s="150">
        <v>0</v>
      </c>
      <c r="R832" s="151">
        <v>11595.65051</v>
      </c>
    </row>
    <row r="833" spans="1:18" ht="13.5">
      <c r="A833" s="147"/>
      <c r="B833" s="147"/>
      <c r="C833" s="147"/>
      <c r="D833" s="147"/>
      <c r="E833" s="148">
        <v>74</v>
      </c>
      <c r="F833" s="149">
        <v>0</v>
      </c>
      <c r="G833" s="150">
        <v>0</v>
      </c>
      <c r="H833" s="150">
        <v>0</v>
      </c>
      <c r="I833" s="150">
        <v>0</v>
      </c>
      <c r="J833" s="150">
        <v>0</v>
      </c>
      <c r="K833" s="150">
        <v>0</v>
      </c>
      <c r="L833" s="150">
        <v>0</v>
      </c>
      <c r="M833" s="150">
        <v>0</v>
      </c>
      <c r="N833" s="150">
        <v>0</v>
      </c>
      <c r="O833" s="150">
        <v>0</v>
      </c>
      <c r="P833" s="150">
        <v>20587.145239999998</v>
      </c>
      <c r="Q833" s="150">
        <v>0</v>
      </c>
      <c r="R833" s="151">
        <v>20587.145239999998</v>
      </c>
    </row>
    <row r="834" spans="1:18" ht="13.5">
      <c r="A834" s="147"/>
      <c r="B834" s="147"/>
      <c r="C834" s="147"/>
      <c r="D834" s="143" t="s">
        <v>171</v>
      </c>
      <c r="E834" s="143">
        <v>102</v>
      </c>
      <c r="F834" s="144">
        <v>0</v>
      </c>
      <c r="G834" s="145">
        <v>0</v>
      </c>
      <c r="H834" s="145">
        <v>0</v>
      </c>
      <c r="I834" s="145">
        <v>0</v>
      </c>
      <c r="J834" s="145">
        <v>0</v>
      </c>
      <c r="K834" s="145">
        <v>0</v>
      </c>
      <c r="L834" s="145">
        <v>0</v>
      </c>
      <c r="M834" s="145">
        <v>0</v>
      </c>
      <c r="N834" s="145">
        <v>0</v>
      </c>
      <c r="O834" s="145">
        <v>0</v>
      </c>
      <c r="P834" s="145">
        <v>8722.77369</v>
      </c>
      <c r="Q834" s="145">
        <v>0</v>
      </c>
      <c r="R834" s="146">
        <v>8722.77369</v>
      </c>
    </row>
    <row r="835" spans="1:18" ht="13.5">
      <c r="A835" s="147"/>
      <c r="B835" s="147"/>
      <c r="C835" s="147"/>
      <c r="D835" s="143" t="s">
        <v>172</v>
      </c>
      <c r="E835" s="143">
        <v>100</v>
      </c>
      <c r="F835" s="144">
        <v>0</v>
      </c>
      <c r="G835" s="145">
        <v>0</v>
      </c>
      <c r="H835" s="145">
        <v>0</v>
      </c>
      <c r="I835" s="145">
        <v>0</v>
      </c>
      <c r="J835" s="145">
        <v>0</v>
      </c>
      <c r="K835" s="145">
        <v>0</v>
      </c>
      <c r="L835" s="145">
        <v>0</v>
      </c>
      <c r="M835" s="145">
        <v>0</v>
      </c>
      <c r="N835" s="145">
        <v>0</v>
      </c>
      <c r="O835" s="145">
        <v>0</v>
      </c>
      <c r="P835" s="145">
        <v>14066.201710000001</v>
      </c>
      <c r="Q835" s="145">
        <v>0</v>
      </c>
      <c r="R835" s="146">
        <v>14066.201710000001</v>
      </c>
    </row>
    <row r="836" spans="1:18" ht="13.5">
      <c r="A836" s="147"/>
      <c r="B836" s="147"/>
      <c r="C836" s="147"/>
      <c r="D836" s="147"/>
      <c r="E836" s="148">
        <v>137</v>
      </c>
      <c r="F836" s="149">
        <v>0</v>
      </c>
      <c r="G836" s="150">
        <v>0</v>
      </c>
      <c r="H836" s="150">
        <v>0</v>
      </c>
      <c r="I836" s="150">
        <v>0</v>
      </c>
      <c r="J836" s="150">
        <v>0</v>
      </c>
      <c r="K836" s="150">
        <v>0</v>
      </c>
      <c r="L836" s="150">
        <v>0</v>
      </c>
      <c r="M836" s="150">
        <v>0</v>
      </c>
      <c r="N836" s="150">
        <v>0</v>
      </c>
      <c r="O836" s="150">
        <v>0</v>
      </c>
      <c r="P836" s="150">
        <v>392.12993</v>
      </c>
      <c r="Q836" s="150">
        <v>0</v>
      </c>
      <c r="R836" s="151">
        <v>392.12993</v>
      </c>
    </row>
    <row r="837" spans="1:18" ht="13.5">
      <c r="A837" s="147"/>
      <c r="B837" s="147"/>
      <c r="C837" s="147"/>
      <c r="D837" s="143" t="s">
        <v>173</v>
      </c>
      <c r="E837" s="143">
        <v>12</v>
      </c>
      <c r="F837" s="144">
        <v>0</v>
      </c>
      <c r="G837" s="145">
        <v>0</v>
      </c>
      <c r="H837" s="145">
        <v>0</v>
      </c>
      <c r="I837" s="145">
        <v>0</v>
      </c>
      <c r="J837" s="145">
        <v>0</v>
      </c>
      <c r="K837" s="145">
        <v>0</v>
      </c>
      <c r="L837" s="145">
        <v>0</v>
      </c>
      <c r="M837" s="145">
        <v>0</v>
      </c>
      <c r="N837" s="145">
        <v>0</v>
      </c>
      <c r="O837" s="145">
        <v>0</v>
      </c>
      <c r="P837" s="145">
        <v>29652.308539999998</v>
      </c>
      <c r="Q837" s="145">
        <v>0</v>
      </c>
      <c r="R837" s="146">
        <v>29652.308539999998</v>
      </c>
    </row>
    <row r="838" spans="1:18" ht="13.5">
      <c r="A838" s="147"/>
      <c r="B838" s="147"/>
      <c r="C838" s="147"/>
      <c r="D838" s="147"/>
      <c r="E838" s="148">
        <v>28</v>
      </c>
      <c r="F838" s="149">
        <v>0</v>
      </c>
      <c r="G838" s="150">
        <v>0</v>
      </c>
      <c r="H838" s="150">
        <v>0</v>
      </c>
      <c r="I838" s="150">
        <v>0</v>
      </c>
      <c r="J838" s="150">
        <v>0</v>
      </c>
      <c r="K838" s="150">
        <v>0</v>
      </c>
      <c r="L838" s="150">
        <v>0</v>
      </c>
      <c r="M838" s="150">
        <v>0</v>
      </c>
      <c r="N838" s="150">
        <v>0</v>
      </c>
      <c r="O838" s="150">
        <v>0</v>
      </c>
      <c r="P838" s="150">
        <v>24113.177190000002</v>
      </c>
      <c r="Q838" s="150">
        <v>0</v>
      </c>
      <c r="R838" s="151">
        <v>24113.177190000002</v>
      </c>
    </row>
    <row r="839" spans="1:18" ht="13.5">
      <c r="A839" s="147"/>
      <c r="B839" s="147"/>
      <c r="C839" s="147"/>
      <c r="D839" s="143" t="s">
        <v>346</v>
      </c>
      <c r="E839" s="143">
        <v>83</v>
      </c>
      <c r="F839" s="144">
        <v>0</v>
      </c>
      <c r="G839" s="145">
        <v>0</v>
      </c>
      <c r="H839" s="145">
        <v>0</v>
      </c>
      <c r="I839" s="145">
        <v>0</v>
      </c>
      <c r="J839" s="145">
        <v>0</v>
      </c>
      <c r="K839" s="145">
        <v>0</v>
      </c>
      <c r="L839" s="145">
        <v>0</v>
      </c>
      <c r="M839" s="145">
        <v>0</v>
      </c>
      <c r="N839" s="145">
        <v>0</v>
      </c>
      <c r="O839" s="145">
        <v>0</v>
      </c>
      <c r="P839" s="145">
        <v>19377.09371</v>
      </c>
      <c r="Q839" s="145">
        <v>0</v>
      </c>
      <c r="R839" s="146">
        <v>19377.09371</v>
      </c>
    </row>
    <row r="840" spans="1:18" ht="13.5">
      <c r="A840" s="147"/>
      <c r="B840" s="147"/>
      <c r="C840" s="147"/>
      <c r="D840" s="143" t="s">
        <v>174</v>
      </c>
      <c r="E840" s="143">
        <v>64</v>
      </c>
      <c r="F840" s="144">
        <v>0</v>
      </c>
      <c r="G840" s="145">
        <v>0</v>
      </c>
      <c r="H840" s="145">
        <v>0</v>
      </c>
      <c r="I840" s="145">
        <v>0</v>
      </c>
      <c r="J840" s="145">
        <v>0</v>
      </c>
      <c r="K840" s="145">
        <v>0</v>
      </c>
      <c r="L840" s="145">
        <v>0</v>
      </c>
      <c r="M840" s="145">
        <v>0</v>
      </c>
      <c r="N840" s="145">
        <v>0</v>
      </c>
      <c r="O840" s="145">
        <v>0</v>
      </c>
      <c r="P840" s="145">
        <v>27267.07606</v>
      </c>
      <c r="Q840" s="145">
        <v>0</v>
      </c>
      <c r="R840" s="146">
        <v>27267.07606</v>
      </c>
    </row>
    <row r="841" spans="1:18" ht="13.5">
      <c r="A841" s="147"/>
      <c r="B841" s="147"/>
      <c r="C841" s="147"/>
      <c r="D841" s="147"/>
      <c r="E841" s="148">
        <v>109</v>
      </c>
      <c r="F841" s="149">
        <v>0</v>
      </c>
      <c r="G841" s="150">
        <v>0</v>
      </c>
      <c r="H841" s="150">
        <v>0</v>
      </c>
      <c r="I841" s="150">
        <v>0</v>
      </c>
      <c r="J841" s="150">
        <v>0</v>
      </c>
      <c r="K841" s="150">
        <v>0</v>
      </c>
      <c r="L841" s="150">
        <v>0</v>
      </c>
      <c r="M841" s="150">
        <v>0</v>
      </c>
      <c r="N841" s="150">
        <v>0</v>
      </c>
      <c r="O841" s="150">
        <v>0</v>
      </c>
      <c r="P841" s="150">
        <v>1071.34078</v>
      </c>
      <c r="Q841" s="150">
        <v>0</v>
      </c>
      <c r="R841" s="151">
        <v>1071.34078</v>
      </c>
    </row>
    <row r="842" spans="1:18" ht="13.5">
      <c r="A842" s="147"/>
      <c r="B842" s="147"/>
      <c r="C842" s="147"/>
      <c r="D842" s="147"/>
      <c r="E842" s="148">
        <v>104</v>
      </c>
      <c r="F842" s="149">
        <v>0</v>
      </c>
      <c r="G842" s="150">
        <v>0</v>
      </c>
      <c r="H842" s="150">
        <v>0</v>
      </c>
      <c r="I842" s="150">
        <v>0</v>
      </c>
      <c r="J842" s="150">
        <v>0</v>
      </c>
      <c r="K842" s="150">
        <v>0</v>
      </c>
      <c r="L842" s="150">
        <v>0</v>
      </c>
      <c r="M842" s="150">
        <v>0</v>
      </c>
      <c r="N842" s="150">
        <v>0</v>
      </c>
      <c r="O842" s="150">
        <v>0</v>
      </c>
      <c r="P842" s="150">
        <v>4279.25104</v>
      </c>
      <c r="Q842" s="150">
        <v>0</v>
      </c>
      <c r="R842" s="151">
        <v>4279.25104</v>
      </c>
    </row>
    <row r="843" spans="1:18" ht="13.5">
      <c r="A843" s="147"/>
      <c r="B843" s="147"/>
      <c r="C843" s="147"/>
      <c r="D843" s="143" t="s">
        <v>347</v>
      </c>
      <c r="E843" s="143">
        <v>114</v>
      </c>
      <c r="F843" s="144">
        <v>0</v>
      </c>
      <c r="G843" s="145">
        <v>0</v>
      </c>
      <c r="H843" s="145">
        <v>0</v>
      </c>
      <c r="I843" s="145">
        <v>0</v>
      </c>
      <c r="J843" s="145">
        <v>0</v>
      </c>
      <c r="K843" s="145">
        <v>0</v>
      </c>
      <c r="L843" s="145">
        <v>0</v>
      </c>
      <c r="M843" s="145">
        <v>0</v>
      </c>
      <c r="N843" s="145">
        <v>0</v>
      </c>
      <c r="O843" s="145">
        <v>0</v>
      </c>
      <c r="P843" s="145">
        <v>1486.0991399999998</v>
      </c>
      <c r="Q843" s="145">
        <v>0</v>
      </c>
      <c r="R843" s="146">
        <v>1486.0991399999998</v>
      </c>
    </row>
    <row r="844" spans="1:18" ht="13.5">
      <c r="A844" s="147"/>
      <c r="B844" s="143" t="s">
        <v>19</v>
      </c>
      <c r="C844" s="143" t="s">
        <v>183</v>
      </c>
      <c r="D844" s="143" t="s">
        <v>183</v>
      </c>
      <c r="E844" s="143">
        <v>131</v>
      </c>
      <c r="F844" s="144">
        <v>0</v>
      </c>
      <c r="G844" s="145">
        <v>0</v>
      </c>
      <c r="H844" s="145">
        <v>0</v>
      </c>
      <c r="I844" s="145">
        <v>0</v>
      </c>
      <c r="J844" s="145">
        <v>0</v>
      </c>
      <c r="K844" s="145">
        <v>0</v>
      </c>
      <c r="L844" s="145">
        <v>0</v>
      </c>
      <c r="M844" s="145">
        <v>0</v>
      </c>
      <c r="N844" s="145">
        <v>0</v>
      </c>
      <c r="O844" s="145">
        <v>0</v>
      </c>
      <c r="P844" s="145">
        <v>1404.62085</v>
      </c>
      <c r="Q844" s="145">
        <v>0</v>
      </c>
      <c r="R844" s="146">
        <v>1404.62085</v>
      </c>
    </row>
    <row r="845" spans="1:18" ht="13.5">
      <c r="A845" s="147"/>
      <c r="B845" s="147"/>
      <c r="C845" s="143" t="s">
        <v>184</v>
      </c>
      <c r="D845" s="143" t="s">
        <v>19</v>
      </c>
      <c r="E845" s="143">
        <v>97</v>
      </c>
      <c r="F845" s="144">
        <v>0</v>
      </c>
      <c r="G845" s="145">
        <v>0</v>
      </c>
      <c r="H845" s="145">
        <v>0</v>
      </c>
      <c r="I845" s="145">
        <v>0</v>
      </c>
      <c r="J845" s="145">
        <v>0</v>
      </c>
      <c r="K845" s="145">
        <v>0</v>
      </c>
      <c r="L845" s="145">
        <v>0</v>
      </c>
      <c r="M845" s="145">
        <v>0</v>
      </c>
      <c r="N845" s="145">
        <v>0</v>
      </c>
      <c r="O845" s="145">
        <v>0</v>
      </c>
      <c r="P845" s="145">
        <v>8283.67153</v>
      </c>
      <c r="Q845" s="145">
        <v>0</v>
      </c>
      <c r="R845" s="146">
        <v>8283.67153</v>
      </c>
    </row>
    <row r="846" spans="1:18" ht="13.5">
      <c r="A846" s="147"/>
      <c r="B846" s="143" t="s">
        <v>21</v>
      </c>
      <c r="C846" s="143" t="s">
        <v>188</v>
      </c>
      <c r="D846" s="143" t="s">
        <v>188</v>
      </c>
      <c r="E846" s="143">
        <v>82</v>
      </c>
      <c r="F846" s="144">
        <v>0</v>
      </c>
      <c r="G846" s="145">
        <v>0</v>
      </c>
      <c r="H846" s="145">
        <v>0</v>
      </c>
      <c r="I846" s="145">
        <v>0</v>
      </c>
      <c r="J846" s="145">
        <v>0</v>
      </c>
      <c r="K846" s="145">
        <v>0</v>
      </c>
      <c r="L846" s="145">
        <v>0</v>
      </c>
      <c r="M846" s="145">
        <v>0</v>
      </c>
      <c r="N846" s="145">
        <v>0</v>
      </c>
      <c r="O846" s="145">
        <v>0</v>
      </c>
      <c r="P846" s="145">
        <v>6830.294</v>
      </c>
      <c r="Q846" s="145">
        <v>0</v>
      </c>
      <c r="R846" s="146">
        <v>6830.294</v>
      </c>
    </row>
    <row r="847" spans="1:18" ht="13.5">
      <c r="A847" s="147"/>
      <c r="B847" s="147"/>
      <c r="C847" s="143" t="s">
        <v>21</v>
      </c>
      <c r="D847" s="143" t="s">
        <v>21</v>
      </c>
      <c r="E847" s="143">
        <v>20</v>
      </c>
      <c r="F847" s="144">
        <v>0</v>
      </c>
      <c r="G847" s="145">
        <v>0</v>
      </c>
      <c r="H847" s="145">
        <v>0</v>
      </c>
      <c r="I847" s="145">
        <v>0</v>
      </c>
      <c r="J847" s="145">
        <v>0</v>
      </c>
      <c r="K847" s="145">
        <v>0</v>
      </c>
      <c r="L847" s="145">
        <v>0</v>
      </c>
      <c r="M847" s="145">
        <v>0</v>
      </c>
      <c r="N847" s="145">
        <v>0</v>
      </c>
      <c r="O847" s="145">
        <v>0</v>
      </c>
      <c r="P847" s="145">
        <v>35241.933899999996</v>
      </c>
      <c r="Q847" s="145">
        <v>0</v>
      </c>
      <c r="R847" s="146">
        <v>35241.933899999996</v>
      </c>
    </row>
    <row r="848" spans="1:18" ht="13.5">
      <c r="A848" s="147"/>
      <c r="B848" s="147"/>
      <c r="C848" s="147"/>
      <c r="D848" s="147"/>
      <c r="E848" s="148">
        <v>40</v>
      </c>
      <c r="F848" s="149">
        <v>0</v>
      </c>
      <c r="G848" s="150">
        <v>0</v>
      </c>
      <c r="H848" s="150">
        <v>0</v>
      </c>
      <c r="I848" s="150">
        <v>0</v>
      </c>
      <c r="J848" s="150">
        <v>0</v>
      </c>
      <c r="K848" s="150">
        <v>0</v>
      </c>
      <c r="L848" s="150">
        <v>0</v>
      </c>
      <c r="M848" s="150">
        <v>0</v>
      </c>
      <c r="N848" s="150">
        <v>0</v>
      </c>
      <c r="O848" s="150">
        <v>0</v>
      </c>
      <c r="P848" s="150">
        <v>33400.51976</v>
      </c>
      <c r="Q848" s="150">
        <v>0</v>
      </c>
      <c r="R848" s="151">
        <v>33400.51976</v>
      </c>
    </row>
    <row r="849" spans="1:18" ht="13.5">
      <c r="A849" s="147"/>
      <c r="B849" s="147"/>
      <c r="C849" s="147"/>
      <c r="D849" s="147"/>
      <c r="E849" s="148">
        <v>115</v>
      </c>
      <c r="F849" s="149">
        <v>0</v>
      </c>
      <c r="G849" s="150">
        <v>0</v>
      </c>
      <c r="H849" s="150">
        <v>0</v>
      </c>
      <c r="I849" s="150">
        <v>0</v>
      </c>
      <c r="J849" s="150">
        <v>0</v>
      </c>
      <c r="K849" s="150">
        <v>0</v>
      </c>
      <c r="L849" s="150">
        <v>0</v>
      </c>
      <c r="M849" s="150">
        <v>0</v>
      </c>
      <c r="N849" s="150">
        <v>0</v>
      </c>
      <c r="O849" s="150">
        <v>0</v>
      </c>
      <c r="P849" s="150">
        <v>1290.90199</v>
      </c>
      <c r="Q849" s="150">
        <v>0</v>
      </c>
      <c r="R849" s="151">
        <v>1290.90199</v>
      </c>
    </row>
    <row r="850" spans="1:18" ht="13.5">
      <c r="A850" s="147"/>
      <c r="B850" s="147"/>
      <c r="C850" s="147"/>
      <c r="D850" s="147"/>
      <c r="E850" s="148">
        <v>135</v>
      </c>
      <c r="F850" s="149">
        <v>0</v>
      </c>
      <c r="G850" s="150">
        <v>0</v>
      </c>
      <c r="H850" s="150">
        <v>0</v>
      </c>
      <c r="I850" s="150">
        <v>0</v>
      </c>
      <c r="J850" s="150">
        <v>0</v>
      </c>
      <c r="K850" s="150">
        <v>0</v>
      </c>
      <c r="L850" s="150">
        <v>0</v>
      </c>
      <c r="M850" s="150">
        <v>0</v>
      </c>
      <c r="N850" s="150">
        <v>0</v>
      </c>
      <c r="O850" s="150">
        <v>0</v>
      </c>
      <c r="P850" s="150">
        <v>314.52158000000003</v>
      </c>
      <c r="Q850" s="150">
        <v>0</v>
      </c>
      <c r="R850" s="151">
        <v>314.52158000000003</v>
      </c>
    </row>
    <row r="851" spans="1:18" ht="13.5">
      <c r="A851" s="147"/>
      <c r="B851" s="147"/>
      <c r="C851" s="147"/>
      <c r="D851" s="143" t="s">
        <v>348</v>
      </c>
      <c r="E851" s="143">
        <v>128</v>
      </c>
      <c r="F851" s="144">
        <v>0</v>
      </c>
      <c r="G851" s="145">
        <v>0</v>
      </c>
      <c r="H851" s="145">
        <v>0</v>
      </c>
      <c r="I851" s="145">
        <v>0</v>
      </c>
      <c r="J851" s="145">
        <v>0</v>
      </c>
      <c r="K851" s="145">
        <v>0</v>
      </c>
      <c r="L851" s="145">
        <v>0</v>
      </c>
      <c r="M851" s="145">
        <v>0</v>
      </c>
      <c r="N851" s="145">
        <v>0</v>
      </c>
      <c r="O851" s="145">
        <v>0</v>
      </c>
      <c r="P851" s="145">
        <v>744.49987</v>
      </c>
      <c r="Q851" s="145">
        <v>0</v>
      </c>
      <c r="R851" s="146">
        <v>744.49987</v>
      </c>
    </row>
    <row r="852" spans="1:18" ht="13.5">
      <c r="A852" s="147"/>
      <c r="B852" s="147"/>
      <c r="C852" s="143" t="s">
        <v>191</v>
      </c>
      <c r="D852" s="143" t="s">
        <v>191</v>
      </c>
      <c r="E852" s="143">
        <v>126</v>
      </c>
      <c r="F852" s="144">
        <v>0</v>
      </c>
      <c r="G852" s="145">
        <v>0</v>
      </c>
      <c r="H852" s="145">
        <v>0</v>
      </c>
      <c r="I852" s="145">
        <v>0</v>
      </c>
      <c r="J852" s="145">
        <v>0</v>
      </c>
      <c r="K852" s="145">
        <v>0</v>
      </c>
      <c r="L852" s="145">
        <v>0</v>
      </c>
      <c r="M852" s="145">
        <v>0</v>
      </c>
      <c r="N852" s="145">
        <v>0</v>
      </c>
      <c r="O852" s="145">
        <v>0</v>
      </c>
      <c r="P852" s="145">
        <v>1094.11566</v>
      </c>
      <c r="Q852" s="145">
        <v>0</v>
      </c>
      <c r="R852" s="146">
        <v>1094.11566</v>
      </c>
    </row>
    <row r="853" spans="1:18" ht="13.5">
      <c r="A853" s="147"/>
      <c r="B853" s="147"/>
      <c r="C853" s="147"/>
      <c r="D853" s="147"/>
      <c r="E853" s="148">
        <v>139</v>
      </c>
      <c r="F853" s="149">
        <v>0</v>
      </c>
      <c r="G853" s="150">
        <v>0</v>
      </c>
      <c r="H853" s="150">
        <v>0</v>
      </c>
      <c r="I853" s="150">
        <v>0</v>
      </c>
      <c r="J853" s="150">
        <v>0</v>
      </c>
      <c r="K853" s="150">
        <v>0</v>
      </c>
      <c r="L853" s="150">
        <v>0</v>
      </c>
      <c r="M853" s="150">
        <v>0</v>
      </c>
      <c r="N853" s="150">
        <v>0</v>
      </c>
      <c r="O853" s="150">
        <v>0</v>
      </c>
      <c r="P853" s="150">
        <v>480.00769</v>
      </c>
      <c r="Q853" s="150">
        <v>0</v>
      </c>
      <c r="R853" s="151">
        <v>480.00769</v>
      </c>
    </row>
    <row r="854" spans="1:18" ht="13.5">
      <c r="A854" s="147"/>
      <c r="B854" s="147"/>
      <c r="C854" s="143" t="s">
        <v>192</v>
      </c>
      <c r="D854" s="143" t="s">
        <v>193</v>
      </c>
      <c r="E854" s="143">
        <v>98</v>
      </c>
      <c r="F854" s="144">
        <v>0</v>
      </c>
      <c r="G854" s="145">
        <v>0</v>
      </c>
      <c r="H854" s="145">
        <v>0</v>
      </c>
      <c r="I854" s="145">
        <v>0</v>
      </c>
      <c r="J854" s="145">
        <v>0</v>
      </c>
      <c r="K854" s="145">
        <v>0</v>
      </c>
      <c r="L854" s="145">
        <v>0</v>
      </c>
      <c r="M854" s="145">
        <v>0</v>
      </c>
      <c r="N854" s="145">
        <v>0</v>
      </c>
      <c r="O854" s="145">
        <v>0</v>
      </c>
      <c r="P854" s="145">
        <v>15112.65102</v>
      </c>
      <c r="Q854" s="145">
        <v>0</v>
      </c>
      <c r="R854" s="146">
        <v>15112.65102</v>
      </c>
    </row>
    <row r="855" spans="1:18" ht="13.5">
      <c r="A855" s="147"/>
      <c r="B855" s="143" t="s">
        <v>22</v>
      </c>
      <c r="C855" s="143" t="s">
        <v>22</v>
      </c>
      <c r="D855" s="143" t="s">
        <v>22</v>
      </c>
      <c r="E855" s="143">
        <v>35</v>
      </c>
      <c r="F855" s="144">
        <v>0</v>
      </c>
      <c r="G855" s="145">
        <v>0</v>
      </c>
      <c r="H855" s="145">
        <v>0</v>
      </c>
      <c r="I855" s="145">
        <v>0</v>
      </c>
      <c r="J855" s="145">
        <v>0</v>
      </c>
      <c r="K855" s="145">
        <v>0</v>
      </c>
      <c r="L855" s="145">
        <v>0</v>
      </c>
      <c r="M855" s="145">
        <v>0</v>
      </c>
      <c r="N855" s="145">
        <v>0</v>
      </c>
      <c r="O855" s="145">
        <v>0</v>
      </c>
      <c r="P855" s="145">
        <v>8878.23783</v>
      </c>
      <c r="Q855" s="145">
        <v>0</v>
      </c>
      <c r="R855" s="146">
        <v>8878.23783</v>
      </c>
    </row>
    <row r="856" spans="1:18" ht="13.5">
      <c r="A856" s="147"/>
      <c r="B856" s="147"/>
      <c r="C856" s="143" t="s">
        <v>196</v>
      </c>
      <c r="D856" s="143" t="s">
        <v>197</v>
      </c>
      <c r="E856" s="143">
        <v>15</v>
      </c>
      <c r="F856" s="144">
        <v>0</v>
      </c>
      <c r="G856" s="145">
        <v>0</v>
      </c>
      <c r="H856" s="145">
        <v>0</v>
      </c>
      <c r="I856" s="145">
        <v>0</v>
      </c>
      <c r="J856" s="145">
        <v>0</v>
      </c>
      <c r="K856" s="145">
        <v>0</v>
      </c>
      <c r="L856" s="145">
        <v>0</v>
      </c>
      <c r="M856" s="145">
        <v>0</v>
      </c>
      <c r="N856" s="145">
        <v>0</v>
      </c>
      <c r="O856" s="145">
        <v>0</v>
      </c>
      <c r="P856" s="145">
        <v>16338.13275</v>
      </c>
      <c r="Q856" s="145">
        <v>0</v>
      </c>
      <c r="R856" s="146">
        <v>16338.13275</v>
      </c>
    </row>
    <row r="857" spans="1:18" ht="13.5">
      <c r="A857" s="147"/>
      <c r="B857" s="143" t="s">
        <v>198</v>
      </c>
      <c r="C857" s="143" t="s">
        <v>198</v>
      </c>
      <c r="D857" s="143" t="s">
        <v>349</v>
      </c>
      <c r="E857" s="143">
        <v>130</v>
      </c>
      <c r="F857" s="144">
        <v>0</v>
      </c>
      <c r="G857" s="145">
        <v>0</v>
      </c>
      <c r="H857" s="145">
        <v>0</v>
      </c>
      <c r="I857" s="145">
        <v>0</v>
      </c>
      <c r="J857" s="145">
        <v>0</v>
      </c>
      <c r="K857" s="145">
        <v>0</v>
      </c>
      <c r="L857" s="145">
        <v>0</v>
      </c>
      <c r="M857" s="145">
        <v>0</v>
      </c>
      <c r="N857" s="145">
        <v>0</v>
      </c>
      <c r="O857" s="145">
        <v>0</v>
      </c>
      <c r="P857" s="145">
        <v>3109.96087</v>
      </c>
      <c r="Q857" s="145">
        <v>0</v>
      </c>
      <c r="R857" s="146">
        <v>3109.96087</v>
      </c>
    </row>
    <row r="858" spans="1:18" ht="13.5">
      <c r="A858" s="147"/>
      <c r="B858" s="147"/>
      <c r="C858" s="147"/>
      <c r="D858" s="147"/>
      <c r="E858" s="148">
        <v>133</v>
      </c>
      <c r="F858" s="149">
        <v>0</v>
      </c>
      <c r="G858" s="150">
        <v>0</v>
      </c>
      <c r="H858" s="150">
        <v>0</v>
      </c>
      <c r="I858" s="150">
        <v>0</v>
      </c>
      <c r="J858" s="150">
        <v>0</v>
      </c>
      <c r="K858" s="150">
        <v>0</v>
      </c>
      <c r="L858" s="150">
        <v>0</v>
      </c>
      <c r="M858" s="150">
        <v>0</v>
      </c>
      <c r="N858" s="150">
        <v>0</v>
      </c>
      <c r="O858" s="150">
        <v>0</v>
      </c>
      <c r="P858" s="150">
        <v>1116.6398100000001</v>
      </c>
      <c r="Q858" s="150">
        <v>0</v>
      </c>
      <c r="R858" s="151">
        <v>1116.6398100000001</v>
      </c>
    </row>
    <row r="859" spans="1:18" ht="13.5">
      <c r="A859" s="147"/>
      <c r="B859" s="143" t="s">
        <v>24</v>
      </c>
      <c r="C859" s="143" t="s">
        <v>24</v>
      </c>
      <c r="D859" s="143" t="s">
        <v>24</v>
      </c>
      <c r="E859" s="143">
        <v>51</v>
      </c>
      <c r="F859" s="144">
        <v>0</v>
      </c>
      <c r="G859" s="145">
        <v>0</v>
      </c>
      <c r="H859" s="145">
        <v>0</v>
      </c>
      <c r="I859" s="145">
        <v>0</v>
      </c>
      <c r="J859" s="145">
        <v>0</v>
      </c>
      <c r="K859" s="145">
        <v>0</v>
      </c>
      <c r="L859" s="145">
        <v>0</v>
      </c>
      <c r="M859" s="145">
        <v>0</v>
      </c>
      <c r="N859" s="145">
        <v>0</v>
      </c>
      <c r="O859" s="145">
        <v>0</v>
      </c>
      <c r="P859" s="145">
        <v>17690.55932</v>
      </c>
      <c r="Q859" s="145">
        <v>0</v>
      </c>
      <c r="R859" s="146">
        <v>17690.55932</v>
      </c>
    </row>
    <row r="860" spans="1:18" ht="13.5">
      <c r="A860" s="147"/>
      <c r="B860" s="143" t="s">
        <v>25</v>
      </c>
      <c r="C860" s="143" t="s">
        <v>25</v>
      </c>
      <c r="D860" s="143" t="s">
        <v>25</v>
      </c>
      <c r="E860" s="143">
        <v>143</v>
      </c>
      <c r="F860" s="144">
        <v>0</v>
      </c>
      <c r="G860" s="145">
        <v>0</v>
      </c>
      <c r="H860" s="145">
        <v>0</v>
      </c>
      <c r="I860" s="145">
        <v>0</v>
      </c>
      <c r="J860" s="145">
        <v>0</v>
      </c>
      <c r="K860" s="145">
        <v>0</v>
      </c>
      <c r="L860" s="145">
        <v>0</v>
      </c>
      <c r="M860" s="145">
        <v>0</v>
      </c>
      <c r="N860" s="145">
        <v>0</v>
      </c>
      <c r="O860" s="145">
        <v>0</v>
      </c>
      <c r="P860" s="145">
        <v>415.2314</v>
      </c>
      <c r="Q860" s="145">
        <v>0</v>
      </c>
      <c r="R860" s="146">
        <v>415.2314</v>
      </c>
    </row>
    <row r="861" spans="1:18" ht="13.5">
      <c r="A861" s="147"/>
      <c r="B861" s="143" t="s">
        <v>26</v>
      </c>
      <c r="C861" s="143" t="s">
        <v>206</v>
      </c>
      <c r="D861" s="143" t="s">
        <v>350</v>
      </c>
      <c r="E861" s="143">
        <v>88</v>
      </c>
      <c r="F861" s="144">
        <v>0</v>
      </c>
      <c r="G861" s="145">
        <v>0</v>
      </c>
      <c r="H861" s="145">
        <v>0</v>
      </c>
      <c r="I861" s="145">
        <v>0</v>
      </c>
      <c r="J861" s="145">
        <v>0</v>
      </c>
      <c r="K861" s="145">
        <v>0</v>
      </c>
      <c r="L861" s="145">
        <v>0</v>
      </c>
      <c r="M861" s="145">
        <v>0</v>
      </c>
      <c r="N861" s="145">
        <v>0</v>
      </c>
      <c r="O861" s="145">
        <v>0</v>
      </c>
      <c r="P861" s="145">
        <v>20199.378510000002</v>
      </c>
      <c r="Q861" s="145">
        <v>0</v>
      </c>
      <c r="R861" s="146">
        <v>20199.378510000002</v>
      </c>
    </row>
    <row r="862" spans="1:18" ht="13.5">
      <c r="A862" s="152" t="s">
        <v>351</v>
      </c>
      <c r="B862" s="153"/>
      <c r="C862" s="153"/>
      <c r="D862" s="153"/>
      <c r="E862" s="153"/>
      <c r="F862" s="154">
        <v>979.2637000000003</v>
      </c>
      <c r="G862" s="155">
        <v>2087.03807</v>
      </c>
      <c r="H862" s="155">
        <v>3066.301769999999</v>
      </c>
      <c r="I862" s="155">
        <v>943480.8886899995</v>
      </c>
      <c r="J862" s="155">
        <v>50024.151160000016</v>
      </c>
      <c r="K862" s="155">
        <v>993505.0398499997</v>
      </c>
      <c r="L862" s="155">
        <v>7487501.688</v>
      </c>
      <c r="M862" s="155">
        <v>155050.08537000007</v>
      </c>
      <c r="N862" s="155">
        <v>7642551.773369997</v>
      </c>
      <c r="O862" s="155">
        <v>8639123.114990003</v>
      </c>
      <c r="P862" s="155">
        <v>13153281.71720002</v>
      </c>
      <c r="Q862" s="155">
        <v>387820.59979</v>
      </c>
      <c r="R862" s="156">
        <v>13541102.316990023</v>
      </c>
    </row>
    <row r="863" spans="1:28" ht="13.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1:28" ht="13.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1:28" ht="13.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1:28" ht="13.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1:28" ht="13.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1:28" ht="13.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1:28" ht="13.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1:28" ht="13.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1:28" ht="13.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1:28" ht="13.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1:28" ht="13.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1:28" ht="13.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1:28" ht="13.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1:28" ht="13.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1:28" ht="13.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1:28" ht="13.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1:28" ht="13.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1:28" ht="13.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1:28" ht="13.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1:28" ht="13.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1:28" ht="13.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1:28" ht="13.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1:28" ht="13.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1:28" ht="13.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1:28" ht="13.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1:28" ht="13.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1:28" ht="13.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1:28" ht="13.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1:28" ht="13.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1:28" ht="13.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1:28" ht="13.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1:28" ht="13.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1:28" ht="13.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1:28" ht="13.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1:28" ht="13.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1:28" ht="13.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1:28" ht="13.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1:28" ht="13.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1:28" ht="13.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1:28" ht="13.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1:28" ht="13.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1:28" ht="13.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1:28" ht="13.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1:28" ht="13.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1:28" ht="13.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1:28" ht="13.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1:28" ht="13.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1:28" ht="13.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1:28" ht="13.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1:28" ht="13.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1:28" ht="13.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1:28" ht="13.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1:28" ht="13.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1:28" ht="13.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1:28" ht="13.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1:28" ht="13.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1:28" ht="13.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1:28" ht="13.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1:28" ht="13.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1:28" ht="13.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1:28" ht="13.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1:28" ht="13.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1:28" ht="13.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1:28" ht="13.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1:28" ht="13.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1:28" ht="13.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1:28" ht="13.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1:28" ht="13.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1:28" ht="13.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1:28" ht="13.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1:28" ht="13.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1:28" ht="13.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1:28" ht="13.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1:28" ht="13.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1:28" ht="13.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1:28" ht="13.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1:28" ht="13.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1:28" ht="13.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1:28" ht="13.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1:28" ht="13.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1:28" ht="13.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1:28" ht="13.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1:28" ht="13.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1:28" ht="13.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1:28" ht="13.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1:28" ht="13.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1:28" ht="13.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1:28" ht="13.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1:28" ht="13.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1:28" ht="13.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1:28" ht="13.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1:28" ht="13.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1:28" ht="13.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1:28" ht="13.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1:28" ht="13.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1:28" ht="13.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1:28" ht="13.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1:28" ht="13.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1:28" ht="13.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1:28" ht="13.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1:28" ht="13.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1:28" ht="13.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1:28" ht="13.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1:28" ht="13.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1:28" ht="13.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1:28" ht="13.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1:28" ht="13.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1:28" ht="13.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1:28" ht="13.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1:28" ht="13.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1:28" ht="13.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1:28" ht="13.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1:28" ht="13.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1:28" ht="13.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1:28" ht="13.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1:28" ht="13.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1:28" ht="13.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1:28" ht="13.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1:28" ht="13.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1:28" ht="13.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1:28" ht="13.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1:28" ht="13.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1:28" ht="13.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1:28" ht="13.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1:28" ht="13.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1:28" ht="13.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1:28" ht="13.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1:28" ht="13.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1:28" ht="13.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1:28" ht="13.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1:28" ht="13.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1:28" ht="13.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1:28" ht="13.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1:28" ht="13.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1:28" ht="13.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1:28" ht="13.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1:28" ht="13.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1:28" ht="13.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1:28" ht="13.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1:28" ht="13.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1:28" ht="13.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1:28" ht="13.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1:28" ht="13.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1:28" ht="13.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1:28" ht="13.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1:28" ht="13.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1:28" ht="13.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1:28" ht="13.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1:28" ht="13.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1:28" ht="13.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1:28" ht="13.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1:28" ht="13.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1:28" ht="13.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1:28" ht="13.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1:28" ht="13.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1:28" ht="13.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</row>
    <row r="1019" spans="1:28" ht="13.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</row>
    <row r="1020" spans="1:28" ht="13.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</row>
    <row r="1021" spans="1:28" ht="13.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</row>
    <row r="1022" spans="1:28" ht="13.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</row>
    <row r="1023" spans="1:28" ht="13.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</row>
    <row r="1024" spans="1:28" ht="13.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</row>
    <row r="1025" spans="1:28" ht="13.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</row>
    <row r="1026" spans="1:28" ht="13.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</row>
    <row r="1027" spans="1:28" ht="13.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</row>
    <row r="1028" spans="1:28" ht="13.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</row>
    <row r="1029" spans="1:28" ht="13.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</row>
    <row r="1030" spans="1:28" ht="13.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</row>
    <row r="1031" spans="1:28" ht="13.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</row>
    <row r="1032" spans="1:28" ht="13.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</row>
    <row r="1033" spans="1:28" ht="13.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</row>
    <row r="1034" spans="1:28" ht="13.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</row>
    <row r="1035" spans="1:28" ht="13.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</row>
    <row r="1036" spans="1:28" ht="13.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</row>
    <row r="1037" spans="1:28" ht="13.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</row>
    <row r="1038" spans="1:28" ht="13.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</row>
    <row r="1039" spans="1:28" ht="13.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</row>
    <row r="1040" spans="1:28" ht="13.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</row>
    <row r="1041" spans="1:28" ht="13.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</row>
    <row r="1042" spans="1:28" ht="13.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</row>
    <row r="1043" spans="1:28" ht="13.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</row>
    <row r="1044" spans="1:28" ht="13.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</row>
    <row r="1045" spans="1:28" ht="13.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</row>
    <row r="1046" spans="1:28" ht="13.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</row>
    <row r="1047" spans="1:28" ht="13.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</row>
    <row r="1048" spans="1:28" ht="13.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</row>
    <row r="1049" spans="1:28" ht="13.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</row>
    <row r="1050" spans="1:28" ht="13.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</row>
    <row r="1051" spans="1:28" ht="13.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</row>
    <row r="1052" spans="1:28" ht="13.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</row>
    <row r="1053" spans="1:28" ht="13.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</row>
    <row r="1054" spans="1:28" ht="13.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</row>
    <row r="1055" spans="1:28" ht="13.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</row>
    <row r="1056" spans="1:28" ht="13.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</row>
    <row r="1057" spans="1:28" ht="13.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</row>
    <row r="1058" spans="1:28" ht="13.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</row>
    <row r="1059" spans="1:28" ht="13.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</row>
    <row r="1060" spans="1:28" ht="13.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</row>
    <row r="1061" spans="1:28" ht="13.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</row>
    <row r="1062" spans="1:28" ht="13.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</row>
    <row r="1063" spans="1:28" ht="13.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</row>
    <row r="1064" spans="1:28" ht="13.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</row>
    <row r="1065" spans="1:28" ht="13.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</row>
    <row r="1066" spans="1:28" ht="13.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</row>
    <row r="1067" spans="1:28" ht="13.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</row>
    <row r="1068" spans="1:28" ht="13.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</row>
    <row r="1069" spans="1:28" ht="13.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</row>
    <row r="1070" spans="1:28" ht="13.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</row>
    <row r="1071" spans="1:28" ht="13.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</row>
    <row r="1072" spans="1:28" ht="13.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</row>
    <row r="1073" spans="1:28" ht="13.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</row>
    <row r="1074" spans="1:28" ht="13.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</row>
    <row r="1075" spans="1:28" ht="13.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</row>
    <row r="1076" spans="1:28" ht="13.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</row>
    <row r="1077" spans="1:28" ht="13.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</row>
    <row r="1078" spans="1:28" ht="13.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</row>
    <row r="1079" spans="1:28" ht="13.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</row>
    <row r="1080" spans="1:28" ht="13.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</row>
    <row r="1081" spans="1:28" ht="13.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</row>
    <row r="1082" spans="1:28" ht="13.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</row>
    <row r="1083" spans="1:28" ht="13.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</row>
    <row r="1084" spans="1:28" ht="13.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</row>
    <row r="1085" spans="1:28" ht="13.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</row>
    <row r="1086" spans="1:28" ht="13.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</row>
    <row r="1087" spans="1:28" ht="13.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</row>
    <row r="1088" spans="1:28" ht="13.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</row>
    <row r="1089" spans="1:28" ht="13.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</row>
    <row r="1090" spans="1:28" ht="13.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</row>
    <row r="1091" spans="1:28" ht="13.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</row>
    <row r="1092" spans="1:28" ht="13.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</row>
    <row r="1093" spans="1:28" ht="13.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</row>
    <row r="1094" spans="1:28" ht="13.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</row>
    <row r="1095" spans="1:28" ht="13.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</row>
    <row r="1096" spans="1:28" ht="13.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</row>
    <row r="1097" spans="1:28" ht="13.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</row>
    <row r="1098" spans="1:28" ht="13.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</row>
    <row r="1099" spans="1:28" ht="13.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</row>
    <row r="1100" spans="1:28" ht="13.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</row>
    <row r="1101" spans="1:28" ht="13.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</row>
    <row r="1102" spans="1:28" ht="13.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</row>
    <row r="1103" spans="1:28" ht="13.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</row>
    <row r="1104" spans="1:28" ht="13.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</row>
    <row r="1105" spans="1:28" ht="13.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</row>
    <row r="1106" spans="1:28" ht="13.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</row>
    <row r="1107" spans="1:28" ht="13.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</row>
    <row r="1108" spans="1:28" ht="13.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</row>
    <row r="1109" spans="1:28" ht="13.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</row>
    <row r="1110" spans="1:28" ht="13.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</row>
    <row r="1111" spans="1:28" ht="13.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</row>
    <row r="1112" spans="1:28" ht="13.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</row>
    <row r="1113" spans="1:28" ht="13.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</row>
    <row r="1114" spans="1:28" ht="13.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</row>
    <row r="1115" spans="1:28" ht="13.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</row>
    <row r="1116" spans="1:28" ht="13.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</row>
    <row r="1117" spans="1:28" ht="13.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</row>
    <row r="1118" spans="1:28" ht="13.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</row>
    <row r="1119" spans="1:28" ht="13.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</row>
    <row r="1120" spans="1:28" ht="13.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</row>
    <row r="1121" spans="1:28" ht="13.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</row>
    <row r="1122" spans="1:28" ht="13.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</row>
    <row r="1123" spans="1:28" ht="13.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</row>
    <row r="1124" spans="1:28" ht="13.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</row>
    <row r="1125" spans="1:28" ht="13.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</row>
    <row r="1126" spans="1:28" ht="13.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</row>
    <row r="1127" spans="1:28" ht="13.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</row>
    <row r="1128" spans="1:28" ht="13.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</row>
    <row r="1129" spans="1:28" ht="13.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</row>
    <row r="1130" spans="1:28" ht="13.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</row>
    <row r="1131" spans="1:28" ht="13.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</row>
    <row r="1132" spans="1:28" ht="13.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</row>
    <row r="1133" spans="1:28" ht="13.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</row>
    <row r="1134" spans="1:28" ht="13.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</row>
    <row r="1135" spans="1:28" ht="13.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</row>
    <row r="1136" spans="1:28" ht="13.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</row>
    <row r="1137" spans="1:28" ht="13.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</row>
    <row r="1138" spans="1:28" ht="13.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</row>
    <row r="1139" spans="1:28" ht="13.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</row>
    <row r="1140" spans="1:28" ht="13.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</row>
    <row r="1141" spans="1:28" ht="13.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</row>
    <row r="1142" spans="1:28" ht="13.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</row>
    <row r="1143" spans="1:28" ht="13.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</row>
    <row r="1144" spans="1:28" ht="13.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</row>
    <row r="1145" spans="1:28" ht="13.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</row>
    <row r="1146" spans="1:28" ht="13.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</row>
    <row r="1147" spans="1:28" ht="13.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</row>
    <row r="1148" spans="1:28" ht="13.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</row>
    <row r="1149" spans="1:28" ht="13.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</row>
    <row r="1150" spans="1:28" ht="13.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</row>
    <row r="1151" spans="1:28" ht="13.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</row>
    <row r="1152" spans="1:28" ht="13.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</row>
    <row r="1153" spans="1:28" ht="13.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</row>
    <row r="1154" spans="1:28" ht="13.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</row>
    <row r="1155" spans="1:28" ht="13.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</row>
    <row r="1156" spans="1:28" ht="13.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</row>
    <row r="1157" spans="1:28" ht="13.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</row>
    <row r="1158" spans="1:28" ht="13.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</row>
    <row r="1159" spans="1:28" ht="13.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</row>
    <row r="1160" spans="1:28" ht="13.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</row>
    <row r="1161" spans="1:28" ht="13.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</row>
    <row r="1162" spans="1:28" ht="13.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</row>
    <row r="1163" spans="1:28" ht="13.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</row>
    <row r="1164" spans="1:28" ht="13.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</row>
    <row r="1165" spans="1:28" ht="13.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</row>
    <row r="1166" spans="1:28" ht="13.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</row>
    <row r="1167" spans="1:28" ht="13.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</row>
    <row r="1168" spans="1:28" ht="13.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</row>
    <row r="1169" spans="1:28" ht="13.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</row>
    <row r="1170" spans="1:28" ht="13.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</row>
    <row r="1171" spans="1:28" ht="13.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</row>
    <row r="1172" spans="1:28" ht="13.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</row>
    <row r="1173" spans="1:28" ht="13.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</row>
    <row r="1174" spans="1:28" ht="13.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</row>
    <row r="1175" spans="1:28" ht="13.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</row>
    <row r="1176" spans="1:28" ht="13.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</row>
    <row r="1177" spans="1:28" ht="13.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</row>
    <row r="1178" spans="1:28" ht="13.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</row>
    <row r="1179" spans="1:28" ht="13.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</row>
    <row r="1180" spans="1:28" ht="13.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</row>
    <row r="1181" spans="1:28" ht="13.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</row>
    <row r="1182" spans="1:28" ht="13.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</row>
    <row r="1183" spans="1:28" ht="13.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</row>
    <row r="1184" spans="1:28" ht="13.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</row>
    <row r="1185" spans="1:28" ht="13.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</row>
    <row r="1186" spans="1:28" ht="13.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</row>
    <row r="1187" spans="1:28" ht="13.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</row>
    <row r="1188" spans="1:28" ht="13.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</row>
    <row r="1189" spans="1:28" ht="13.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</row>
    <row r="1190" spans="1:28" ht="13.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</row>
    <row r="1191" spans="1:28" ht="13.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</row>
    <row r="1192" spans="1:28" ht="13.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</row>
    <row r="1193" spans="1:28" ht="13.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</row>
    <row r="1194" spans="1:28" ht="13.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</row>
    <row r="1195" spans="1:28" ht="13.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</row>
    <row r="1196" spans="1:28" ht="13.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</row>
    <row r="1197" spans="1:28" ht="13.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</row>
    <row r="1198" spans="1:28" ht="13.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</row>
    <row r="1199" spans="1:28" ht="13.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</row>
    <row r="1200" spans="1:28" ht="13.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</row>
    <row r="1201" spans="1:28" ht="13.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</row>
    <row r="1202" spans="1:28" ht="13.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</row>
    <row r="1203" spans="1:28" ht="13.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</row>
    <row r="1204" spans="1:28" ht="13.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</row>
    <row r="1205" spans="1:28" ht="13.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</row>
    <row r="1206" spans="1:28" ht="13.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</row>
    <row r="1207" spans="1:28" ht="13.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</row>
    <row r="1208" spans="1:28" ht="13.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</row>
    <row r="1209" spans="1:28" ht="13.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</row>
    <row r="1210" spans="1:28" ht="13.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</row>
    <row r="1211" spans="1:28" ht="13.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</row>
    <row r="1212" spans="1:28" ht="13.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</row>
    <row r="1213" spans="1:28" ht="13.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</row>
    <row r="1214" spans="1:28" ht="13.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</row>
    <row r="1215" spans="1:28" ht="13.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</row>
    <row r="1216" spans="1:28" ht="13.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</row>
    <row r="1217" spans="1:28" ht="13.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</row>
    <row r="1218" spans="1:28" ht="13.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</row>
    <row r="1219" spans="1:28" ht="13.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</row>
    <row r="1220" spans="1:28" ht="13.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</row>
    <row r="1221" spans="1:28" ht="13.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</row>
    <row r="1222" spans="1:28" ht="13.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</row>
    <row r="1223" spans="1:28" ht="13.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</row>
    <row r="1224" spans="1:28" ht="13.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</row>
    <row r="1225" spans="1:28" ht="13.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</row>
    <row r="1226" spans="1:28" ht="13.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</row>
    <row r="1227" spans="1:28" ht="13.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</row>
    <row r="1228" spans="1:28" ht="13.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</row>
    <row r="1229" spans="1:28" ht="13.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</row>
    <row r="1230" spans="1:28" ht="13.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</row>
    <row r="1231" spans="1:28" ht="13.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</row>
    <row r="1232" spans="1:28" ht="13.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</row>
    <row r="1233" spans="1:28" ht="13.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</row>
    <row r="1234" spans="1:28" ht="13.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</row>
    <row r="1235" spans="1:28" ht="13.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</row>
    <row r="1236" spans="1:28" ht="13.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</row>
    <row r="1237" spans="1:28" ht="13.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</row>
    <row r="1238" spans="1:28" ht="13.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</row>
    <row r="1239" spans="1:28" ht="13.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</row>
    <row r="1240" spans="1:28" ht="13.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</row>
    <row r="1241" spans="1:28" ht="13.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</row>
    <row r="1242" spans="1:28" ht="13.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</row>
    <row r="1243" spans="1:28" ht="13.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</row>
    <row r="1244" spans="1:28" ht="13.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</row>
    <row r="1245" spans="1:28" ht="13.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</row>
    <row r="1246" spans="1:28" ht="13.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</row>
    <row r="1247" spans="1:28" ht="13.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</row>
    <row r="1248" spans="1:28" ht="13.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</row>
    <row r="1249" spans="1:28" ht="13.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</row>
    <row r="1250" spans="1:28" ht="13.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</row>
    <row r="1251" spans="1:28" ht="13.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</row>
    <row r="1252" spans="1:28" ht="13.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</row>
    <row r="1253" spans="1:28" ht="13.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</row>
    <row r="1254" spans="1:28" ht="13.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</row>
    <row r="1255" spans="1:28" ht="13.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</row>
    <row r="1256" spans="1:28" ht="13.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</row>
    <row r="1257" spans="1:28" ht="13.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</row>
    <row r="1258" spans="1:28" ht="13.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</row>
    <row r="1259" spans="1:28" ht="13.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</row>
    <row r="1260" spans="1:28" ht="13.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</row>
    <row r="1261" spans="1:28" ht="13.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</row>
    <row r="1262" spans="1:28" ht="13.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</row>
    <row r="1263" spans="1:28" ht="13.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</row>
    <row r="1264" spans="1:28" ht="13.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</row>
    <row r="1265" spans="1:28" ht="13.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</row>
    <row r="1266" spans="1:28" ht="13.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</row>
    <row r="1267" spans="1:28" ht="13.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</row>
    <row r="1268" spans="1:28" ht="13.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</row>
    <row r="1269" spans="1:28" ht="13.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</row>
    <row r="1270" spans="1:28" ht="13.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</row>
    <row r="1271" spans="1:28" ht="13.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</row>
    <row r="1272" spans="1:28" ht="13.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</row>
    <row r="1273" spans="1:28" ht="13.5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</row>
    <row r="1274" spans="1:28" ht="13.5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</row>
    <row r="1275" spans="1:28" ht="13.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</row>
    <row r="1276" spans="1:28" ht="13.5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</row>
    <row r="1277" spans="1:28" ht="13.5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</row>
    <row r="1278" spans="1:28" ht="13.5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</row>
    <row r="1279" spans="1:28" ht="13.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</row>
    <row r="1280" spans="1:28" ht="13.5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</row>
    <row r="1281" spans="1:28" ht="13.5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</row>
    <row r="1282" spans="1:28" ht="13.5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</row>
    <row r="1283" spans="1:28" ht="13.5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</row>
    <row r="1284" spans="1:28" ht="13.5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</row>
    <row r="1285" spans="1:28" ht="13.5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</row>
    <row r="1286" spans="1:28" ht="13.5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</row>
    <row r="1287" spans="1:28" ht="13.5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</row>
    <row r="1288" spans="1:28" ht="13.5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</row>
    <row r="1289" spans="1:28" ht="13.5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</row>
    <row r="1290" spans="1:28" ht="13.5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</row>
    <row r="1291" spans="1:28" ht="13.5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</row>
    <row r="1292" spans="1:28" ht="13.5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</row>
    <row r="1293" spans="1:28" ht="13.5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</row>
    <row r="1294" spans="1:28" ht="13.5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</row>
    <row r="1295" spans="1:28" ht="13.5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</row>
    <row r="1296" spans="1:28" ht="13.5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</row>
    <row r="1297" spans="1:28" ht="13.5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</row>
    <row r="1298" spans="1:28" ht="13.5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</row>
    <row r="1299" spans="1:28" ht="13.5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</row>
    <row r="1300" spans="1:28" ht="13.5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</row>
    <row r="1301" spans="1:28" ht="13.5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</row>
    <row r="1302" spans="1:28" ht="13.5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</row>
    <row r="1303" spans="1:28" ht="13.5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</row>
    <row r="1304" spans="1:28" ht="13.5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</row>
    <row r="1305" spans="1:28" ht="13.5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</row>
    <row r="1306" spans="1:28" ht="13.5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</row>
    <row r="1307" spans="1:28" ht="13.5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</row>
    <row r="1308" spans="1:28" ht="13.5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</row>
    <row r="1309" spans="1:28" ht="13.5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</row>
    <row r="1310" spans="1:28" ht="13.5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</row>
    <row r="1311" spans="1:28" ht="13.5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</row>
    <row r="1312" spans="1:28" ht="13.5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</row>
    <row r="1313" spans="1:28" ht="13.5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</row>
    <row r="1314" spans="1:28" ht="13.5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</row>
    <row r="1315" spans="1:28" ht="13.5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</row>
    <row r="1316" spans="1:28" ht="13.5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</row>
    <row r="1317" spans="1:28" ht="13.5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</row>
    <row r="1318" spans="1:28" ht="13.5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</row>
    <row r="1319" spans="1:28" ht="13.5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</row>
    <row r="1320" spans="1:28" ht="13.5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</row>
    <row r="1321" spans="1:28" ht="13.5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</row>
    <row r="1322" spans="1:28" ht="13.5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</row>
    <row r="1323" spans="1:28" ht="13.5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</row>
    <row r="1324" spans="1:28" ht="13.5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</row>
    <row r="1325" spans="1:28" ht="13.5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</row>
    <row r="1326" spans="1:28" ht="13.5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</row>
    <row r="1327" spans="1:28" ht="13.5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</row>
    <row r="1328" spans="1:28" ht="13.5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</row>
    <row r="1329" spans="1:28" ht="13.5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</row>
    <row r="1330" spans="1:28" ht="13.5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</row>
    <row r="1331" spans="1:28" ht="13.5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</row>
    <row r="1332" spans="1:28" ht="13.5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</row>
    <row r="1333" spans="1:28" ht="13.5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</row>
    <row r="1334" spans="1:28" ht="13.5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</row>
    <row r="1335" spans="1:28" ht="13.5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</row>
    <row r="1336" spans="1:28" ht="13.5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</row>
    <row r="1337" spans="1:28" ht="13.5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</row>
    <row r="1338" spans="1:28" ht="13.5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</row>
    <row r="1339" spans="1:28" ht="13.5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</row>
    <row r="1340" spans="1:28" ht="13.5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</row>
    <row r="1341" spans="1:28" ht="13.5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</row>
    <row r="1342" spans="1:28" ht="13.5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</row>
    <row r="1343" spans="1:28" ht="13.5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</row>
    <row r="1344" spans="1:28" ht="13.5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</row>
    <row r="1345" spans="1:28" ht="13.5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</row>
    <row r="1346" spans="1:28" ht="13.5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</row>
    <row r="1347" spans="1:28" ht="13.5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</row>
    <row r="1348" spans="1:28" ht="13.5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</row>
    <row r="1349" spans="1:28" ht="13.5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</row>
    <row r="1350" spans="1:28" ht="13.5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</row>
    <row r="1351" spans="1:28" ht="13.5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</row>
    <row r="1352" spans="1:28" ht="13.5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</row>
    <row r="1353" spans="1:28" ht="13.5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</row>
    <row r="1354" spans="1:28" ht="13.5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</row>
    <row r="1355" spans="1:28" ht="13.5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</row>
    <row r="1356" spans="1:28" ht="13.5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</row>
    <row r="1357" spans="1:28" ht="13.5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</row>
    <row r="1358" spans="1:28" ht="13.5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</row>
    <row r="1359" spans="1:28" ht="13.5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</row>
    <row r="1360" spans="1:28" ht="13.5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</row>
    <row r="1361" spans="1:28" ht="13.5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</row>
    <row r="1362" spans="1:28" ht="13.5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</row>
    <row r="1363" spans="1:28" ht="13.5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</row>
    <row r="1364" spans="1:28" ht="13.5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</row>
    <row r="1365" spans="1:28" ht="13.5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</row>
    <row r="1366" spans="1:28" ht="13.5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</row>
    <row r="1367" spans="1:28" ht="13.5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</row>
    <row r="1368" spans="1:28" ht="13.5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</row>
    <row r="1369" spans="1:28" ht="13.5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</row>
    <row r="1370" spans="1:28" ht="13.5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</row>
    <row r="1371" spans="1:28" ht="13.5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</row>
    <row r="1372" spans="1:28" ht="13.5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</row>
    <row r="1373" spans="1:28" ht="13.5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</row>
    <row r="1374" spans="1:28" ht="13.5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</row>
    <row r="1375" spans="1:28" ht="13.5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</row>
    <row r="1376" spans="1:28" ht="13.5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</row>
    <row r="1377" spans="1:28" ht="13.5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</row>
    <row r="1378" spans="1:28" ht="13.5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</row>
    <row r="1379" spans="1:28" ht="13.5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</row>
    <row r="1380" spans="1:28" ht="13.5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</row>
    <row r="1381" spans="1:28" ht="13.5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</row>
    <row r="1382" spans="1:28" ht="13.5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</row>
    <row r="1383" spans="1:28" ht="13.5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</row>
    <row r="1384" spans="1:28" ht="13.5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</row>
    <row r="1385" spans="1:28" ht="13.5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</row>
    <row r="1386" spans="1:28" ht="13.5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</row>
    <row r="1387" spans="1:28" ht="13.5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GridLines="0" workbookViewId="0" topLeftCell="A1"/>
  </sheetViews>
  <sheetFormatPr defaultColWidth="11.421875" defaultRowHeight="15"/>
  <cols>
    <col min="1" max="1" width="18.7109375" style="5" customWidth="1"/>
    <col min="2" max="2" width="4.421875" style="5" customWidth="1"/>
    <col min="3" max="4" width="4.7109375" style="5" customWidth="1"/>
    <col min="5" max="5" width="4.8515625" style="5" customWidth="1"/>
    <col min="6" max="6" width="5.140625" style="5" customWidth="1"/>
    <col min="7" max="7" width="5.00390625" style="5" customWidth="1"/>
    <col min="8" max="8" width="4.8515625" style="5" customWidth="1"/>
    <col min="9" max="9" width="5.140625" style="5" customWidth="1"/>
    <col min="10" max="10" width="4.421875" style="5" customWidth="1"/>
    <col min="11" max="11" width="4.57421875" style="5" customWidth="1"/>
    <col min="12" max="12" width="5.7109375" style="5" customWidth="1"/>
    <col min="13" max="13" width="5.28125" style="5" customWidth="1"/>
    <col min="14" max="14" width="4.8515625" style="5" customWidth="1"/>
    <col min="15" max="15" width="5.00390625" style="5" customWidth="1"/>
    <col min="16" max="16" width="5.8515625" style="5" customWidth="1"/>
    <col min="17" max="18" width="4.8515625" style="5" customWidth="1"/>
    <col min="19" max="19" width="4.421875" style="5" customWidth="1"/>
    <col min="20" max="20" width="4.7109375" style="5" customWidth="1"/>
    <col min="21" max="21" width="5.00390625" style="5" customWidth="1"/>
    <col min="22" max="22" width="5.140625" style="5" bestFit="1" customWidth="1"/>
    <col min="23" max="23" width="5.140625" style="5" customWidth="1"/>
    <col min="24" max="26" width="4.57421875" style="5" customWidth="1"/>
    <col min="27" max="27" width="8.421875" style="5" bestFit="1" customWidth="1"/>
    <col min="28" max="16384" width="11.421875" style="5" customWidth="1"/>
  </cols>
  <sheetData>
    <row r="1" spans="1:27" s="66" customFormat="1" ht="20.25" customHeight="1">
      <c r="A1" s="1202" t="s">
        <v>1040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s="67" customFormat="1" ht="24.75" customHeight="1">
      <c r="A2" s="1411" t="s">
        <v>63</v>
      </c>
      <c r="B2" s="1411"/>
      <c r="C2" s="1411"/>
      <c r="D2" s="1411"/>
      <c r="E2" s="1411"/>
      <c r="F2" s="1411"/>
      <c r="G2" s="1411"/>
      <c r="H2" s="1411"/>
      <c r="I2" s="1411"/>
      <c r="J2" s="1411"/>
      <c r="K2" s="1411"/>
      <c r="L2" s="1411"/>
      <c r="M2" s="1411"/>
      <c r="N2" s="1411"/>
      <c r="O2" s="1411"/>
      <c r="P2" s="1411"/>
      <c r="Q2" s="1411"/>
      <c r="R2" s="1411"/>
      <c r="S2" s="1411"/>
      <c r="T2" s="1411"/>
      <c r="U2" s="1411"/>
      <c r="V2" s="1411"/>
      <c r="W2" s="1411"/>
      <c r="X2" s="1411"/>
      <c r="Y2" s="1411"/>
      <c r="Z2" s="1411"/>
      <c r="AA2" s="1411"/>
    </row>
    <row r="3" spans="1:27" s="68" customFormat="1" ht="21" customHeight="1">
      <c r="A3" s="1451">
        <v>44104</v>
      </c>
      <c r="B3" s="1451"/>
      <c r="C3" s="1451"/>
      <c r="D3" s="1451"/>
      <c r="E3" s="1451"/>
      <c r="F3" s="1451"/>
      <c r="G3" s="1451"/>
      <c r="H3" s="1451"/>
      <c r="I3" s="1451"/>
      <c r="J3" s="1451"/>
      <c r="K3" s="1451"/>
      <c r="L3" s="1451"/>
      <c r="M3" s="1451"/>
      <c r="N3" s="1451"/>
      <c r="O3" s="1451"/>
      <c r="P3" s="1451"/>
      <c r="Q3" s="1451"/>
      <c r="R3" s="1451"/>
      <c r="S3" s="1451"/>
      <c r="T3" s="1451"/>
      <c r="U3" s="1451"/>
      <c r="V3" s="1451"/>
      <c r="W3" s="1451"/>
      <c r="X3" s="1451"/>
      <c r="Y3" s="1451"/>
      <c r="Z3" s="1451"/>
      <c r="AA3" s="1451"/>
    </row>
    <row r="4" spans="1:27" s="69" customFormat="1" ht="20.25" customHeight="1">
      <c r="A4" s="1452" t="s">
        <v>64</v>
      </c>
      <c r="B4" s="1452"/>
      <c r="C4" s="1452"/>
      <c r="D4" s="1452"/>
      <c r="E4" s="1452"/>
      <c r="F4" s="1452"/>
      <c r="G4" s="1452"/>
      <c r="H4" s="1452"/>
      <c r="I4" s="1452"/>
      <c r="J4" s="1452"/>
      <c r="K4" s="1452"/>
      <c r="L4" s="1452"/>
      <c r="M4" s="1452"/>
      <c r="N4" s="1452"/>
      <c r="O4" s="1452"/>
      <c r="P4" s="1452"/>
      <c r="Q4" s="1452"/>
      <c r="R4" s="1452"/>
      <c r="S4" s="1452"/>
      <c r="T4" s="1452"/>
      <c r="U4" s="1452"/>
      <c r="V4" s="1452"/>
      <c r="W4" s="1452"/>
      <c r="X4" s="1452"/>
      <c r="Y4" s="1452"/>
      <c r="Z4" s="1452"/>
      <c r="AA4" s="1452"/>
    </row>
    <row r="5" s="70" customFormat="1" ht="8.25" customHeight="1" thickBot="1"/>
    <row r="6" spans="1:28" s="70" customFormat="1" ht="82.5" customHeight="1">
      <c r="A6" s="8" t="s">
        <v>1</v>
      </c>
      <c r="B6" s="9" t="s">
        <v>2</v>
      </c>
      <c r="C6" s="9" t="s">
        <v>3</v>
      </c>
      <c r="D6" s="9" t="s">
        <v>65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71" t="s">
        <v>66</v>
      </c>
      <c r="AB6" s="72"/>
    </row>
    <row r="7" spans="1:28" s="70" customFormat="1" ht="6" customHeight="1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5"/>
      <c r="AB7" s="72"/>
    </row>
    <row r="8" spans="1:28" s="70" customFormat="1" ht="9.75" customHeight="1">
      <c r="A8" s="76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8"/>
      <c r="AB8" s="72"/>
    </row>
    <row r="9" spans="1:28" s="83" customFormat="1" ht="18" customHeight="1">
      <c r="A9" s="79" t="s">
        <v>28</v>
      </c>
      <c r="B9" s="80" t="s">
        <v>39</v>
      </c>
      <c r="C9" s="80">
        <v>2.2752373938980464</v>
      </c>
      <c r="D9" s="80">
        <v>0.32154522090017085</v>
      </c>
      <c r="E9" s="80">
        <v>4.409286254021385</v>
      </c>
      <c r="F9" s="80">
        <v>0.742784661800328</v>
      </c>
      <c r="G9" s="80">
        <v>2.2830496212724825</v>
      </c>
      <c r="H9" s="80">
        <v>2.4758384510823856</v>
      </c>
      <c r="I9" s="80">
        <v>1.573302038811697</v>
      </c>
      <c r="J9" s="80">
        <v>0.2672401621834024</v>
      </c>
      <c r="K9" s="80">
        <v>2.155072722669217</v>
      </c>
      <c r="L9" s="80">
        <v>3.2310934530451187</v>
      </c>
      <c r="M9" s="80">
        <v>4.324138357012163</v>
      </c>
      <c r="N9" s="80">
        <v>6.105815580658933</v>
      </c>
      <c r="O9" s="80">
        <v>5.358051047916514</v>
      </c>
      <c r="P9" s="80">
        <v>45.088060559789916</v>
      </c>
      <c r="Q9" s="80">
        <v>1.8656637267050307</v>
      </c>
      <c r="R9" s="80">
        <v>0.7605160630401215</v>
      </c>
      <c r="S9" s="80">
        <v>0.4410471426696631</v>
      </c>
      <c r="T9" s="80">
        <v>0.45645556049901304</v>
      </c>
      <c r="U9" s="80">
        <v>5.7873847616762</v>
      </c>
      <c r="V9" s="80">
        <v>2.0788294080376937</v>
      </c>
      <c r="W9" s="80">
        <v>2.9855161730197763</v>
      </c>
      <c r="X9" s="80">
        <v>1.7177444698360407</v>
      </c>
      <c r="Y9" s="80">
        <v>1.4014907360273765</v>
      </c>
      <c r="Z9" s="80">
        <v>1.894836433427326</v>
      </c>
      <c r="AA9" s="81">
        <v>4091893.191</v>
      </c>
      <c r="AB9" s="82"/>
    </row>
    <row r="10" spans="1:28" s="83" customFormat="1" ht="18" customHeight="1">
      <c r="A10" s="21" t="s">
        <v>29</v>
      </c>
      <c r="B10" s="80" t="s">
        <v>39</v>
      </c>
      <c r="C10" s="80">
        <v>2.573689580409231</v>
      </c>
      <c r="D10" s="80" t="s">
        <v>39</v>
      </c>
      <c r="E10" s="80">
        <v>25.70912976969587</v>
      </c>
      <c r="F10" s="80">
        <v>0.5573718703199411</v>
      </c>
      <c r="G10" s="80">
        <v>1.9544746602257628</v>
      </c>
      <c r="H10" s="80">
        <v>4.274998969924323</v>
      </c>
      <c r="I10" s="80">
        <v>1.3458991037228318</v>
      </c>
      <c r="J10" s="80" t="s">
        <v>39</v>
      </c>
      <c r="K10" s="80">
        <v>0.9433117374304198</v>
      </c>
      <c r="L10" s="80">
        <v>2.074627447147439</v>
      </c>
      <c r="M10" s="80">
        <v>1.1201276745930486</v>
      </c>
      <c r="N10" s="80">
        <v>4.069378201805202</v>
      </c>
      <c r="O10" s="80">
        <v>4.112439292334778</v>
      </c>
      <c r="P10" s="80">
        <v>39.84922423243092</v>
      </c>
      <c r="Q10" s="80">
        <v>0.6894495593354233</v>
      </c>
      <c r="R10" s="80" t="s">
        <v>39</v>
      </c>
      <c r="S10" s="80">
        <v>0.36783794588024726</v>
      </c>
      <c r="T10" s="80" t="s">
        <v>39</v>
      </c>
      <c r="U10" s="80">
        <v>5.076729850323095</v>
      </c>
      <c r="V10" s="80">
        <v>1.993770389927139</v>
      </c>
      <c r="W10" s="80">
        <v>1.1103476900786056</v>
      </c>
      <c r="X10" s="80">
        <v>1.2138780145787056</v>
      </c>
      <c r="Y10" s="80">
        <v>0.5012847945619583</v>
      </c>
      <c r="Z10" s="80">
        <v>0.46202921527505664</v>
      </c>
      <c r="AA10" s="81">
        <v>2620147.298</v>
      </c>
      <c r="AB10" s="82"/>
    </row>
    <row r="11" spans="1:28" s="83" customFormat="1" ht="18" customHeight="1">
      <c r="A11" s="21" t="s">
        <v>30</v>
      </c>
      <c r="B11" s="80">
        <v>1.7048849178533572</v>
      </c>
      <c r="C11" s="80">
        <v>2.56639479207295</v>
      </c>
      <c r="D11" s="80">
        <v>1.9948672802465843</v>
      </c>
      <c r="E11" s="80">
        <v>7.707195001450691</v>
      </c>
      <c r="F11" s="80">
        <v>0.884874806413621</v>
      </c>
      <c r="G11" s="80">
        <v>7.825671739449544</v>
      </c>
      <c r="H11" s="80">
        <v>0.689384076906032</v>
      </c>
      <c r="I11" s="80">
        <v>3.423459109938781</v>
      </c>
      <c r="J11" s="80">
        <v>2.5755655278340512</v>
      </c>
      <c r="K11" s="80">
        <v>2.8925383178912853</v>
      </c>
      <c r="L11" s="80">
        <v>0.5314296159653831</v>
      </c>
      <c r="M11" s="80">
        <v>11.69740567146514</v>
      </c>
      <c r="N11" s="80">
        <v>9.495442154481202</v>
      </c>
      <c r="O11" s="80">
        <v>2.321464205592223</v>
      </c>
      <c r="P11" s="80">
        <v>18.31725301437541</v>
      </c>
      <c r="Q11" s="80">
        <v>0.5919059797685639</v>
      </c>
      <c r="R11" s="80">
        <v>0.9390848626059446</v>
      </c>
      <c r="S11" s="80">
        <v>1.4822785555828162</v>
      </c>
      <c r="T11" s="80">
        <v>4.192842091922971</v>
      </c>
      <c r="U11" s="80">
        <v>7.083846684868687</v>
      </c>
      <c r="V11" s="80">
        <v>2.6704234219000638</v>
      </c>
      <c r="W11" s="80">
        <v>2.3292625374002025</v>
      </c>
      <c r="X11" s="80">
        <v>2.78170454332753</v>
      </c>
      <c r="Y11" s="80">
        <v>0.7147150242833789</v>
      </c>
      <c r="Z11" s="80">
        <v>2.586106066403589</v>
      </c>
      <c r="AA11" s="81">
        <v>1999119.861</v>
      </c>
      <c r="AB11" s="82"/>
    </row>
    <row r="12" spans="1:28" s="83" customFormat="1" ht="18" customHeight="1">
      <c r="A12" s="21" t="s">
        <v>31</v>
      </c>
      <c r="B12" s="80">
        <v>0.2634333234649204</v>
      </c>
      <c r="C12" s="80">
        <v>3.6931894024753027</v>
      </c>
      <c r="D12" s="80">
        <v>0.7317045592660049</v>
      </c>
      <c r="E12" s="80">
        <v>2.9522692773901125</v>
      </c>
      <c r="F12" s="80">
        <v>1.448142971499126</v>
      </c>
      <c r="G12" s="80">
        <v>5.1922465168855405</v>
      </c>
      <c r="H12" s="80">
        <v>1.1714731119018096</v>
      </c>
      <c r="I12" s="80">
        <v>1.6445834869120606</v>
      </c>
      <c r="J12" s="80">
        <v>0.2780476738398222</v>
      </c>
      <c r="K12" s="80">
        <v>3.210310771115273</v>
      </c>
      <c r="L12" s="80">
        <v>4.373731944842723</v>
      </c>
      <c r="M12" s="80">
        <v>4.67573972033783</v>
      </c>
      <c r="N12" s="80">
        <v>7.09929530381649</v>
      </c>
      <c r="O12" s="80">
        <v>6.120463421773037</v>
      </c>
      <c r="P12" s="80">
        <v>30.87816945158054</v>
      </c>
      <c r="Q12" s="80">
        <v>4.061244674397224</v>
      </c>
      <c r="R12" s="80">
        <v>1.1277538347673413</v>
      </c>
      <c r="S12" s="80">
        <v>0.7638129884980548</v>
      </c>
      <c r="T12" s="80">
        <v>0.8254913391378046</v>
      </c>
      <c r="U12" s="80">
        <v>10.58689556516326</v>
      </c>
      <c r="V12" s="80">
        <v>1.1459667590550577</v>
      </c>
      <c r="W12" s="80">
        <v>3.8056339975180764</v>
      </c>
      <c r="X12" s="80">
        <v>0.8204705053617584</v>
      </c>
      <c r="Y12" s="80">
        <v>1.6994773059166375</v>
      </c>
      <c r="Z12" s="80">
        <v>1.4304520930841913</v>
      </c>
      <c r="AA12" s="81">
        <v>920225.645</v>
      </c>
      <c r="AB12" s="82"/>
    </row>
    <row r="13" spans="1:28" s="83" customFormat="1" ht="18" customHeight="1">
      <c r="A13" s="21" t="s">
        <v>32</v>
      </c>
      <c r="B13" s="80" t="s">
        <v>39</v>
      </c>
      <c r="C13" s="80" t="s">
        <v>39</v>
      </c>
      <c r="D13" s="80" t="s">
        <v>39</v>
      </c>
      <c r="E13" s="80" t="s">
        <v>39</v>
      </c>
      <c r="F13" s="80" t="s">
        <v>39</v>
      </c>
      <c r="G13" s="80" t="s">
        <v>39</v>
      </c>
      <c r="H13" s="80" t="s">
        <v>39</v>
      </c>
      <c r="I13" s="80" t="s">
        <v>39</v>
      </c>
      <c r="J13" s="80" t="s">
        <v>39</v>
      </c>
      <c r="K13" s="80" t="s">
        <v>39</v>
      </c>
      <c r="L13" s="80">
        <v>10.977397465901483</v>
      </c>
      <c r="M13" s="80">
        <v>16.76014520247106</v>
      </c>
      <c r="N13" s="80" t="s">
        <v>39</v>
      </c>
      <c r="O13" s="80" t="s">
        <v>39</v>
      </c>
      <c r="P13" s="80">
        <v>71.39117398342903</v>
      </c>
      <c r="Q13" s="80" t="s">
        <v>39</v>
      </c>
      <c r="R13" s="80" t="s">
        <v>39</v>
      </c>
      <c r="S13" s="80" t="s">
        <v>39</v>
      </c>
      <c r="T13" s="80">
        <v>0.8712833481984342</v>
      </c>
      <c r="U13" s="80" t="s">
        <v>39</v>
      </c>
      <c r="V13" s="80" t="s">
        <v>39</v>
      </c>
      <c r="W13" s="80" t="s">
        <v>39</v>
      </c>
      <c r="X13" s="80" t="s">
        <v>39</v>
      </c>
      <c r="Y13" s="80" t="s">
        <v>39</v>
      </c>
      <c r="Z13" s="80" t="s">
        <v>39</v>
      </c>
      <c r="AA13" s="81">
        <v>253933.695</v>
      </c>
      <c r="AB13" s="82"/>
    </row>
    <row r="14" spans="1:28" s="83" customFormat="1" ht="18" customHeight="1">
      <c r="A14" s="84" t="s">
        <v>33</v>
      </c>
      <c r="B14" s="80" t="s">
        <v>39</v>
      </c>
      <c r="C14" s="80">
        <v>1.861690422689</v>
      </c>
      <c r="D14" s="80" t="s">
        <v>39</v>
      </c>
      <c r="E14" s="80">
        <v>3.3339578809540105</v>
      </c>
      <c r="F14" s="80" t="s">
        <v>39</v>
      </c>
      <c r="G14" s="80">
        <v>2.304294670656969</v>
      </c>
      <c r="H14" s="80">
        <v>2.6179509007362367</v>
      </c>
      <c r="I14" s="80">
        <v>2.406935687277138</v>
      </c>
      <c r="J14" s="80" t="s">
        <v>39</v>
      </c>
      <c r="K14" s="80">
        <v>2.0209940681481378</v>
      </c>
      <c r="L14" s="80">
        <v>3.129468170498998</v>
      </c>
      <c r="M14" s="80">
        <v>3.362936473914359</v>
      </c>
      <c r="N14" s="80">
        <v>5.3638865186755655</v>
      </c>
      <c r="O14" s="80">
        <v>4.569825753268684</v>
      </c>
      <c r="P14" s="80">
        <v>56.84449348956969</v>
      </c>
      <c r="Q14" s="80" t="s">
        <v>39</v>
      </c>
      <c r="R14" s="80" t="s">
        <v>39</v>
      </c>
      <c r="S14" s="80">
        <v>0.6864831427722635</v>
      </c>
      <c r="T14" s="80" t="s">
        <v>39</v>
      </c>
      <c r="U14" s="80">
        <v>6.6966541496955685</v>
      </c>
      <c r="V14" s="80">
        <v>1.7867559036111031</v>
      </c>
      <c r="W14" s="80">
        <v>0.299484124884061</v>
      </c>
      <c r="X14" s="80">
        <v>1.2534996405680332</v>
      </c>
      <c r="Y14" s="80">
        <v>0.029422015960756522</v>
      </c>
      <c r="Z14" s="80">
        <v>1.4312669861194232</v>
      </c>
      <c r="AA14" s="81">
        <v>1411293.504</v>
      </c>
      <c r="AB14" s="82"/>
    </row>
    <row r="15" spans="1:28" s="83" customFormat="1" ht="18" customHeight="1">
      <c r="A15" s="21" t="s">
        <v>34</v>
      </c>
      <c r="B15" s="80" t="s">
        <v>39</v>
      </c>
      <c r="C15" s="80" t="s">
        <v>39</v>
      </c>
      <c r="D15" s="80" t="s">
        <v>39</v>
      </c>
      <c r="E15" s="80" t="s">
        <v>39</v>
      </c>
      <c r="F15" s="80" t="s">
        <v>39</v>
      </c>
      <c r="G15" s="80" t="s">
        <v>39</v>
      </c>
      <c r="H15" s="80" t="s">
        <v>39</v>
      </c>
      <c r="I15" s="80" t="s">
        <v>39</v>
      </c>
      <c r="J15" s="80" t="s">
        <v>39</v>
      </c>
      <c r="K15" s="80" t="s">
        <v>39</v>
      </c>
      <c r="L15" s="80" t="s">
        <v>39</v>
      </c>
      <c r="M15" s="80" t="s">
        <v>39</v>
      </c>
      <c r="N15" s="80" t="s">
        <v>39</v>
      </c>
      <c r="O15" s="80" t="s">
        <v>39</v>
      </c>
      <c r="P15" s="80" t="s">
        <v>39</v>
      </c>
      <c r="Q15" s="80" t="s">
        <v>39</v>
      </c>
      <c r="R15" s="80" t="s">
        <v>39</v>
      </c>
      <c r="S15" s="80" t="s">
        <v>39</v>
      </c>
      <c r="T15" s="80" t="s">
        <v>39</v>
      </c>
      <c r="U15" s="80" t="s">
        <v>39</v>
      </c>
      <c r="V15" s="80" t="s">
        <v>39</v>
      </c>
      <c r="W15" s="80" t="s">
        <v>39</v>
      </c>
      <c r="X15" s="80" t="s">
        <v>39</v>
      </c>
      <c r="Y15" s="80" t="s">
        <v>39</v>
      </c>
      <c r="Z15" s="80" t="s">
        <v>39</v>
      </c>
      <c r="AA15" s="81" t="s">
        <v>39</v>
      </c>
      <c r="AB15" s="82"/>
    </row>
    <row r="16" spans="1:28" s="83" customFormat="1" ht="18" customHeight="1">
      <c r="A16" s="21" t="s">
        <v>35</v>
      </c>
      <c r="B16" s="80" t="s">
        <v>39</v>
      </c>
      <c r="C16" s="80" t="s">
        <v>39</v>
      </c>
      <c r="D16" s="80" t="s">
        <v>39</v>
      </c>
      <c r="E16" s="80" t="s">
        <v>39</v>
      </c>
      <c r="F16" s="80" t="s">
        <v>39</v>
      </c>
      <c r="G16" s="80" t="s">
        <v>39</v>
      </c>
      <c r="H16" s="80" t="s">
        <v>39</v>
      </c>
      <c r="I16" s="80" t="s">
        <v>39</v>
      </c>
      <c r="J16" s="80" t="s">
        <v>39</v>
      </c>
      <c r="K16" s="80" t="s">
        <v>39</v>
      </c>
      <c r="L16" s="80" t="s">
        <v>39</v>
      </c>
      <c r="M16" s="80" t="s">
        <v>39</v>
      </c>
      <c r="N16" s="80" t="s">
        <v>39</v>
      </c>
      <c r="O16" s="80" t="s">
        <v>39</v>
      </c>
      <c r="P16" s="80">
        <v>100</v>
      </c>
      <c r="Q16" s="80" t="s">
        <v>39</v>
      </c>
      <c r="R16" s="80" t="s">
        <v>39</v>
      </c>
      <c r="S16" s="80" t="s">
        <v>39</v>
      </c>
      <c r="T16" s="80" t="s">
        <v>39</v>
      </c>
      <c r="U16" s="80" t="s">
        <v>39</v>
      </c>
      <c r="V16" s="80" t="s">
        <v>39</v>
      </c>
      <c r="W16" s="80" t="s">
        <v>39</v>
      </c>
      <c r="X16" s="80" t="s">
        <v>39</v>
      </c>
      <c r="Y16" s="80" t="s">
        <v>39</v>
      </c>
      <c r="Z16" s="80" t="s">
        <v>39</v>
      </c>
      <c r="AA16" s="81">
        <v>878838.608</v>
      </c>
      <c r="AB16" s="82"/>
    </row>
    <row r="17" spans="1:28" s="83" customFormat="1" ht="18" customHeight="1">
      <c r="A17" s="21" t="s">
        <v>36</v>
      </c>
      <c r="B17" s="80" t="s">
        <v>39</v>
      </c>
      <c r="C17" s="80" t="s">
        <v>39</v>
      </c>
      <c r="D17" s="80">
        <v>4.7754924177697315</v>
      </c>
      <c r="E17" s="80">
        <v>6.998216970067669</v>
      </c>
      <c r="F17" s="80">
        <v>10.229798257547927</v>
      </c>
      <c r="G17" s="80" t="s">
        <v>39</v>
      </c>
      <c r="H17" s="80">
        <v>2.1826040085305456</v>
      </c>
      <c r="I17" s="80">
        <v>4.391091771585043</v>
      </c>
      <c r="J17" s="80">
        <v>1.4501038950764285</v>
      </c>
      <c r="K17" s="80">
        <v>4.51553425210839</v>
      </c>
      <c r="L17" s="80" t="s">
        <v>39</v>
      </c>
      <c r="M17" s="80">
        <v>4.376413092569764</v>
      </c>
      <c r="N17" s="80">
        <v>2.9075248376477414</v>
      </c>
      <c r="O17" s="80" t="s">
        <v>39</v>
      </c>
      <c r="P17" s="80">
        <v>58.17322049709676</v>
      </c>
      <c r="Q17" s="80" t="s">
        <v>39</v>
      </c>
      <c r="R17" s="80" t="s">
        <v>39</v>
      </c>
      <c r="S17" s="80" t="s">
        <v>39</v>
      </c>
      <c r="T17" s="80" t="s">
        <v>39</v>
      </c>
      <c r="U17" s="80" t="s">
        <v>39</v>
      </c>
      <c r="V17" s="80" t="s">
        <v>39</v>
      </c>
      <c r="W17" s="80" t="s">
        <v>39</v>
      </c>
      <c r="X17" s="80" t="s">
        <v>39</v>
      </c>
      <c r="Y17" s="80" t="s">
        <v>39</v>
      </c>
      <c r="Z17" s="80" t="s">
        <v>39</v>
      </c>
      <c r="AA17" s="81">
        <v>531580.532</v>
      </c>
      <c r="AB17" s="82"/>
    </row>
    <row r="18" spans="1:28" s="83" customFormat="1" ht="18" customHeight="1">
      <c r="A18" s="21" t="s">
        <v>37</v>
      </c>
      <c r="B18" s="80" t="s">
        <v>39</v>
      </c>
      <c r="C18" s="80">
        <v>0.8315623067338268</v>
      </c>
      <c r="D18" s="80">
        <v>7.336952109117682</v>
      </c>
      <c r="E18" s="80">
        <v>9.34921184400667</v>
      </c>
      <c r="F18" s="80">
        <v>1.7262399461785163</v>
      </c>
      <c r="G18" s="80">
        <v>8.817283772250496</v>
      </c>
      <c r="H18" s="80" t="s">
        <v>39</v>
      </c>
      <c r="I18" s="80">
        <v>32.149489885926975</v>
      </c>
      <c r="J18" s="80">
        <v>0.46475216816117443</v>
      </c>
      <c r="K18" s="80" t="s">
        <v>39</v>
      </c>
      <c r="L18" s="80">
        <v>1.1447928839806896</v>
      </c>
      <c r="M18" s="80">
        <v>0.8225027544213824</v>
      </c>
      <c r="N18" s="80">
        <v>1.6667756263578057</v>
      </c>
      <c r="O18" s="80">
        <v>0.38547380186518465</v>
      </c>
      <c r="P18" s="80">
        <v>15.77575861530418</v>
      </c>
      <c r="Q18" s="80" t="s">
        <v>39</v>
      </c>
      <c r="R18" s="80" t="s">
        <v>39</v>
      </c>
      <c r="S18" s="80">
        <v>1.5106628135987719</v>
      </c>
      <c r="T18" s="80" t="s">
        <v>39</v>
      </c>
      <c r="U18" s="80" t="s">
        <v>39</v>
      </c>
      <c r="V18" s="80">
        <v>14.719367673341994</v>
      </c>
      <c r="W18" s="80" t="s">
        <v>39</v>
      </c>
      <c r="X18" s="80">
        <v>3.2991737987546537</v>
      </c>
      <c r="Y18" s="80" t="s">
        <v>39</v>
      </c>
      <c r="Z18" s="80" t="s">
        <v>39</v>
      </c>
      <c r="AA18" s="81">
        <v>834069.912</v>
      </c>
      <c r="AB18" s="82"/>
    </row>
    <row r="19" spans="1:27" s="88" customFormat="1" ht="30.75" customHeight="1" thickBot="1">
      <c r="A19" s="85" t="s">
        <v>38</v>
      </c>
      <c r="B19" s="86">
        <v>0.2696004604114412</v>
      </c>
      <c r="C19" s="86">
        <v>2.0606553878021723</v>
      </c>
      <c r="D19" s="86">
        <v>1.0807931536240465</v>
      </c>
      <c r="E19" s="86">
        <v>8.843563760503637</v>
      </c>
      <c r="F19" s="86">
        <v>1.0692739141141259</v>
      </c>
      <c r="G19" s="86">
        <v>3.3595321321377756</v>
      </c>
      <c r="H19" s="86">
        <v>2.115271037737056</v>
      </c>
      <c r="I19" s="86">
        <v>3.7565305745347373</v>
      </c>
      <c r="J19" s="86">
        <v>0.5654437623245755</v>
      </c>
      <c r="K19" s="86">
        <v>1.8668546799775785</v>
      </c>
      <c r="L19" s="86">
        <v>2.356033986038628</v>
      </c>
      <c r="M19" s="86">
        <v>4.45536553110523</v>
      </c>
      <c r="N19" s="86">
        <v>5.29262714349347</v>
      </c>
      <c r="O19" s="86">
        <v>3.67353694672043</v>
      </c>
      <c r="P19" s="86">
        <v>43.14702076580125</v>
      </c>
      <c r="Q19" s="86">
        <v>1.0605568393992615</v>
      </c>
      <c r="R19" s="86">
        <v>0.44509535416737445</v>
      </c>
      <c r="S19" s="86">
        <v>0.6397904426546341</v>
      </c>
      <c r="T19" s="86">
        <v>0.8293747138138254</v>
      </c>
      <c r="U19" s="86">
        <v>5.194398131125374</v>
      </c>
      <c r="V19" s="86">
        <v>2.578961635882769</v>
      </c>
      <c r="W19" s="86">
        <v>1.7507337563308731</v>
      </c>
      <c r="X19" s="86">
        <v>1.5542414507812292</v>
      </c>
      <c r="Y19" s="86">
        <v>0.7445787585702867</v>
      </c>
      <c r="Z19" s="86">
        <v>1.2901656809482154</v>
      </c>
      <c r="AA19" s="87">
        <v>13541102.246</v>
      </c>
    </row>
    <row r="20" spans="1:28" s="90" customFormat="1" ht="8.2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31"/>
      <c r="AB20" s="89"/>
    </row>
    <row r="21" spans="1:28" s="90" customFormat="1" ht="13.5">
      <c r="A21" s="91" t="s">
        <v>67</v>
      </c>
      <c r="B21" s="91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89"/>
    </row>
    <row r="22" spans="1:28" ht="13.5">
      <c r="A22" s="1334"/>
      <c r="B22" s="1334"/>
      <c r="C22" s="1334"/>
      <c r="D22" s="1334"/>
      <c r="E22" s="1334"/>
      <c r="F22" s="1334"/>
      <c r="G22" s="1334"/>
      <c r="H22" s="1334"/>
      <c r="I22" s="1334"/>
      <c r="J22" s="1334"/>
      <c r="K22" s="1334"/>
      <c r="L22" s="1334"/>
      <c r="M22" s="1334"/>
      <c r="N22" s="1334"/>
      <c r="O22" s="1334"/>
      <c r="P22" s="1334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89"/>
    </row>
    <row r="23" spans="1:28" ht="1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</row>
    <row r="24" spans="1:28" ht="1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</row>
    <row r="25" spans="1:28" ht="1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</row>
    <row r="26" spans="1:28" ht="1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</row>
  </sheetData>
  <mergeCells count="4">
    <mergeCell ref="A2:AA2"/>
    <mergeCell ref="A3:AA3"/>
    <mergeCell ref="A4:AA4"/>
    <mergeCell ref="A22:P22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4"/>
  <sheetViews>
    <sheetView showGridLines="0" zoomScaleSheetLayoutView="100" workbookViewId="0" topLeftCell="A1"/>
  </sheetViews>
  <sheetFormatPr defaultColWidth="11.421875" defaultRowHeight="15"/>
  <cols>
    <col min="1" max="1" width="58.421875" style="501" customWidth="1"/>
    <col min="2" max="2" width="13.421875" style="501" bestFit="1" customWidth="1"/>
    <col min="3" max="4" width="11.57421875" style="501" bestFit="1" customWidth="1"/>
    <col min="5" max="5" width="2.7109375" style="501" customWidth="1"/>
    <col min="6" max="8" width="11.00390625" style="501" bestFit="1" customWidth="1"/>
    <col min="9" max="9" width="2.140625" style="501" customWidth="1"/>
    <col min="10" max="12" width="11.00390625" style="501" customWidth="1"/>
    <col min="13" max="13" width="55.28125" style="501" customWidth="1"/>
    <col min="14" max="16" width="10.140625" style="501" customWidth="1"/>
    <col min="17" max="17" width="2.7109375" style="501" customWidth="1"/>
    <col min="18" max="18" width="11.00390625" style="501" bestFit="1" customWidth="1"/>
    <col min="19" max="19" width="10.140625" style="501" customWidth="1"/>
    <col min="20" max="20" width="11.00390625" style="501" bestFit="1" customWidth="1"/>
    <col min="21" max="21" width="1.8515625" style="501" customWidth="1"/>
    <col min="22" max="24" width="11.00390625" style="501" customWidth="1"/>
    <col min="25" max="25" width="55.28125" style="501" customWidth="1"/>
    <col min="26" max="27" width="10.140625" style="501" customWidth="1"/>
    <col min="28" max="28" width="11.00390625" style="501" bestFit="1" customWidth="1"/>
    <col min="29" max="29" width="2.7109375" style="501" customWidth="1"/>
    <col min="30" max="32" width="10.140625" style="501" customWidth="1"/>
    <col min="33" max="33" width="1.8515625" style="501" customWidth="1"/>
    <col min="34" max="36" width="10.140625" style="501" customWidth="1"/>
    <col min="37" max="37" width="55.28125" style="501" customWidth="1"/>
    <col min="38" max="40" width="10.140625" style="501" customWidth="1"/>
    <col min="41" max="41" width="1.28515625" style="501" customWidth="1"/>
    <col min="42" max="44" width="10.8515625" style="501" customWidth="1"/>
    <col min="45" max="45" width="12.8515625" style="501" bestFit="1" customWidth="1"/>
    <col min="46" max="16384" width="11.421875" style="501" customWidth="1"/>
  </cols>
  <sheetData>
    <row r="1" spans="1:44" s="475" customFormat="1" ht="18" customHeight="1">
      <c r="A1" s="1204" t="s">
        <v>1040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3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473"/>
      <c r="AN1" s="473"/>
      <c r="AO1" s="473"/>
      <c r="AP1" s="473"/>
      <c r="AQ1" s="473"/>
      <c r="AR1" s="473"/>
    </row>
    <row r="2" spans="1:51" s="385" customFormat="1" ht="24" customHeight="1">
      <c r="A2" s="1303" t="s">
        <v>518</v>
      </c>
      <c r="B2" s="1303"/>
      <c r="C2" s="1303"/>
      <c r="D2" s="1303"/>
      <c r="E2" s="1303"/>
      <c r="F2" s="1303"/>
      <c r="G2" s="1303"/>
      <c r="H2" s="1303"/>
      <c r="I2" s="1303"/>
      <c r="J2" s="1303"/>
      <c r="K2" s="1303"/>
      <c r="L2" s="1303"/>
      <c r="M2" s="1303" t="s">
        <v>518</v>
      </c>
      <c r="N2" s="1303"/>
      <c r="O2" s="1303"/>
      <c r="P2" s="1303"/>
      <c r="Q2" s="1303"/>
      <c r="R2" s="1303"/>
      <c r="S2" s="1303"/>
      <c r="T2" s="1303"/>
      <c r="U2" s="1303"/>
      <c r="V2" s="1303"/>
      <c r="W2" s="1303"/>
      <c r="X2" s="1303"/>
      <c r="Y2" s="1303" t="s">
        <v>518</v>
      </c>
      <c r="Z2" s="1303"/>
      <c r="AA2" s="1303"/>
      <c r="AB2" s="1303"/>
      <c r="AC2" s="1303"/>
      <c r="AD2" s="1303"/>
      <c r="AE2" s="1303"/>
      <c r="AF2" s="1303"/>
      <c r="AG2" s="1303"/>
      <c r="AH2" s="1303"/>
      <c r="AI2" s="1303"/>
      <c r="AJ2" s="1303"/>
      <c r="AK2" s="1303" t="s">
        <v>518</v>
      </c>
      <c r="AL2" s="1303"/>
      <c r="AM2" s="1303"/>
      <c r="AN2" s="1303"/>
      <c r="AO2" s="1303"/>
      <c r="AP2" s="1303"/>
      <c r="AQ2" s="1303"/>
      <c r="AR2" s="1303"/>
      <c r="AS2" s="476"/>
      <c r="AT2" s="476"/>
      <c r="AU2" s="476"/>
      <c r="AV2" s="476"/>
      <c r="AW2" s="476"/>
      <c r="AX2" s="476"/>
      <c r="AY2" s="476"/>
    </row>
    <row r="3" spans="1:44" s="386" customFormat="1" ht="18" customHeight="1">
      <c r="A3" s="1296">
        <v>44104</v>
      </c>
      <c r="B3" s="1296"/>
      <c r="C3" s="1296"/>
      <c r="D3" s="1296"/>
      <c r="E3" s="1296"/>
      <c r="F3" s="1296"/>
      <c r="G3" s="1296"/>
      <c r="H3" s="1296"/>
      <c r="I3" s="1296"/>
      <c r="J3" s="1296"/>
      <c r="K3" s="1296"/>
      <c r="L3" s="1296"/>
      <c r="M3" s="1296">
        <v>44104</v>
      </c>
      <c r="N3" s="1296"/>
      <c r="O3" s="1296"/>
      <c r="P3" s="1296"/>
      <c r="Q3" s="1296"/>
      <c r="R3" s="1296"/>
      <c r="S3" s="1296"/>
      <c r="T3" s="1296"/>
      <c r="U3" s="1296"/>
      <c r="V3" s="1296"/>
      <c r="W3" s="1296"/>
      <c r="X3" s="1296"/>
      <c r="Y3" s="1296">
        <v>44104</v>
      </c>
      <c r="Z3" s="1296"/>
      <c r="AA3" s="1296"/>
      <c r="AB3" s="1296"/>
      <c r="AC3" s="1296"/>
      <c r="AD3" s="1296"/>
      <c r="AE3" s="1296"/>
      <c r="AF3" s="1296"/>
      <c r="AG3" s="1296"/>
      <c r="AH3" s="1296"/>
      <c r="AI3" s="1296"/>
      <c r="AJ3" s="1296"/>
      <c r="AK3" s="1297">
        <v>44104</v>
      </c>
      <c r="AL3" s="1297"/>
      <c r="AM3" s="1297"/>
      <c r="AN3" s="1297"/>
      <c r="AO3" s="1297"/>
      <c r="AP3" s="1297"/>
      <c r="AQ3" s="1297"/>
      <c r="AR3" s="1297"/>
    </row>
    <row r="4" spans="1:44" s="387" customFormat="1" ht="15" customHeight="1">
      <c r="A4" s="1298" t="s">
        <v>413</v>
      </c>
      <c r="B4" s="1298"/>
      <c r="C4" s="1298"/>
      <c r="D4" s="1298"/>
      <c r="E4" s="1298"/>
      <c r="F4" s="1298"/>
      <c r="G4" s="1298"/>
      <c r="H4" s="1298"/>
      <c r="I4" s="1298"/>
      <c r="J4" s="1298"/>
      <c r="K4" s="1298"/>
      <c r="L4" s="1298"/>
      <c r="M4" s="1298" t="s">
        <v>413</v>
      </c>
      <c r="N4" s="1298"/>
      <c r="O4" s="1298"/>
      <c r="P4" s="1298"/>
      <c r="Q4" s="1298"/>
      <c r="R4" s="1298"/>
      <c r="S4" s="1298"/>
      <c r="T4" s="1298"/>
      <c r="U4" s="1298"/>
      <c r="V4" s="1298"/>
      <c r="W4" s="1298"/>
      <c r="X4" s="1298"/>
      <c r="Y4" s="1298" t="s">
        <v>413</v>
      </c>
      <c r="Z4" s="1298"/>
      <c r="AA4" s="1298"/>
      <c r="AB4" s="1298"/>
      <c r="AC4" s="1298"/>
      <c r="AD4" s="1298"/>
      <c r="AE4" s="1298"/>
      <c r="AF4" s="1298"/>
      <c r="AG4" s="1298"/>
      <c r="AH4" s="1298"/>
      <c r="AI4" s="1298"/>
      <c r="AJ4" s="1298"/>
      <c r="AK4" s="1298" t="s">
        <v>413</v>
      </c>
      <c r="AL4" s="1298"/>
      <c r="AM4" s="1298"/>
      <c r="AN4" s="1298"/>
      <c r="AO4" s="1298"/>
      <c r="AP4" s="1298"/>
      <c r="AQ4" s="1298"/>
      <c r="AR4" s="1298"/>
    </row>
    <row r="5" spans="1:44" s="481" customFormat="1" ht="6" customHeight="1" thickBot="1">
      <c r="A5" s="477"/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8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8"/>
      <c r="Z5" s="478"/>
      <c r="AA5" s="478"/>
      <c r="AB5" s="478"/>
      <c r="AC5" s="478"/>
      <c r="AD5" s="478"/>
      <c r="AE5" s="478"/>
      <c r="AF5" s="478"/>
      <c r="AG5" s="478"/>
      <c r="AH5" s="478"/>
      <c r="AI5" s="478"/>
      <c r="AJ5" s="478"/>
      <c r="AK5" s="478"/>
      <c r="AL5" s="478"/>
      <c r="AM5" s="478"/>
      <c r="AN5" s="478"/>
      <c r="AO5" s="478"/>
      <c r="AP5" s="478"/>
      <c r="AQ5" s="478"/>
      <c r="AR5" s="480"/>
    </row>
    <row r="6" spans="1:45" s="399" customFormat="1" ht="27" customHeight="1" thickTop="1">
      <c r="A6" s="482"/>
      <c r="B6" s="1293" t="s">
        <v>28</v>
      </c>
      <c r="C6" s="1293"/>
      <c r="D6" s="1293"/>
      <c r="E6" s="395"/>
      <c r="F6" s="1293" t="s">
        <v>29</v>
      </c>
      <c r="G6" s="1293"/>
      <c r="H6" s="1293"/>
      <c r="I6" s="396"/>
      <c r="J6" s="1293" t="s">
        <v>30</v>
      </c>
      <c r="K6" s="1293"/>
      <c r="L6" s="1293"/>
      <c r="M6" s="483"/>
      <c r="N6" s="1293" t="s">
        <v>415</v>
      </c>
      <c r="O6" s="1293"/>
      <c r="P6" s="1293"/>
      <c r="Q6" s="397"/>
      <c r="R6" s="1293" t="s">
        <v>519</v>
      </c>
      <c r="S6" s="1293"/>
      <c r="T6" s="1293"/>
      <c r="U6" s="396"/>
      <c r="V6" s="1293" t="s">
        <v>33</v>
      </c>
      <c r="W6" s="1293"/>
      <c r="X6" s="1293"/>
      <c r="Y6" s="483"/>
      <c r="Z6" s="1293" t="s">
        <v>416</v>
      </c>
      <c r="AA6" s="1293"/>
      <c r="AB6" s="1293"/>
      <c r="AC6" s="397"/>
      <c r="AD6" s="1293" t="s">
        <v>417</v>
      </c>
      <c r="AE6" s="1293"/>
      <c r="AF6" s="1293"/>
      <c r="AG6" s="396"/>
      <c r="AH6" s="1293" t="s">
        <v>418</v>
      </c>
      <c r="AI6" s="1293"/>
      <c r="AJ6" s="1293"/>
      <c r="AK6" s="483"/>
      <c r="AL6" s="1293" t="s">
        <v>37</v>
      </c>
      <c r="AM6" s="1293"/>
      <c r="AN6" s="1293"/>
      <c r="AO6" s="398"/>
      <c r="AP6" s="1292" t="s">
        <v>419</v>
      </c>
      <c r="AQ6" s="1292"/>
      <c r="AR6" s="1292"/>
      <c r="AS6" s="484"/>
    </row>
    <row r="7" spans="1:44" s="399" customFormat="1" ht="12" customHeight="1">
      <c r="A7" s="485"/>
      <c r="B7" s="455" t="s">
        <v>420</v>
      </c>
      <c r="C7" s="456" t="s">
        <v>421</v>
      </c>
      <c r="D7" s="456" t="s">
        <v>422</v>
      </c>
      <c r="E7" s="455"/>
      <c r="F7" s="456" t="s">
        <v>420</v>
      </c>
      <c r="G7" s="456" t="s">
        <v>421</v>
      </c>
      <c r="H7" s="456" t="s">
        <v>422</v>
      </c>
      <c r="I7" s="455"/>
      <c r="J7" s="402" t="s">
        <v>420</v>
      </c>
      <c r="K7" s="403" t="s">
        <v>421</v>
      </c>
      <c r="L7" s="402" t="s">
        <v>422</v>
      </c>
      <c r="M7" s="486"/>
      <c r="N7" s="402" t="s">
        <v>420</v>
      </c>
      <c r="O7" s="403" t="s">
        <v>421</v>
      </c>
      <c r="P7" s="402" t="s">
        <v>422</v>
      </c>
      <c r="Q7" s="402"/>
      <c r="R7" s="402" t="s">
        <v>420</v>
      </c>
      <c r="S7" s="403" t="s">
        <v>421</v>
      </c>
      <c r="T7" s="402" t="s">
        <v>422</v>
      </c>
      <c r="U7" s="402"/>
      <c r="V7" s="403" t="s">
        <v>420</v>
      </c>
      <c r="W7" s="403" t="s">
        <v>421</v>
      </c>
      <c r="X7" s="403" t="s">
        <v>422</v>
      </c>
      <c r="Y7" s="486"/>
      <c r="Z7" s="402" t="s">
        <v>420</v>
      </c>
      <c r="AA7" s="403" t="s">
        <v>421</v>
      </c>
      <c r="AB7" s="403" t="s">
        <v>422</v>
      </c>
      <c r="AC7" s="402"/>
      <c r="AD7" s="403" t="s">
        <v>420</v>
      </c>
      <c r="AE7" s="403" t="s">
        <v>421</v>
      </c>
      <c r="AF7" s="403" t="s">
        <v>422</v>
      </c>
      <c r="AG7" s="402"/>
      <c r="AH7" s="402" t="s">
        <v>420</v>
      </c>
      <c r="AI7" s="403" t="s">
        <v>421</v>
      </c>
      <c r="AJ7" s="402" t="s">
        <v>422</v>
      </c>
      <c r="AK7" s="486"/>
      <c r="AL7" s="402" t="s">
        <v>420</v>
      </c>
      <c r="AM7" s="403" t="s">
        <v>421</v>
      </c>
      <c r="AN7" s="403" t="s">
        <v>422</v>
      </c>
      <c r="AO7" s="402"/>
      <c r="AP7" s="402" t="s">
        <v>420</v>
      </c>
      <c r="AQ7" s="403" t="s">
        <v>421</v>
      </c>
      <c r="AR7" s="403" t="s">
        <v>422</v>
      </c>
    </row>
    <row r="8" spans="1:44" s="414" customFormat="1" ht="5.25" customHeight="1">
      <c r="A8" s="457"/>
      <c r="B8" s="405"/>
      <c r="C8" s="405"/>
      <c r="D8" s="405"/>
      <c r="E8" s="487"/>
      <c r="F8" s="405"/>
      <c r="G8" s="405"/>
      <c r="H8" s="405"/>
      <c r="I8" s="405"/>
      <c r="J8" s="405"/>
      <c r="K8" s="405"/>
      <c r="L8" s="405"/>
      <c r="M8" s="406"/>
      <c r="N8" s="405"/>
      <c r="O8" s="405"/>
      <c r="P8" s="405"/>
      <c r="Q8" s="488"/>
      <c r="R8" s="405"/>
      <c r="S8" s="405"/>
      <c r="T8" s="405"/>
      <c r="U8" s="405"/>
      <c r="V8" s="405"/>
      <c r="W8" s="405"/>
      <c r="X8" s="405"/>
      <c r="Y8" s="406"/>
      <c r="Z8" s="405"/>
      <c r="AA8" s="405"/>
      <c r="AB8" s="405"/>
      <c r="AC8" s="488"/>
      <c r="AD8" s="405"/>
      <c r="AE8" s="405"/>
      <c r="AF8" s="405"/>
      <c r="AG8" s="405"/>
      <c r="AH8" s="405"/>
      <c r="AI8" s="405"/>
      <c r="AJ8" s="405"/>
      <c r="AK8" s="406"/>
      <c r="AL8" s="405"/>
      <c r="AM8" s="405"/>
      <c r="AN8" s="405"/>
      <c r="AO8" s="405"/>
      <c r="AP8" s="405"/>
      <c r="AQ8" s="405"/>
      <c r="AR8" s="405"/>
    </row>
    <row r="9" spans="1:45" s="409" customFormat="1" ht="8.1" customHeight="1">
      <c r="A9" s="489" t="s">
        <v>520</v>
      </c>
      <c r="B9" s="408">
        <v>1006704.7614</v>
      </c>
      <c r="C9" s="408">
        <v>3021.61049</v>
      </c>
      <c r="D9" s="408">
        <v>1009726.37189</v>
      </c>
      <c r="E9" s="408"/>
      <c r="F9" s="408">
        <v>504049.55305</v>
      </c>
      <c r="G9" s="408">
        <v>-12.964709999999998</v>
      </c>
      <c r="H9" s="408">
        <v>504036.58833999996</v>
      </c>
      <c r="I9" s="408"/>
      <c r="J9" s="408">
        <v>338227.79295</v>
      </c>
      <c r="K9" s="408">
        <v>324.69625</v>
      </c>
      <c r="L9" s="408">
        <v>338552.4892</v>
      </c>
      <c r="M9" s="489" t="s">
        <v>520</v>
      </c>
      <c r="N9" s="408">
        <v>247787.95054</v>
      </c>
      <c r="O9" s="408">
        <v>16.46495</v>
      </c>
      <c r="P9" s="408">
        <v>247804.41549</v>
      </c>
      <c r="Q9" s="408"/>
      <c r="R9" s="408">
        <v>64142.62704</v>
      </c>
      <c r="S9" s="408">
        <v>300.61354</v>
      </c>
      <c r="T9" s="408">
        <v>64443.24058</v>
      </c>
      <c r="U9" s="408"/>
      <c r="V9" s="408">
        <v>354422.82489</v>
      </c>
      <c r="W9" s="408">
        <v>0</v>
      </c>
      <c r="X9" s="408">
        <v>354422.82489</v>
      </c>
      <c r="Y9" s="489" t="s">
        <v>520</v>
      </c>
      <c r="Z9" s="408">
        <v>165.94655</v>
      </c>
      <c r="AA9" s="408">
        <v>148.0538</v>
      </c>
      <c r="AB9" s="408">
        <v>314.00034999999997</v>
      </c>
      <c r="AC9" s="408"/>
      <c r="AD9" s="408">
        <v>67194.45256</v>
      </c>
      <c r="AE9" s="408">
        <v>27461.293879999997</v>
      </c>
      <c r="AF9" s="408">
        <v>94655.74644</v>
      </c>
      <c r="AG9" s="408"/>
      <c r="AH9" s="408">
        <v>76507.09578</v>
      </c>
      <c r="AI9" s="408">
        <v>643.11947</v>
      </c>
      <c r="AJ9" s="408">
        <v>77150.21525</v>
      </c>
      <c r="AK9" s="489" t="s">
        <v>520</v>
      </c>
      <c r="AL9" s="408">
        <v>126763.61915000001</v>
      </c>
      <c r="AM9" s="408">
        <v>3598.09913</v>
      </c>
      <c r="AN9" s="408">
        <v>130361.71828</v>
      </c>
      <c r="AO9" s="408"/>
      <c r="AP9" s="408">
        <v>2785966.62391</v>
      </c>
      <c r="AQ9" s="408">
        <v>35500.9868</v>
      </c>
      <c r="AR9" s="408">
        <v>2821467.610709999</v>
      </c>
      <c r="AS9" s="490"/>
    </row>
    <row r="10" spans="1:45" s="409" customFormat="1" ht="9" customHeight="1">
      <c r="A10" s="491" t="s">
        <v>521</v>
      </c>
      <c r="B10" s="411">
        <v>506.1737</v>
      </c>
      <c r="C10" s="411">
        <v>1031.17573</v>
      </c>
      <c r="D10" s="411">
        <v>1537.34943</v>
      </c>
      <c r="E10" s="411"/>
      <c r="F10" s="411">
        <v>2808.2322599999998</v>
      </c>
      <c r="G10" s="411">
        <v>23.69548</v>
      </c>
      <c r="H10" s="411">
        <v>2831.92774</v>
      </c>
      <c r="I10" s="411"/>
      <c r="J10" s="411">
        <v>598.60343</v>
      </c>
      <c r="K10" s="411">
        <v>241.04044</v>
      </c>
      <c r="L10" s="411">
        <v>839.64387</v>
      </c>
      <c r="M10" s="491" t="s">
        <v>521</v>
      </c>
      <c r="N10" s="411">
        <v>770.85041</v>
      </c>
      <c r="O10" s="411">
        <v>0</v>
      </c>
      <c r="P10" s="411">
        <v>770.85041</v>
      </c>
      <c r="Q10" s="411"/>
      <c r="R10" s="411">
        <v>274.87266999999997</v>
      </c>
      <c r="S10" s="411">
        <v>1.4650999999999998</v>
      </c>
      <c r="T10" s="411">
        <v>276.33777000000003</v>
      </c>
      <c r="U10" s="411"/>
      <c r="V10" s="411">
        <v>1651.84423</v>
      </c>
      <c r="W10" s="411">
        <v>0</v>
      </c>
      <c r="X10" s="411">
        <v>1651.84423</v>
      </c>
      <c r="Y10" s="491" t="s">
        <v>521</v>
      </c>
      <c r="Z10" s="411">
        <v>11.54955</v>
      </c>
      <c r="AA10" s="411">
        <v>7.88659</v>
      </c>
      <c r="AB10" s="411">
        <v>19.436139999999998</v>
      </c>
      <c r="AC10" s="411"/>
      <c r="AD10" s="411">
        <v>52.05225</v>
      </c>
      <c r="AE10" s="411">
        <v>21.867150000000002</v>
      </c>
      <c r="AF10" s="411">
        <v>73.9194</v>
      </c>
      <c r="AG10" s="411"/>
      <c r="AH10" s="411">
        <v>593.6661</v>
      </c>
      <c r="AI10" s="411">
        <v>7.92743</v>
      </c>
      <c r="AJ10" s="411">
        <v>601.59353</v>
      </c>
      <c r="AK10" s="491" t="s">
        <v>521</v>
      </c>
      <c r="AL10" s="411">
        <v>270.87845</v>
      </c>
      <c r="AM10" s="411">
        <v>85.75171</v>
      </c>
      <c r="AN10" s="411">
        <v>356.63016</v>
      </c>
      <c r="AO10" s="411"/>
      <c r="AP10" s="411">
        <v>7538.72305</v>
      </c>
      <c r="AQ10" s="411">
        <v>1420.80963</v>
      </c>
      <c r="AR10" s="411">
        <v>8959.53268</v>
      </c>
      <c r="AS10" s="490"/>
    </row>
    <row r="11" spans="1:45" s="409" customFormat="1" ht="9" customHeight="1">
      <c r="A11" s="413" t="s">
        <v>522</v>
      </c>
      <c r="B11" s="411">
        <v>269.68341999999996</v>
      </c>
      <c r="C11" s="411">
        <v>0</v>
      </c>
      <c r="D11" s="411">
        <v>269.68341999999996</v>
      </c>
      <c r="E11" s="411"/>
      <c r="F11" s="411">
        <v>0</v>
      </c>
      <c r="G11" s="411">
        <v>0</v>
      </c>
      <c r="H11" s="411">
        <v>0</v>
      </c>
      <c r="I11" s="411"/>
      <c r="J11" s="411">
        <v>71.38846000000001</v>
      </c>
      <c r="K11" s="411">
        <v>0</v>
      </c>
      <c r="L11" s="411">
        <v>71.38846000000001</v>
      </c>
      <c r="M11" s="413" t="s">
        <v>522</v>
      </c>
      <c r="N11" s="411">
        <v>0</v>
      </c>
      <c r="O11" s="411">
        <v>0</v>
      </c>
      <c r="P11" s="411">
        <v>0</v>
      </c>
      <c r="Q11" s="411"/>
      <c r="R11" s="411">
        <v>0</v>
      </c>
      <c r="S11" s="411">
        <v>0</v>
      </c>
      <c r="T11" s="411">
        <v>0</v>
      </c>
      <c r="U11" s="411"/>
      <c r="V11" s="411">
        <v>0</v>
      </c>
      <c r="W11" s="411">
        <v>0</v>
      </c>
      <c r="X11" s="411">
        <v>0</v>
      </c>
      <c r="Y11" s="413" t="s">
        <v>522</v>
      </c>
      <c r="Z11" s="411">
        <v>0</v>
      </c>
      <c r="AA11" s="411">
        <v>0</v>
      </c>
      <c r="AB11" s="411">
        <v>0</v>
      </c>
      <c r="AC11" s="411"/>
      <c r="AD11" s="411">
        <v>0</v>
      </c>
      <c r="AE11" s="411">
        <v>0</v>
      </c>
      <c r="AF11" s="411">
        <v>0</v>
      </c>
      <c r="AG11" s="411"/>
      <c r="AH11" s="411">
        <v>0</v>
      </c>
      <c r="AI11" s="411">
        <v>0</v>
      </c>
      <c r="AJ11" s="411">
        <v>0</v>
      </c>
      <c r="AK11" s="413" t="s">
        <v>522</v>
      </c>
      <c r="AL11" s="411">
        <v>183.03757000000002</v>
      </c>
      <c r="AM11" s="411">
        <v>0</v>
      </c>
      <c r="AN11" s="411">
        <v>183.03757000000002</v>
      </c>
      <c r="AO11" s="411"/>
      <c r="AP11" s="411">
        <v>524.1094499999999</v>
      </c>
      <c r="AQ11" s="411">
        <v>0</v>
      </c>
      <c r="AR11" s="411">
        <v>524.1094499999999</v>
      </c>
      <c r="AS11" s="490"/>
    </row>
    <row r="12" spans="1:45" s="409" customFormat="1" ht="9" customHeight="1">
      <c r="A12" s="413" t="s">
        <v>523</v>
      </c>
      <c r="B12" s="411">
        <v>5222.64682</v>
      </c>
      <c r="C12" s="411">
        <v>0</v>
      </c>
      <c r="D12" s="411">
        <v>5222.64682</v>
      </c>
      <c r="E12" s="411"/>
      <c r="F12" s="411">
        <v>1801.44785</v>
      </c>
      <c r="G12" s="411">
        <v>0</v>
      </c>
      <c r="H12" s="411">
        <v>1801.44785</v>
      </c>
      <c r="I12" s="411"/>
      <c r="J12" s="411">
        <v>619.14928</v>
      </c>
      <c r="K12" s="411">
        <v>0</v>
      </c>
      <c r="L12" s="411">
        <v>619.14928</v>
      </c>
      <c r="M12" s="413" t="s">
        <v>523</v>
      </c>
      <c r="N12" s="411">
        <v>467.78625</v>
      </c>
      <c r="O12" s="411">
        <v>0</v>
      </c>
      <c r="P12" s="411">
        <v>467.78625</v>
      </c>
      <c r="Q12" s="411"/>
      <c r="R12" s="411">
        <v>67.748</v>
      </c>
      <c r="S12" s="411">
        <v>0</v>
      </c>
      <c r="T12" s="411">
        <v>67.748</v>
      </c>
      <c r="U12" s="411"/>
      <c r="V12" s="411">
        <v>0</v>
      </c>
      <c r="W12" s="411">
        <v>0</v>
      </c>
      <c r="X12" s="411">
        <v>0</v>
      </c>
      <c r="Y12" s="413" t="s">
        <v>523</v>
      </c>
      <c r="Z12" s="411">
        <v>154.397</v>
      </c>
      <c r="AA12" s="411">
        <v>0</v>
      </c>
      <c r="AB12" s="411">
        <v>154.397</v>
      </c>
      <c r="AC12" s="411"/>
      <c r="AD12" s="411">
        <v>0</v>
      </c>
      <c r="AE12" s="411">
        <v>0</v>
      </c>
      <c r="AF12" s="411">
        <v>0</v>
      </c>
      <c r="AG12" s="411"/>
      <c r="AH12" s="411">
        <v>73.71674</v>
      </c>
      <c r="AI12" s="411">
        <v>0</v>
      </c>
      <c r="AJ12" s="411">
        <v>73.71674</v>
      </c>
      <c r="AK12" s="413" t="s">
        <v>523</v>
      </c>
      <c r="AL12" s="411">
        <v>99.85902</v>
      </c>
      <c r="AM12" s="411">
        <v>0</v>
      </c>
      <c r="AN12" s="411">
        <v>99.85902</v>
      </c>
      <c r="AO12" s="411"/>
      <c r="AP12" s="411">
        <v>8506.75096</v>
      </c>
      <c r="AQ12" s="411">
        <v>0</v>
      </c>
      <c r="AR12" s="411">
        <v>8506.75096</v>
      </c>
      <c r="AS12" s="490"/>
    </row>
    <row r="13" spans="1:45" s="409" customFormat="1" ht="9" customHeight="1">
      <c r="A13" s="413" t="s">
        <v>524</v>
      </c>
      <c r="B13" s="411">
        <v>995364.76438</v>
      </c>
      <c r="C13" s="411">
        <v>110.37244</v>
      </c>
      <c r="D13" s="411">
        <v>995475.13682</v>
      </c>
      <c r="E13" s="411"/>
      <c r="F13" s="411">
        <v>499278.64796</v>
      </c>
      <c r="G13" s="411">
        <v>0.57384</v>
      </c>
      <c r="H13" s="411">
        <v>499279.2218</v>
      </c>
      <c r="I13" s="411"/>
      <c r="J13" s="411">
        <v>336736.76</v>
      </c>
      <c r="K13" s="411">
        <v>83.65452</v>
      </c>
      <c r="L13" s="411">
        <v>336820.41452</v>
      </c>
      <c r="M13" s="413" t="s">
        <v>524</v>
      </c>
      <c r="N13" s="411">
        <v>246513.41981</v>
      </c>
      <c r="O13" s="411">
        <v>16.46495</v>
      </c>
      <c r="P13" s="411">
        <v>246529.88476</v>
      </c>
      <c r="Q13" s="411"/>
      <c r="R13" s="411">
        <v>63800.006369999996</v>
      </c>
      <c r="S13" s="411">
        <v>0</v>
      </c>
      <c r="T13" s="411">
        <v>63800.006369999996</v>
      </c>
      <c r="U13" s="411"/>
      <c r="V13" s="411">
        <v>350361.36222</v>
      </c>
      <c r="W13" s="411">
        <v>0</v>
      </c>
      <c r="X13" s="411">
        <v>350361.36222</v>
      </c>
      <c r="Y13" s="413" t="s">
        <v>524</v>
      </c>
      <c r="Z13" s="411">
        <v>0</v>
      </c>
      <c r="AA13" s="411">
        <v>0</v>
      </c>
      <c r="AB13" s="411">
        <v>0</v>
      </c>
      <c r="AC13" s="411"/>
      <c r="AD13" s="411">
        <v>60979.84673</v>
      </c>
      <c r="AE13" s="411">
        <v>27476.17024</v>
      </c>
      <c r="AF13" s="411">
        <v>88456.01697</v>
      </c>
      <c r="AG13" s="411"/>
      <c r="AH13" s="411">
        <v>75839.71312</v>
      </c>
      <c r="AI13" s="411">
        <v>351.7087</v>
      </c>
      <c r="AJ13" s="411">
        <v>76191.42181999999</v>
      </c>
      <c r="AK13" s="413" t="s">
        <v>524</v>
      </c>
      <c r="AL13" s="411">
        <v>126205.37559000001</v>
      </c>
      <c r="AM13" s="411">
        <v>3291.5008399999997</v>
      </c>
      <c r="AN13" s="411">
        <v>129496.87643</v>
      </c>
      <c r="AO13" s="411"/>
      <c r="AP13" s="411">
        <v>2755079.8961799997</v>
      </c>
      <c r="AQ13" s="411">
        <v>31330.44553</v>
      </c>
      <c r="AR13" s="411">
        <v>2786410.3417100003</v>
      </c>
      <c r="AS13" s="490"/>
    </row>
    <row r="14" spans="1:45" s="409" customFormat="1" ht="9" customHeight="1">
      <c r="A14" s="413" t="s">
        <v>525</v>
      </c>
      <c r="B14" s="411">
        <v>5360.88</v>
      </c>
      <c r="C14" s="411">
        <v>0</v>
      </c>
      <c r="D14" s="411">
        <v>5360.88</v>
      </c>
      <c r="E14" s="411"/>
      <c r="F14" s="411">
        <v>0</v>
      </c>
      <c r="G14" s="411">
        <v>0</v>
      </c>
      <c r="H14" s="411">
        <v>0</v>
      </c>
      <c r="I14" s="411"/>
      <c r="J14" s="411">
        <v>0</v>
      </c>
      <c r="K14" s="411">
        <v>0</v>
      </c>
      <c r="L14" s="411">
        <v>0</v>
      </c>
      <c r="M14" s="413" t="s">
        <v>525</v>
      </c>
      <c r="N14" s="411">
        <v>0</v>
      </c>
      <c r="O14" s="411">
        <v>0</v>
      </c>
      <c r="P14" s="411">
        <v>0</v>
      </c>
      <c r="Q14" s="411"/>
      <c r="R14" s="411">
        <v>0</v>
      </c>
      <c r="S14" s="411">
        <v>0</v>
      </c>
      <c r="T14" s="411">
        <v>0</v>
      </c>
      <c r="U14" s="411"/>
      <c r="V14" s="411">
        <v>0</v>
      </c>
      <c r="W14" s="411">
        <v>0</v>
      </c>
      <c r="X14" s="411">
        <v>0</v>
      </c>
      <c r="Y14" s="413" t="s">
        <v>525</v>
      </c>
      <c r="Z14" s="411">
        <v>0</v>
      </c>
      <c r="AA14" s="411">
        <v>0</v>
      </c>
      <c r="AB14" s="411">
        <v>0</v>
      </c>
      <c r="AC14" s="411"/>
      <c r="AD14" s="411">
        <v>0</v>
      </c>
      <c r="AE14" s="411">
        <v>0</v>
      </c>
      <c r="AF14" s="411">
        <v>0</v>
      </c>
      <c r="AG14" s="411"/>
      <c r="AH14" s="411">
        <v>0</v>
      </c>
      <c r="AI14" s="411">
        <v>0</v>
      </c>
      <c r="AJ14" s="411">
        <v>0</v>
      </c>
      <c r="AK14" s="413" t="s">
        <v>525</v>
      </c>
      <c r="AL14" s="411">
        <v>4.48025</v>
      </c>
      <c r="AM14" s="411">
        <v>0.05503</v>
      </c>
      <c r="AN14" s="411">
        <v>4.535279999999999</v>
      </c>
      <c r="AO14" s="411"/>
      <c r="AP14" s="411">
        <v>5365.36025</v>
      </c>
      <c r="AQ14" s="411">
        <v>0.05503</v>
      </c>
      <c r="AR14" s="411">
        <v>5365.41528</v>
      </c>
      <c r="AS14" s="490"/>
    </row>
    <row r="15" spans="1:45" s="409" customFormat="1" ht="9" customHeight="1">
      <c r="A15" s="413" t="s">
        <v>526</v>
      </c>
      <c r="B15" s="411">
        <v>0</v>
      </c>
      <c r="C15" s="411">
        <v>0</v>
      </c>
      <c r="D15" s="411">
        <v>0</v>
      </c>
      <c r="E15" s="411"/>
      <c r="F15" s="411">
        <v>0</v>
      </c>
      <c r="G15" s="411">
        <v>0</v>
      </c>
      <c r="H15" s="411">
        <v>0</v>
      </c>
      <c r="I15" s="411"/>
      <c r="J15" s="411">
        <v>0</v>
      </c>
      <c r="K15" s="411">
        <v>0</v>
      </c>
      <c r="L15" s="411">
        <v>0</v>
      </c>
      <c r="M15" s="413" t="s">
        <v>526</v>
      </c>
      <c r="N15" s="411">
        <v>0</v>
      </c>
      <c r="O15" s="411">
        <v>0</v>
      </c>
      <c r="P15" s="411">
        <v>0</v>
      </c>
      <c r="Q15" s="411"/>
      <c r="R15" s="411">
        <v>0</v>
      </c>
      <c r="S15" s="411">
        <v>0</v>
      </c>
      <c r="T15" s="411">
        <v>0</v>
      </c>
      <c r="U15" s="411"/>
      <c r="V15" s="411">
        <v>2274.6587799999998</v>
      </c>
      <c r="W15" s="411">
        <v>0</v>
      </c>
      <c r="X15" s="411">
        <v>2274.6587799999998</v>
      </c>
      <c r="Y15" s="413" t="s">
        <v>526</v>
      </c>
      <c r="Z15" s="411">
        <v>0</v>
      </c>
      <c r="AA15" s="411">
        <v>0</v>
      </c>
      <c r="AB15" s="411">
        <v>0</v>
      </c>
      <c r="AC15" s="411"/>
      <c r="AD15" s="411">
        <v>0</v>
      </c>
      <c r="AE15" s="411">
        <v>0</v>
      </c>
      <c r="AF15" s="411">
        <v>0</v>
      </c>
      <c r="AG15" s="411"/>
      <c r="AH15" s="411">
        <v>0</v>
      </c>
      <c r="AI15" s="411">
        <v>0</v>
      </c>
      <c r="AJ15" s="411">
        <v>0</v>
      </c>
      <c r="AK15" s="413" t="s">
        <v>526</v>
      </c>
      <c r="AL15" s="411">
        <v>0</v>
      </c>
      <c r="AM15" s="411">
        <v>0</v>
      </c>
      <c r="AN15" s="411">
        <v>0</v>
      </c>
      <c r="AO15" s="411"/>
      <c r="AP15" s="411">
        <v>2274.6587799999998</v>
      </c>
      <c r="AQ15" s="411">
        <v>0</v>
      </c>
      <c r="AR15" s="411">
        <v>2274.6587799999998</v>
      </c>
      <c r="AS15" s="490"/>
    </row>
    <row r="16" spans="1:45" s="409" customFormat="1" ht="9" customHeight="1">
      <c r="A16" s="413" t="s">
        <v>527</v>
      </c>
      <c r="B16" s="411">
        <v>-19.39023</v>
      </c>
      <c r="C16" s="411">
        <v>1880.06232</v>
      </c>
      <c r="D16" s="411">
        <v>1860.67209</v>
      </c>
      <c r="E16" s="411"/>
      <c r="F16" s="411">
        <v>161.22498000000002</v>
      </c>
      <c r="G16" s="411">
        <v>-37.23403</v>
      </c>
      <c r="H16" s="411">
        <v>123.99095</v>
      </c>
      <c r="I16" s="411"/>
      <c r="J16" s="411">
        <v>201.89178</v>
      </c>
      <c r="K16" s="411">
        <v>0.0012900000000000001</v>
      </c>
      <c r="L16" s="411">
        <v>201.89307</v>
      </c>
      <c r="M16" s="413" t="s">
        <v>527</v>
      </c>
      <c r="N16" s="411">
        <v>35.89407</v>
      </c>
      <c r="O16" s="411">
        <v>0</v>
      </c>
      <c r="P16" s="411">
        <v>35.89407</v>
      </c>
      <c r="Q16" s="411"/>
      <c r="R16" s="411">
        <v>0</v>
      </c>
      <c r="S16" s="411">
        <v>18.338729999999998</v>
      </c>
      <c r="T16" s="411">
        <v>18.338729999999998</v>
      </c>
      <c r="U16" s="411"/>
      <c r="V16" s="411">
        <v>134.95966</v>
      </c>
      <c r="W16" s="411">
        <v>0</v>
      </c>
      <c r="X16" s="411">
        <v>134.95966</v>
      </c>
      <c r="Y16" s="413" t="s">
        <v>527</v>
      </c>
      <c r="Z16" s="411">
        <v>0</v>
      </c>
      <c r="AA16" s="411">
        <v>140.16720999999998</v>
      </c>
      <c r="AB16" s="411">
        <v>140.16720999999998</v>
      </c>
      <c r="AC16" s="411"/>
      <c r="AD16" s="411">
        <v>6162.49363</v>
      </c>
      <c r="AE16" s="411">
        <v>-37</v>
      </c>
      <c r="AF16" s="411">
        <v>6125.49363</v>
      </c>
      <c r="AG16" s="411"/>
      <c r="AH16" s="411">
        <v>-2.9999999999999997E-05</v>
      </c>
      <c r="AI16" s="411">
        <v>283.48334</v>
      </c>
      <c r="AJ16" s="411">
        <v>283.48331</v>
      </c>
      <c r="AK16" s="413" t="s">
        <v>527</v>
      </c>
      <c r="AL16" s="411">
        <v>-0.01173</v>
      </c>
      <c r="AM16" s="411">
        <v>220.79155</v>
      </c>
      <c r="AN16" s="411">
        <v>220.77982</v>
      </c>
      <c r="AO16" s="411"/>
      <c r="AP16" s="411">
        <v>6677.062129999999</v>
      </c>
      <c r="AQ16" s="411">
        <v>2468.61041</v>
      </c>
      <c r="AR16" s="411">
        <v>9145.67254</v>
      </c>
      <c r="AS16" s="490"/>
    </row>
    <row r="17" spans="1:45" s="409" customFormat="1" ht="9" customHeight="1">
      <c r="A17" s="413" t="s">
        <v>528</v>
      </c>
      <c r="B17" s="411">
        <v>0</v>
      </c>
      <c r="C17" s="411">
        <v>0</v>
      </c>
      <c r="D17" s="411">
        <v>0</v>
      </c>
      <c r="E17" s="411"/>
      <c r="F17" s="411">
        <v>0</v>
      </c>
      <c r="G17" s="411">
        <v>0</v>
      </c>
      <c r="H17" s="411">
        <v>0</v>
      </c>
      <c r="I17" s="411"/>
      <c r="J17" s="411">
        <v>0</v>
      </c>
      <c r="K17" s="411">
        <v>0</v>
      </c>
      <c r="L17" s="411">
        <v>0</v>
      </c>
      <c r="M17" s="413" t="s">
        <v>528</v>
      </c>
      <c r="N17" s="411">
        <v>0</v>
      </c>
      <c r="O17" s="411">
        <v>0</v>
      </c>
      <c r="P17" s="411">
        <v>0</v>
      </c>
      <c r="Q17" s="411"/>
      <c r="R17" s="411">
        <v>0</v>
      </c>
      <c r="S17" s="411">
        <v>0</v>
      </c>
      <c r="T17" s="411">
        <v>0</v>
      </c>
      <c r="U17" s="411"/>
      <c r="V17" s="411">
        <v>0</v>
      </c>
      <c r="W17" s="411">
        <v>0</v>
      </c>
      <c r="X17" s="411">
        <v>0</v>
      </c>
      <c r="Y17" s="413" t="s">
        <v>528</v>
      </c>
      <c r="Z17" s="411">
        <v>0</v>
      </c>
      <c r="AA17" s="411">
        <v>0</v>
      </c>
      <c r="AB17" s="411">
        <v>0</v>
      </c>
      <c r="AC17" s="411"/>
      <c r="AD17" s="411">
        <v>0</v>
      </c>
      <c r="AE17" s="411">
        <v>0</v>
      </c>
      <c r="AF17" s="411">
        <v>0</v>
      </c>
      <c r="AG17" s="411"/>
      <c r="AH17" s="411">
        <v>0</v>
      </c>
      <c r="AI17" s="411">
        <v>0</v>
      </c>
      <c r="AJ17" s="411">
        <v>0</v>
      </c>
      <c r="AK17" s="413" t="s">
        <v>528</v>
      </c>
      <c r="AL17" s="411">
        <v>0</v>
      </c>
      <c r="AM17" s="411">
        <v>0</v>
      </c>
      <c r="AN17" s="411">
        <v>0</v>
      </c>
      <c r="AO17" s="411"/>
      <c r="AP17" s="411">
        <v>0</v>
      </c>
      <c r="AQ17" s="411">
        <v>0</v>
      </c>
      <c r="AR17" s="411">
        <v>0</v>
      </c>
      <c r="AS17" s="490"/>
    </row>
    <row r="18" spans="1:45" s="409" customFormat="1" ht="9" customHeight="1">
      <c r="A18" s="413" t="s">
        <v>447</v>
      </c>
      <c r="B18" s="411">
        <v>0.00331</v>
      </c>
      <c r="C18" s="411">
        <v>0</v>
      </c>
      <c r="D18" s="411">
        <v>0.00331</v>
      </c>
      <c r="E18" s="411"/>
      <c r="F18" s="411">
        <v>0</v>
      </c>
      <c r="G18" s="411">
        <v>0</v>
      </c>
      <c r="H18" s="411">
        <v>0</v>
      </c>
      <c r="I18" s="411"/>
      <c r="J18" s="411">
        <v>0</v>
      </c>
      <c r="K18" s="411">
        <v>0</v>
      </c>
      <c r="L18" s="411">
        <v>0</v>
      </c>
      <c r="M18" s="413" t="s">
        <v>447</v>
      </c>
      <c r="N18" s="411">
        <v>0</v>
      </c>
      <c r="O18" s="411">
        <v>0</v>
      </c>
      <c r="P18" s="411">
        <v>0</v>
      </c>
      <c r="Q18" s="411"/>
      <c r="R18" s="411">
        <v>0</v>
      </c>
      <c r="S18" s="411">
        <v>280.80971</v>
      </c>
      <c r="T18" s="411">
        <v>280.80971</v>
      </c>
      <c r="U18" s="411"/>
      <c r="V18" s="411">
        <v>0</v>
      </c>
      <c r="W18" s="411">
        <v>0</v>
      </c>
      <c r="X18" s="411">
        <v>0</v>
      </c>
      <c r="Y18" s="413" t="s">
        <v>447</v>
      </c>
      <c r="Z18" s="411">
        <v>0</v>
      </c>
      <c r="AA18" s="411">
        <v>0</v>
      </c>
      <c r="AB18" s="411">
        <v>0</v>
      </c>
      <c r="AC18" s="411"/>
      <c r="AD18" s="411">
        <v>0.05995</v>
      </c>
      <c r="AE18" s="411">
        <v>0.25649</v>
      </c>
      <c r="AF18" s="411">
        <v>0.31644</v>
      </c>
      <c r="AG18" s="411"/>
      <c r="AH18" s="411">
        <v>-0.00015</v>
      </c>
      <c r="AI18" s="411">
        <v>0</v>
      </c>
      <c r="AJ18" s="411">
        <v>-0.00015</v>
      </c>
      <c r="AK18" s="413" t="s">
        <v>447</v>
      </c>
      <c r="AL18" s="411">
        <v>0</v>
      </c>
      <c r="AM18" s="411">
        <v>0</v>
      </c>
      <c r="AN18" s="411">
        <v>0</v>
      </c>
      <c r="AO18" s="411"/>
      <c r="AP18" s="411">
        <v>0.06311</v>
      </c>
      <c r="AQ18" s="411">
        <v>281.0662</v>
      </c>
      <c r="AR18" s="411">
        <v>281.12931</v>
      </c>
      <c r="AS18" s="490"/>
    </row>
    <row r="19" spans="1:45" s="409" customFormat="1" ht="5.1" customHeight="1">
      <c r="A19" s="413"/>
      <c r="B19" s="411"/>
      <c r="C19" s="411"/>
      <c r="D19" s="411"/>
      <c r="E19" s="411"/>
      <c r="F19" s="411"/>
      <c r="G19" s="411"/>
      <c r="H19" s="411"/>
      <c r="I19" s="411"/>
      <c r="J19" s="411"/>
      <c r="K19" s="411"/>
      <c r="L19" s="411"/>
      <c r="M19" s="413"/>
      <c r="N19" s="411"/>
      <c r="O19" s="411"/>
      <c r="P19" s="411"/>
      <c r="Q19" s="411"/>
      <c r="R19" s="411"/>
      <c r="S19" s="411"/>
      <c r="T19" s="411"/>
      <c r="U19" s="411"/>
      <c r="V19" s="411">
        <v>0</v>
      </c>
      <c r="W19" s="411">
        <v>0</v>
      </c>
      <c r="X19" s="411">
        <v>0</v>
      </c>
      <c r="Y19" s="413"/>
      <c r="Z19" s="411"/>
      <c r="AA19" s="411"/>
      <c r="AB19" s="411"/>
      <c r="AC19" s="411"/>
      <c r="AD19" s="411"/>
      <c r="AE19" s="411"/>
      <c r="AF19" s="411"/>
      <c r="AG19" s="411"/>
      <c r="AH19" s="411">
        <v>0</v>
      </c>
      <c r="AI19" s="411">
        <v>0</v>
      </c>
      <c r="AJ19" s="411">
        <v>0</v>
      </c>
      <c r="AK19" s="413"/>
      <c r="AL19" s="411"/>
      <c r="AM19" s="411"/>
      <c r="AN19" s="411"/>
      <c r="AO19" s="411"/>
      <c r="AP19" s="411"/>
      <c r="AQ19" s="411"/>
      <c r="AR19" s="411"/>
      <c r="AS19" s="490"/>
    </row>
    <row r="20" spans="1:44" s="414" customFormat="1" ht="9.75" customHeight="1">
      <c r="A20" s="407" t="s">
        <v>529</v>
      </c>
      <c r="B20" s="408">
        <v>97836.99662</v>
      </c>
      <c r="C20" s="408">
        <v>4686.52394</v>
      </c>
      <c r="D20" s="408">
        <v>102523.52056</v>
      </c>
      <c r="E20" s="408"/>
      <c r="F20" s="408">
        <v>102309.9159</v>
      </c>
      <c r="G20" s="408">
        <v>402.67533000000003</v>
      </c>
      <c r="H20" s="408">
        <v>102712.59123</v>
      </c>
      <c r="I20" s="408"/>
      <c r="J20" s="408">
        <v>65374.88672</v>
      </c>
      <c r="K20" s="408">
        <v>1948.6473799999999</v>
      </c>
      <c r="L20" s="408">
        <v>67323.53409999999</v>
      </c>
      <c r="M20" s="407" t="s">
        <v>529</v>
      </c>
      <c r="N20" s="408">
        <v>50005.27501</v>
      </c>
      <c r="O20" s="408">
        <v>0</v>
      </c>
      <c r="P20" s="408">
        <v>50005.27501</v>
      </c>
      <c r="Q20" s="408"/>
      <c r="R20" s="408">
        <v>11349.24477</v>
      </c>
      <c r="S20" s="408">
        <v>14.470120000000001</v>
      </c>
      <c r="T20" s="408">
        <v>11363.714890000001</v>
      </c>
      <c r="U20" s="408"/>
      <c r="V20" s="408">
        <v>64899.30531</v>
      </c>
      <c r="W20" s="408">
        <v>278.36162</v>
      </c>
      <c r="X20" s="408">
        <v>65177.66693</v>
      </c>
      <c r="Y20" s="407" t="s">
        <v>529</v>
      </c>
      <c r="Z20" s="408">
        <v>0.0012</v>
      </c>
      <c r="AA20" s="408">
        <v>0</v>
      </c>
      <c r="AB20" s="408">
        <v>0.0012</v>
      </c>
      <c r="AC20" s="408"/>
      <c r="AD20" s="408">
        <v>10435.13501</v>
      </c>
      <c r="AE20" s="408">
        <v>9295.36595</v>
      </c>
      <c r="AF20" s="408">
        <v>19730.50096</v>
      </c>
      <c r="AG20" s="408"/>
      <c r="AH20" s="408">
        <v>20495.90668</v>
      </c>
      <c r="AI20" s="408">
        <v>125.96232</v>
      </c>
      <c r="AJ20" s="408">
        <v>20621.869</v>
      </c>
      <c r="AK20" s="407" t="s">
        <v>529</v>
      </c>
      <c r="AL20" s="408">
        <v>39716.95992</v>
      </c>
      <c r="AM20" s="408">
        <v>127.1985</v>
      </c>
      <c r="AN20" s="408">
        <v>39844.15842</v>
      </c>
      <c r="AO20" s="408"/>
      <c r="AP20" s="408">
        <v>462423.62714000006</v>
      </c>
      <c r="AQ20" s="408">
        <v>16879.205159999998</v>
      </c>
      <c r="AR20" s="408">
        <v>479302.83229999995</v>
      </c>
    </row>
    <row r="21" spans="1:45" s="409" customFormat="1" ht="9" customHeight="1">
      <c r="A21" s="413" t="s">
        <v>530</v>
      </c>
      <c r="B21" s="411">
        <v>62776.605729999996</v>
      </c>
      <c r="C21" s="411">
        <v>1220.25881</v>
      </c>
      <c r="D21" s="411">
        <v>63996.86454</v>
      </c>
      <c r="E21" s="411"/>
      <c r="F21" s="411">
        <v>64337.262189999994</v>
      </c>
      <c r="G21" s="411">
        <v>12.03961</v>
      </c>
      <c r="H21" s="411">
        <v>64349.301799999994</v>
      </c>
      <c r="I21" s="411"/>
      <c r="J21" s="411">
        <v>48711.7319</v>
      </c>
      <c r="K21" s="411">
        <v>159.75296</v>
      </c>
      <c r="L21" s="411">
        <v>48871.48486</v>
      </c>
      <c r="M21" s="413" t="s">
        <v>530</v>
      </c>
      <c r="N21" s="411">
        <v>23981.70974</v>
      </c>
      <c r="O21" s="411">
        <v>0</v>
      </c>
      <c r="P21" s="411">
        <v>23981.70974</v>
      </c>
      <c r="Q21" s="411"/>
      <c r="R21" s="411">
        <v>9955.61684</v>
      </c>
      <c r="S21" s="411">
        <v>7.5185200000000005</v>
      </c>
      <c r="T21" s="411">
        <v>9963.13536</v>
      </c>
      <c r="U21" s="411"/>
      <c r="V21" s="411">
        <v>21487.73194</v>
      </c>
      <c r="W21" s="411">
        <v>0</v>
      </c>
      <c r="X21" s="411">
        <v>21487.73194</v>
      </c>
      <c r="Y21" s="413" t="s">
        <v>530</v>
      </c>
      <c r="Z21" s="411">
        <v>0</v>
      </c>
      <c r="AA21" s="411">
        <v>0</v>
      </c>
      <c r="AB21" s="411">
        <v>0</v>
      </c>
      <c r="AC21" s="411"/>
      <c r="AD21" s="411">
        <v>0</v>
      </c>
      <c r="AE21" s="411">
        <v>0</v>
      </c>
      <c r="AF21" s="411">
        <v>0</v>
      </c>
      <c r="AG21" s="411"/>
      <c r="AH21" s="411">
        <v>18542.22652</v>
      </c>
      <c r="AI21" s="411">
        <v>5.52905</v>
      </c>
      <c r="AJ21" s="411">
        <v>18547.75557</v>
      </c>
      <c r="AK21" s="413" t="s">
        <v>530</v>
      </c>
      <c r="AL21" s="411">
        <v>28935.37767</v>
      </c>
      <c r="AM21" s="411">
        <v>103.55035000000001</v>
      </c>
      <c r="AN21" s="411">
        <v>29038.92802</v>
      </c>
      <c r="AO21" s="411"/>
      <c r="AP21" s="411">
        <v>278728.26253</v>
      </c>
      <c r="AQ21" s="411">
        <v>1508.6493000000003</v>
      </c>
      <c r="AR21" s="411">
        <v>280236.91183</v>
      </c>
      <c r="AS21" s="490"/>
    </row>
    <row r="22" spans="1:45" s="409" customFormat="1" ht="9" customHeight="1">
      <c r="A22" s="413" t="s">
        <v>531</v>
      </c>
      <c r="B22" s="411">
        <v>0</v>
      </c>
      <c r="C22" s="411">
        <v>0</v>
      </c>
      <c r="D22" s="411">
        <v>0</v>
      </c>
      <c r="E22" s="411"/>
      <c r="F22" s="411">
        <v>124.62694</v>
      </c>
      <c r="G22" s="411">
        <v>26.14979</v>
      </c>
      <c r="H22" s="411">
        <v>150.77673000000001</v>
      </c>
      <c r="I22" s="411"/>
      <c r="J22" s="411">
        <v>594.86963</v>
      </c>
      <c r="K22" s="411">
        <v>0</v>
      </c>
      <c r="L22" s="411">
        <v>594.86963</v>
      </c>
      <c r="M22" s="413" t="s">
        <v>531</v>
      </c>
      <c r="N22" s="411">
        <v>0</v>
      </c>
      <c r="O22" s="411">
        <v>0</v>
      </c>
      <c r="P22" s="411">
        <v>0</v>
      </c>
      <c r="Q22" s="411"/>
      <c r="R22" s="411">
        <v>3.52496</v>
      </c>
      <c r="S22" s="411">
        <v>0</v>
      </c>
      <c r="T22" s="411">
        <v>3.52496</v>
      </c>
      <c r="U22" s="411"/>
      <c r="V22" s="411">
        <v>968.6489799999999</v>
      </c>
      <c r="W22" s="411">
        <v>0</v>
      </c>
      <c r="X22" s="411">
        <v>968.6489799999999</v>
      </c>
      <c r="Y22" s="413" t="s">
        <v>531</v>
      </c>
      <c r="Z22" s="411">
        <v>0</v>
      </c>
      <c r="AA22" s="411">
        <v>0</v>
      </c>
      <c r="AB22" s="411">
        <v>0</v>
      </c>
      <c r="AC22" s="411"/>
      <c r="AD22" s="411">
        <v>0</v>
      </c>
      <c r="AE22" s="411">
        <v>0</v>
      </c>
      <c r="AF22" s="411">
        <v>0</v>
      </c>
      <c r="AG22" s="411"/>
      <c r="AH22" s="411">
        <v>33.85651</v>
      </c>
      <c r="AI22" s="411">
        <v>0.2037</v>
      </c>
      <c r="AJ22" s="411">
        <v>34.06021</v>
      </c>
      <c r="AK22" s="413" t="s">
        <v>531</v>
      </c>
      <c r="AL22" s="411">
        <v>130.40025</v>
      </c>
      <c r="AM22" s="411">
        <v>23.64815</v>
      </c>
      <c r="AN22" s="411">
        <v>154.0484</v>
      </c>
      <c r="AO22" s="411"/>
      <c r="AP22" s="411">
        <v>1855.92727</v>
      </c>
      <c r="AQ22" s="411">
        <v>50.00164</v>
      </c>
      <c r="AR22" s="411">
        <v>1905.9289099999999</v>
      </c>
      <c r="AS22" s="490"/>
    </row>
    <row r="23" spans="1:45" s="409" customFormat="1" ht="9" customHeight="1">
      <c r="A23" s="413" t="s">
        <v>522</v>
      </c>
      <c r="B23" s="411">
        <v>3.3215100000000004</v>
      </c>
      <c r="C23" s="411">
        <v>0</v>
      </c>
      <c r="D23" s="411">
        <v>3.3215100000000004</v>
      </c>
      <c r="E23" s="411"/>
      <c r="F23" s="411">
        <v>0</v>
      </c>
      <c r="G23" s="411">
        <v>0</v>
      </c>
      <c r="H23" s="411">
        <v>0</v>
      </c>
      <c r="I23" s="411"/>
      <c r="J23" s="411">
        <v>0.85315</v>
      </c>
      <c r="K23" s="411">
        <v>0</v>
      </c>
      <c r="L23" s="411">
        <v>0.85315</v>
      </c>
      <c r="M23" s="413" t="s">
        <v>522</v>
      </c>
      <c r="N23" s="411">
        <v>0</v>
      </c>
      <c r="O23" s="411">
        <v>0</v>
      </c>
      <c r="P23" s="411">
        <v>0</v>
      </c>
      <c r="Q23" s="411"/>
      <c r="R23" s="411">
        <v>0</v>
      </c>
      <c r="S23" s="411">
        <v>0</v>
      </c>
      <c r="T23" s="411">
        <v>0</v>
      </c>
      <c r="U23" s="411"/>
      <c r="V23" s="411">
        <v>0</v>
      </c>
      <c r="W23" s="411">
        <v>0</v>
      </c>
      <c r="X23" s="411">
        <v>0</v>
      </c>
      <c r="Y23" s="413" t="s">
        <v>522</v>
      </c>
      <c r="Z23" s="411">
        <v>0</v>
      </c>
      <c r="AA23" s="411">
        <v>0</v>
      </c>
      <c r="AB23" s="411">
        <v>0</v>
      </c>
      <c r="AC23" s="411"/>
      <c r="AD23" s="411">
        <v>0</v>
      </c>
      <c r="AE23" s="411">
        <v>0</v>
      </c>
      <c r="AF23" s="411">
        <v>0</v>
      </c>
      <c r="AG23" s="411"/>
      <c r="AH23" s="411">
        <v>0</v>
      </c>
      <c r="AI23" s="411">
        <v>0</v>
      </c>
      <c r="AJ23" s="411">
        <v>0</v>
      </c>
      <c r="AK23" s="413" t="s">
        <v>522</v>
      </c>
      <c r="AL23" s="411">
        <v>0</v>
      </c>
      <c r="AM23" s="411">
        <v>0</v>
      </c>
      <c r="AN23" s="411">
        <v>0</v>
      </c>
      <c r="AO23" s="411"/>
      <c r="AP23" s="411">
        <v>4.17466</v>
      </c>
      <c r="AQ23" s="411">
        <v>0</v>
      </c>
      <c r="AR23" s="411">
        <v>4.17466</v>
      </c>
      <c r="AS23" s="490"/>
    </row>
    <row r="24" spans="1:45" s="409" customFormat="1" ht="9" customHeight="1">
      <c r="A24" s="413" t="s">
        <v>532</v>
      </c>
      <c r="B24" s="411">
        <v>24111.934699999998</v>
      </c>
      <c r="C24" s="411">
        <v>3244.13573</v>
      </c>
      <c r="D24" s="411">
        <v>27356.07043</v>
      </c>
      <c r="E24" s="411"/>
      <c r="F24" s="411">
        <v>25805.821219999998</v>
      </c>
      <c r="G24" s="411">
        <v>358.93127000000004</v>
      </c>
      <c r="H24" s="411">
        <v>26164.75249</v>
      </c>
      <c r="I24" s="411"/>
      <c r="J24" s="411">
        <v>9427.74834</v>
      </c>
      <c r="K24" s="411">
        <v>1788.8944199999999</v>
      </c>
      <c r="L24" s="411">
        <v>11216.64276</v>
      </c>
      <c r="M24" s="413" t="s">
        <v>532</v>
      </c>
      <c r="N24" s="411">
        <v>5459.5974400000005</v>
      </c>
      <c r="O24" s="411">
        <v>0</v>
      </c>
      <c r="P24" s="411">
        <v>5459.5974400000005</v>
      </c>
      <c r="Q24" s="411"/>
      <c r="R24" s="411">
        <v>404.71562</v>
      </c>
      <c r="S24" s="411">
        <v>0</v>
      </c>
      <c r="T24" s="411">
        <v>404.71562</v>
      </c>
      <c r="U24" s="411"/>
      <c r="V24" s="411">
        <v>10464.08536</v>
      </c>
      <c r="W24" s="411">
        <v>179.63421</v>
      </c>
      <c r="X24" s="411">
        <v>10643.719570000001</v>
      </c>
      <c r="Y24" s="413" t="s">
        <v>532</v>
      </c>
      <c r="Z24" s="411">
        <v>0</v>
      </c>
      <c r="AA24" s="411">
        <v>0</v>
      </c>
      <c r="AB24" s="411">
        <v>0</v>
      </c>
      <c r="AC24" s="411"/>
      <c r="AD24" s="411">
        <v>10435.13501</v>
      </c>
      <c r="AE24" s="411">
        <v>9295.36595</v>
      </c>
      <c r="AF24" s="411">
        <v>19730.50096</v>
      </c>
      <c r="AG24" s="411"/>
      <c r="AH24" s="411">
        <v>378.08589</v>
      </c>
      <c r="AI24" s="411">
        <v>108.51747999999999</v>
      </c>
      <c r="AJ24" s="411">
        <v>486.60337</v>
      </c>
      <c r="AK24" s="413" t="s">
        <v>532</v>
      </c>
      <c r="AL24" s="411">
        <v>8427.10799</v>
      </c>
      <c r="AM24" s="411">
        <v>0</v>
      </c>
      <c r="AN24" s="411">
        <v>8427.10799</v>
      </c>
      <c r="AO24" s="411"/>
      <c r="AP24" s="411">
        <v>94914.23157</v>
      </c>
      <c r="AQ24" s="411">
        <v>14975.47906</v>
      </c>
      <c r="AR24" s="411">
        <v>109889.71063000002</v>
      </c>
      <c r="AS24" s="490"/>
    </row>
    <row r="25" spans="1:45" s="409" customFormat="1" ht="9" customHeight="1">
      <c r="A25" s="413" t="s">
        <v>533</v>
      </c>
      <c r="B25" s="411">
        <v>1898.7198899999999</v>
      </c>
      <c r="C25" s="411">
        <v>0</v>
      </c>
      <c r="D25" s="411">
        <v>1898.7198899999999</v>
      </c>
      <c r="E25" s="411"/>
      <c r="F25" s="411">
        <v>6328.16117</v>
      </c>
      <c r="G25" s="411">
        <v>0</v>
      </c>
      <c r="H25" s="411">
        <v>6328.16117</v>
      </c>
      <c r="I25" s="411"/>
      <c r="J25" s="411">
        <v>2989.64224</v>
      </c>
      <c r="K25" s="411">
        <v>0</v>
      </c>
      <c r="L25" s="411">
        <v>2989.64224</v>
      </c>
      <c r="M25" s="413" t="s">
        <v>533</v>
      </c>
      <c r="N25" s="411">
        <v>4511.604230000001</v>
      </c>
      <c r="O25" s="411">
        <v>0</v>
      </c>
      <c r="P25" s="411">
        <v>4511.604230000001</v>
      </c>
      <c r="Q25" s="411"/>
      <c r="R25" s="411">
        <v>0</v>
      </c>
      <c r="S25" s="411">
        <v>0</v>
      </c>
      <c r="T25" s="411">
        <v>0</v>
      </c>
      <c r="U25" s="411"/>
      <c r="V25" s="411">
        <v>29506.08178</v>
      </c>
      <c r="W25" s="411">
        <v>0</v>
      </c>
      <c r="X25" s="411">
        <v>29506.08178</v>
      </c>
      <c r="Y25" s="413" t="s">
        <v>533</v>
      </c>
      <c r="Z25" s="411">
        <v>0</v>
      </c>
      <c r="AA25" s="411">
        <v>0</v>
      </c>
      <c r="AB25" s="411">
        <v>0</v>
      </c>
      <c r="AC25" s="411"/>
      <c r="AD25" s="411">
        <v>0</v>
      </c>
      <c r="AE25" s="411">
        <v>0</v>
      </c>
      <c r="AF25" s="411">
        <v>0</v>
      </c>
      <c r="AG25" s="411"/>
      <c r="AH25" s="411">
        <v>0</v>
      </c>
      <c r="AI25" s="411">
        <v>0</v>
      </c>
      <c r="AJ25" s="411">
        <v>0</v>
      </c>
      <c r="AK25" s="413" t="s">
        <v>533</v>
      </c>
      <c r="AL25" s="411">
        <v>0</v>
      </c>
      <c r="AM25" s="411">
        <v>0</v>
      </c>
      <c r="AN25" s="411">
        <v>0</v>
      </c>
      <c r="AO25" s="411"/>
      <c r="AP25" s="411">
        <v>45234.209310000006</v>
      </c>
      <c r="AQ25" s="411">
        <v>0</v>
      </c>
      <c r="AR25" s="411">
        <v>45234.209310000006</v>
      </c>
      <c r="AS25" s="490"/>
    </row>
    <row r="26" spans="1:45" s="409" customFormat="1" ht="9" customHeight="1">
      <c r="A26" s="413" t="s">
        <v>534</v>
      </c>
      <c r="B26" s="411">
        <v>7221.09375</v>
      </c>
      <c r="C26" s="411">
        <v>0</v>
      </c>
      <c r="D26" s="411">
        <v>7221.09375</v>
      </c>
      <c r="E26" s="411"/>
      <c r="F26" s="411">
        <v>0</v>
      </c>
      <c r="G26" s="411">
        <v>0</v>
      </c>
      <c r="H26" s="411">
        <v>0</v>
      </c>
      <c r="I26" s="411"/>
      <c r="J26" s="411">
        <v>0</v>
      </c>
      <c r="K26" s="411">
        <v>0</v>
      </c>
      <c r="L26" s="411">
        <v>0</v>
      </c>
      <c r="M26" s="413" t="s">
        <v>534</v>
      </c>
      <c r="N26" s="411">
        <v>0</v>
      </c>
      <c r="O26" s="411">
        <v>0</v>
      </c>
      <c r="P26" s="411">
        <v>0</v>
      </c>
      <c r="Q26" s="411"/>
      <c r="R26" s="411">
        <v>0</v>
      </c>
      <c r="S26" s="411">
        <v>0</v>
      </c>
      <c r="T26" s="411">
        <v>0</v>
      </c>
      <c r="U26" s="411"/>
      <c r="V26" s="411">
        <v>0</v>
      </c>
      <c r="W26" s="411">
        <v>0</v>
      </c>
      <c r="X26" s="411">
        <v>0</v>
      </c>
      <c r="Y26" s="413" t="s">
        <v>534</v>
      </c>
      <c r="Z26" s="411">
        <v>0</v>
      </c>
      <c r="AA26" s="411">
        <v>0</v>
      </c>
      <c r="AB26" s="411">
        <v>0</v>
      </c>
      <c r="AC26" s="411"/>
      <c r="AD26" s="411">
        <v>0</v>
      </c>
      <c r="AE26" s="411">
        <v>0</v>
      </c>
      <c r="AF26" s="411">
        <v>0</v>
      </c>
      <c r="AG26" s="411"/>
      <c r="AH26" s="411">
        <v>0</v>
      </c>
      <c r="AI26" s="411">
        <v>0</v>
      </c>
      <c r="AJ26" s="411">
        <v>0</v>
      </c>
      <c r="AK26" s="413" t="s">
        <v>534</v>
      </c>
      <c r="AL26" s="411">
        <v>0</v>
      </c>
      <c r="AM26" s="411">
        <v>0</v>
      </c>
      <c r="AN26" s="411">
        <v>0</v>
      </c>
      <c r="AO26" s="411"/>
      <c r="AP26" s="411">
        <v>7221.09375</v>
      </c>
      <c r="AQ26" s="411">
        <v>0</v>
      </c>
      <c r="AR26" s="411">
        <v>7221.09375</v>
      </c>
      <c r="AS26" s="490"/>
    </row>
    <row r="27" spans="1:45" s="409" customFormat="1" ht="9" customHeight="1">
      <c r="A27" s="413" t="s">
        <v>535</v>
      </c>
      <c r="B27" s="411">
        <v>0</v>
      </c>
      <c r="C27" s="411">
        <v>0</v>
      </c>
      <c r="D27" s="411">
        <v>0</v>
      </c>
      <c r="E27" s="411"/>
      <c r="F27" s="411">
        <v>0</v>
      </c>
      <c r="G27" s="411">
        <v>0</v>
      </c>
      <c r="H27" s="411">
        <v>0</v>
      </c>
      <c r="I27" s="411"/>
      <c r="J27" s="411">
        <v>0</v>
      </c>
      <c r="K27" s="411">
        <v>0</v>
      </c>
      <c r="L27" s="411">
        <v>0</v>
      </c>
      <c r="M27" s="413" t="s">
        <v>535</v>
      </c>
      <c r="N27" s="411">
        <v>0</v>
      </c>
      <c r="O27" s="411">
        <v>0</v>
      </c>
      <c r="P27" s="411">
        <v>0</v>
      </c>
      <c r="Q27" s="411"/>
      <c r="R27" s="411">
        <v>0</v>
      </c>
      <c r="S27" s="411">
        <v>0</v>
      </c>
      <c r="T27" s="411">
        <v>0</v>
      </c>
      <c r="U27" s="411"/>
      <c r="V27" s="411">
        <v>0</v>
      </c>
      <c r="W27" s="411">
        <v>0</v>
      </c>
      <c r="X27" s="411">
        <v>0</v>
      </c>
      <c r="Y27" s="413" t="s">
        <v>535</v>
      </c>
      <c r="Z27" s="411">
        <v>0</v>
      </c>
      <c r="AA27" s="411">
        <v>0</v>
      </c>
      <c r="AB27" s="411">
        <v>0</v>
      </c>
      <c r="AC27" s="411"/>
      <c r="AD27" s="411">
        <v>0</v>
      </c>
      <c r="AE27" s="411">
        <v>0</v>
      </c>
      <c r="AF27" s="411">
        <v>0</v>
      </c>
      <c r="AG27" s="411"/>
      <c r="AH27" s="411">
        <v>0</v>
      </c>
      <c r="AI27" s="411">
        <v>0</v>
      </c>
      <c r="AJ27" s="411">
        <v>0</v>
      </c>
      <c r="AK27" s="413" t="s">
        <v>535</v>
      </c>
      <c r="AL27" s="411">
        <v>0</v>
      </c>
      <c r="AM27" s="411">
        <v>0</v>
      </c>
      <c r="AN27" s="411">
        <v>0</v>
      </c>
      <c r="AO27" s="411"/>
      <c r="AP27" s="411">
        <v>0</v>
      </c>
      <c r="AQ27" s="411">
        <v>0</v>
      </c>
      <c r="AR27" s="411">
        <v>0</v>
      </c>
      <c r="AS27" s="490"/>
    </row>
    <row r="28" spans="1:45" s="409" customFormat="1" ht="9" customHeight="1">
      <c r="A28" s="413" t="s">
        <v>536</v>
      </c>
      <c r="B28" s="411">
        <v>0</v>
      </c>
      <c r="C28" s="411">
        <v>0</v>
      </c>
      <c r="D28" s="411">
        <v>0</v>
      </c>
      <c r="E28" s="411"/>
      <c r="F28" s="411">
        <v>3186.7619799999998</v>
      </c>
      <c r="G28" s="411">
        <v>0</v>
      </c>
      <c r="H28" s="411">
        <v>3186.7619799999998</v>
      </c>
      <c r="I28" s="411"/>
      <c r="J28" s="411">
        <v>0</v>
      </c>
      <c r="K28" s="411">
        <v>0</v>
      </c>
      <c r="L28" s="411">
        <v>0</v>
      </c>
      <c r="M28" s="413" t="s">
        <v>536</v>
      </c>
      <c r="N28" s="411">
        <v>14739</v>
      </c>
      <c r="O28" s="411">
        <v>0</v>
      </c>
      <c r="P28" s="411">
        <v>14739</v>
      </c>
      <c r="Q28" s="411"/>
      <c r="R28" s="411">
        <v>0</v>
      </c>
      <c r="S28" s="411">
        <v>0</v>
      </c>
      <c r="T28" s="411">
        <v>0</v>
      </c>
      <c r="U28" s="411"/>
      <c r="V28" s="411">
        <v>0</v>
      </c>
      <c r="W28" s="411">
        <v>0</v>
      </c>
      <c r="X28" s="411">
        <v>0</v>
      </c>
      <c r="Y28" s="413" t="s">
        <v>536</v>
      </c>
      <c r="Z28" s="411">
        <v>0</v>
      </c>
      <c r="AA28" s="411">
        <v>0</v>
      </c>
      <c r="AB28" s="411">
        <v>0</v>
      </c>
      <c r="AC28" s="411"/>
      <c r="AD28" s="411">
        <v>0</v>
      </c>
      <c r="AE28" s="411">
        <v>0</v>
      </c>
      <c r="AF28" s="411">
        <v>0</v>
      </c>
      <c r="AG28" s="411"/>
      <c r="AH28" s="411">
        <v>0</v>
      </c>
      <c r="AI28" s="411">
        <v>0</v>
      </c>
      <c r="AJ28" s="411">
        <v>0</v>
      </c>
      <c r="AK28" s="413" t="s">
        <v>536</v>
      </c>
      <c r="AL28" s="411">
        <v>0</v>
      </c>
      <c r="AM28" s="411">
        <v>0</v>
      </c>
      <c r="AN28" s="411">
        <v>0</v>
      </c>
      <c r="AO28" s="411"/>
      <c r="AP28" s="411">
        <v>17925.76198</v>
      </c>
      <c r="AQ28" s="411">
        <v>0</v>
      </c>
      <c r="AR28" s="411">
        <v>17925.76198</v>
      </c>
      <c r="AS28" s="490"/>
    </row>
    <row r="29" spans="1:45" s="409" customFormat="1" ht="9" customHeight="1">
      <c r="A29" s="413" t="s">
        <v>537</v>
      </c>
      <c r="B29" s="411">
        <v>1825.31297</v>
      </c>
      <c r="C29" s="411">
        <v>220.24253</v>
      </c>
      <c r="D29" s="411">
        <v>2045.5555</v>
      </c>
      <c r="E29" s="411"/>
      <c r="F29" s="411">
        <v>2527.2824</v>
      </c>
      <c r="G29" s="411">
        <v>5.55466</v>
      </c>
      <c r="H29" s="411">
        <v>2532.83706</v>
      </c>
      <c r="I29" s="411"/>
      <c r="J29" s="411">
        <v>3650.04146</v>
      </c>
      <c r="K29" s="411">
        <v>0</v>
      </c>
      <c r="L29" s="411">
        <v>3650.04146</v>
      </c>
      <c r="M29" s="413" t="s">
        <v>537</v>
      </c>
      <c r="N29" s="411">
        <v>1313.3636000000001</v>
      </c>
      <c r="O29" s="411">
        <v>0</v>
      </c>
      <c r="P29" s="411">
        <v>1313.3636000000001</v>
      </c>
      <c r="Q29" s="411"/>
      <c r="R29" s="411">
        <v>790.84407</v>
      </c>
      <c r="S29" s="411">
        <v>6.9516</v>
      </c>
      <c r="T29" s="411">
        <v>797.7956700000001</v>
      </c>
      <c r="U29" s="411"/>
      <c r="V29" s="411">
        <v>1571.67167</v>
      </c>
      <c r="W29" s="411">
        <v>0</v>
      </c>
      <c r="X29" s="411">
        <v>1571.67167</v>
      </c>
      <c r="Y29" s="413" t="s">
        <v>537</v>
      </c>
      <c r="Z29" s="411">
        <v>0</v>
      </c>
      <c r="AA29" s="411">
        <v>0</v>
      </c>
      <c r="AB29" s="411">
        <v>0</v>
      </c>
      <c r="AC29" s="411"/>
      <c r="AD29" s="411">
        <v>0</v>
      </c>
      <c r="AE29" s="411">
        <v>0</v>
      </c>
      <c r="AF29" s="411">
        <v>0</v>
      </c>
      <c r="AG29" s="411"/>
      <c r="AH29" s="411">
        <v>1532.0633300000002</v>
      </c>
      <c r="AI29" s="411">
        <v>11.710959999999998</v>
      </c>
      <c r="AJ29" s="411">
        <v>1543.77429</v>
      </c>
      <c r="AK29" s="413" t="s">
        <v>537</v>
      </c>
      <c r="AL29" s="411">
        <v>2224.07401</v>
      </c>
      <c r="AM29" s="411">
        <v>0</v>
      </c>
      <c r="AN29" s="411">
        <v>2224.07401</v>
      </c>
      <c r="AO29" s="411"/>
      <c r="AP29" s="411">
        <v>15434.65351</v>
      </c>
      <c r="AQ29" s="411">
        <v>244.45975</v>
      </c>
      <c r="AR29" s="411">
        <v>15679.11326</v>
      </c>
      <c r="AS29" s="490"/>
    </row>
    <row r="30" spans="1:45" s="409" customFormat="1" ht="9" customHeight="1">
      <c r="A30" s="413" t="s">
        <v>527</v>
      </c>
      <c r="B30" s="411">
        <v>0</v>
      </c>
      <c r="C30" s="411">
        <v>0</v>
      </c>
      <c r="D30" s="411">
        <v>0</v>
      </c>
      <c r="E30" s="411"/>
      <c r="F30" s="411">
        <v>0</v>
      </c>
      <c r="G30" s="411">
        <v>0</v>
      </c>
      <c r="H30" s="411">
        <v>0</v>
      </c>
      <c r="I30" s="411"/>
      <c r="J30" s="411">
        <v>0</v>
      </c>
      <c r="K30" s="411">
        <v>0</v>
      </c>
      <c r="L30" s="411">
        <v>0</v>
      </c>
      <c r="M30" s="413" t="s">
        <v>527</v>
      </c>
      <c r="N30" s="411">
        <v>0</v>
      </c>
      <c r="O30" s="411">
        <v>0</v>
      </c>
      <c r="P30" s="411">
        <v>0</v>
      </c>
      <c r="Q30" s="411"/>
      <c r="R30" s="411">
        <v>0</v>
      </c>
      <c r="S30" s="411">
        <v>0</v>
      </c>
      <c r="T30" s="411">
        <v>0</v>
      </c>
      <c r="U30" s="411"/>
      <c r="V30" s="411">
        <v>0</v>
      </c>
      <c r="W30" s="411">
        <v>0</v>
      </c>
      <c r="X30" s="411">
        <v>0</v>
      </c>
      <c r="Y30" s="413" t="s">
        <v>527</v>
      </c>
      <c r="Z30" s="411">
        <v>0</v>
      </c>
      <c r="AA30" s="411">
        <v>0</v>
      </c>
      <c r="AB30" s="411">
        <v>0</v>
      </c>
      <c r="AC30" s="411"/>
      <c r="AD30" s="411">
        <v>0</v>
      </c>
      <c r="AE30" s="411">
        <v>0</v>
      </c>
      <c r="AF30" s="411">
        <v>0</v>
      </c>
      <c r="AG30" s="411"/>
      <c r="AH30" s="411">
        <v>0</v>
      </c>
      <c r="AI30" s="411">
        <v>0</v>
      </c>
      <c r="AJ30" s="411">
        <v>0</v>
      </c>
      <c r="AK30" s="413" t="s">
        <v>527</v>
      </c>
      <c r="AL30" s="411">
        <v>0</v>
      </c>
      <c r="AM30" s="411">
        <v>0</v>
      </c>
      <c r="AN30" s="411">
        <v>0</v>
      </c>
      <c r="AO30" s="411"/>
      <c r="AP30" s="411">
        <v>0</v>
      </c>
      <c r="AQ30" s="411">
        <v>0</v>
      </c>
      <c r="AR30" s="411">
        <v>0</v>
      </c>
      <c r="AS30" s="490"/>
    </row>
    <row r="31" spans="1:45" s="409" customFormat="1" ht="9" customHeight="1">
      <c r="A31" s="413" t="s">
        <v>538</v>
      </c>
      <c r="B31" s="411">
        <v>0</v>
      </c>
      <c r="C31" s="411">
        <v>0</v>
      </c>
      <c r="D31" s="411">
        <v>0</v>
      </c>
      <c r="E31" s="411"/>
      <c r="F31" s="411">
        <v>0</v>
      </c>
      <c r="G31" s="411">
        <v>0</v>
      </c>
      <c r="H31" s="411">
        <v>0</v>
      </c>
      <c r="I31" s="411"/>
      <c r="J31" s="411">
        <v>0</v>
      </c>
      <c r="K31" s="411">
        <v>0</v>
      </c>
      <c r="L31" s="411">
        <v>0</v>
      </c>
      <c r="M31" s="413" t="s">
        <v>538</v>
      </c>
      <c r="N31" s="411">
        <v>0</v>
      </c>
      <c r="O31" s="411">
        <v>0</v>
      </c>
      <c r="P31" s="411">
        <v>0</v>
      </c>
      <c r="Q31" s="411"/>
      <c r="R31" s="411">
        <v>0</v>
      </c>
      <c r="S31" s="411">
        <v>0</v>
      </c>
      <c r="T31" s="411">
        <v>0</v>
      </c>
      <c r="U31" s="411"/>
      <c r="V31" s="411">
        <v>0</v>
      </c>
      <c r="W31" s="411">
        <v>0</v>
      </c>
      <c r="X31" s="411">
        <v>0</v>
      </c>
      <c r="Y31" s="413" t="s">
        <v>538</v>
      </c>
      <c r="Z31" s="411">
        <v>0</v>
      </c>
      <c r="AA31" s="411">
        <v>0</v>
      </c>
      <c r="AB31" s="411">
        <v>0</v>
      </c>
      <c r="AC31" s="411"/>
      <c r="AD31" s="411">
        <v>0</v>
      </c>
      <c r="AE31" s="411">
        <v>0</v>
      </c>
      <c r="AF31" s="411">
        <v>0</v>
      </c>
      <c r="AG31" s="411"/>
      <c r="AH31" s="411">
        <v>0</v>
      </c>
      <c r="AI31" s="411">
        <v>0</v>
      </c>
      <c r="AJ31" s="411">
        <v>0</v>
      </c>
      <c r="AK31" s="413" t="s">
        <v>538</v>
      </c>
      <c r="AL31" s="411">
        <v>0</v>
      </c>
      <c r="AM31" s="411">
        <v>0</v>
      </c>
      <c r="AN31" s="411">
        <v>0</v>
      </c>
      <c r="AO31" s="411"/>
      <c r="AP31" s="411">
        <v>0</v>
      </c>
      <c r="AQ31" s="411">
        <v>0</v>
      </c>
      <c r="AR31" s="411">
        <v>0</v>
      </c>
      <c r="AS31" s="490"/>
    </row>
    <row r="32" spans="1:45" s="409" customFormat="1" ht="9" customHeight="1">
      <c r="A32" s="413" t="s">
        <v>447</v>
      </c>
      <c r="B32" s="411">
        <v>0.00807</v>
      </c>
      <c r="C32" s="411">
        <v>1.8868699999999998</v>
      </c>
      <c r="D32" s="411">
        <v>1.89494</v>
      </c>
      <c r="E32" s="411"/>
      <c r="F32" s="411">
        <v>0</v>
      </c>
      <c r="G32" s="411">
        <v>0</v>
      </c>
      <c r="H32" s="411">
        <v>0</v>
      </c>
      <c r="I32" s="411"/>
      <c r="J32" s="411">
        <v>0</v>
      </c>
      <c r="K32" s="411">
        <v>0</v>
      </c>
      <c r="L32" s="411">
        <v>0</v>
      </c>
      <c r="M32" s="413" t="s">
        <v>447</v>
      </c>
      <c r="N32" s="411">
        <v>0</v>
      </c>
      <c r="O32" s="411">
        <v>0</v>
      </c>
      <c r="P32" s="411">
        <v>0</v>
      </c>
      <c r="Q32" s="411"/>
      <c r="R32" s="411">
        <v>194.54328</v>
      </c>
      <c r="S32" s="411">
        <v>0</v>
      </c>
      <c r="T32" s="411">
        <v>194.54328</v>
      </c>
      <c r="U32" s="411"/>
      <c r="V32" s="411">
        <v>901.0855799999999</v>
      </c>
      <c r="W32" s="411">
        <v>98.72741</v>
      </c>
      <c r="X32" s="411">
        <v>999.81299</v>
      </c>
      <c r="Y32" s="413" t="s">
        <v>447</v>
      </c>
      <c r="Z32" s="411">
        <v>0.0012</v>
      </c>
      <c r="AA32" s="411">
        <v>0</v>
      </c>
      <c r="AB32" s="411">
        <v>0.0012</v>
      </c>
      <c r="AC32" s="411"/>
      <c r="AD32" s="411">
        <v>0</v>
      </c>
      <c r="AE32" s="411">
        <v>0</v>
      </c>
      <c r="AF32" s="411">
        <v>0</v>
      </c>
      <c r="AG32" s="411"/>
      <c r="AH32" s="411">
        <v>9.674430000000001</v>
      </c>
      <c r="AI32" s="411">
        <v>0.00113</v>
      </c>
      <c r="AJ32" s="411">
        <v>9.675559999999999</v>
      </c>
      <c r="AK32" s="413" t="s">
        <v>447</v>
      </c>
      <c r="AL32" s="411">
        <v>0</v>
      </c>
      <c r="AM32" s="411">
        <v>0</v>
      </c>
      <c r="AN32" s="411">
        <v>0</v>
      </c>
      <c r="AO32" s="411"/>
      <c r="AP32" s="411">
        <v>1105.3125599999998</v>
      </c>
      <c r="AQ32" s="411">
        <v>100.61541000000001</v>
      </c>
      <c r="AR32" s="411">
        <v>1205.9279699999997</v>
      </c>
      <c r="AS32" s="490"/>
    </row>
    <row r="33" spans="1:45" s="409" customFormat="1" ht="5.1" customHeight="1">
      <c r="A33" s="413"/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3"/>
      <c r="N33" s="411"/>
      <c r="O33" s="411"/>
      <c r="P33" s="411"/>
      <c r="Q33" s="411"/>
      <c r="R33" s="411"/>
      <c r="S33" s="411"/>
      <c r="T33" s="411"/>
      <c r="U33" s="411"/>
      <c r="V33" s="411">
        <v>0</v>
      </c>
      <c r="W33" s="411">
        <v>0</v>
      </c>
      <c r="X33" s="411">
        <v>0</v>
      </c>
      <c r="Y33" s="413"/>
      <c r="Z33" s="411"/>
      <c r="AA33" s="411"/>
      <c r="AB33" s="411"/>
      <c r="AC33" s="411"/>
      <c r="AD33" s="411"/>
      <c r="AE33" s="411"/>
      <c r="AF33" s="411"/>
      <c r="AG33" s="411"/>
      <c r="AH33" s="411">
        <v>0</v>
      </c>
      <c r="AI33" s="411">
        <v>0</v>
      </c>
      <c r="AJ33" s="411">
        <v>0</v>
      </c>
      <c r="AK33" s="413"/>
      <c r="AL33" s="411"/>
      <c r="AM33" s="411"/>
      <c r="AN33" s="411"/>
      <c r="AO33" s="411"/>
      <c r="AP33" s="411"/>
      <c r="AQ33" s="411"/>
      <c r="AR33" s="411"/>
      <c r="AS33" s="490"/>
    </row>
    <row r="34" spans="1:45" s="409" customFormat="1" ht="8.1" customHeight="1">
      <c r="A34" s="407" t="s">
        <v>539</v>
      </c>
      <c r="B34" s="408">
        <v>908867.76478</v>
      </c>
      <c r="C34" s="408">
        <v>-1664.91345</v>
      </c>
      <c r="D34" s="408">
        <v>907202.8513300001</v>
      </c>
      <c r="E34" s="408"/>
      <c r="F34" s="408">
        <v>401739.63714999997</v>
      </c>
      <c r="G34" s="408">
        <v>-415.64004</v>
      </c>
      <c r="H34" s="408">
        <v>401323.99711</v>
      </c>
      <c r="I34" s="408"/>
      <c r="J34" s="408">
        <v>272852.90623</v>
      </c>
      <c r="K34" s="408">
        <v>-1623.95113</v>
      </c>
      <c r="L34" s="408">
        <v>271228.9551</v>
      </c>
      <c r="M34" s="407" t="s">
        <v>539</v>
      </c>
      <c r="N34" s="408">
        <v>197782.67553</v>
      </c>
      <c r="O34" s="408">
        <v>16.46495</v>
      </c>
      <c r="P34" s="408">
        <v>197799.14048</v>
      </c>
      <c r="Q34" s="408"/>
      <c r="R34" s="408">
        <v>52793.38227</v>
      </c>
      <c r="S34" s="408">
        <v>286.14342</v>
      </c>
      <c r="T34" s="408">
        <v>53079.525689999995</v>
      </c>
      <c r="U34" s="408"/>
      <c r="V34" s="408">
        <v>289523.51957999996</v>
      </c>
      <c r="W34" s="408">
        <v>-278.36162</v>
      </c>
      <c r="X34" s="408">
        <v>289245.15796</v>
      </c>
      <c r="Y34" s="407" t="s">
        <v>539</v>
      </c>
      <c r="Z34" s="408">
        <v>165.94535000000002</v>
      </c>
      <c r="AA34" s="408">
        <v>148.0538</v>
      </c>
      <c r="AB34" s="408">
        <v>313.99915000000004</v>
      </c>
      <c r="AC34" s="408"/>
      <c r="AD34" s="408">
        <v>56759.31755</v>
      </c>
      <c r="AE34" s="408">
        <v>18165.927929999998</v>
      </c>
      <c r="AF34" s="408">
        <v>74925.24548</v>
      </c>
      <c r="AG34" s="408"/>
      <c r="AH34" s="408">
        <v>56011.1891</v>
      </c>
      <c r="AI34" s="408">
        <v>517.15715</v>
      </c>
      <c r="AJ34" s="408">
        <v>56528.34625</v>
      </c>
      <c r="AK34" s="407" t="s">
        <v>539</v>
      </c>
      <c r="AL34" s="408">
        <v>87046.65923</v>
      </c>
      <c r="AM34" s="408">
        <v>3470.90063</v>
      </c>
      <c r="AN34" s="408">
        <v>90517.55986</v>
      </c>
      <c r="AO34" s="408"/>
      <c r="AP34" s="408">
        <v>2323542.99677</v>
      </c>
      <c r="AQ34" s="408">
        <v>18621.781639999997</v>
      </c>
      <c r="AR34" s="408">
        <v>2342164.7784100003</v>
      </c>
      <c r="AS34" s="490"/>
    </row>
    <row r="35" spans="1:44" s="414" customFormat="1" ht="5.1" customHeight="1">
      <c r="A35" s="415"/>
      <c r="B35" s="416"/>
      <c r="C35" s="416"/>
      <c r="D35" s="416"/>
      <c r="E35" s="416"/>
      <c r="F35" s="416"/>
      <c r="G35" s="416"/>
      <c r="H35" s="416"/>
      <c r="I35" s="416"/>
      <c r="J35" s="416">
        <v>0</v>
      </c>
      <c r="K35" s="416">
        <v>0</v>
      </c>
      <c r="L35" s="416">
        <v>0</v>
      </c>
      <c r="M35" s="415"/>
      <c r="N35" s="416"/>
      <c r="O35" s="416"/>
      <c r="P35" s="416"/>
      <c r="Q35" s="416"/>
      <c r="R35" s="416"/>
      <c r="S35" s="416"/>
      <c r="T35" s="416"/>
      <c r="U35" s="416"/>
      <c r="V35" s="416">
        <v>0</v>
      </c>
      <c r="W35" s="416">
        <v>0</v>
      </c>
      <c r="X35" s="416">
        <v>0</v>
      </c>
      <c r="Y35" s="415"/>
      <c r="Z35" s="416"/>
      <c r="AA35" s="416"/>
      <c r="AB35" s="416"/>
      <c r="AC35" s="416"/>
      <c r="AD35" s="416"/>
      <c r="AE35" s="416"/>
      <c r="AF35" s="416"/>
      <c r="AG35" s="416"/>
      <c r="AH35" s="416">
        <v>0</v>
      </c>
      <c r="AI35" s="416">
        <v>0</v>
      </c>
      <c r="AJ35" s="416">
        <v>0</v>
      </c>
      <c r="AK35" s="415"/>
      <c r="AL35" s="416"/>
      <c r="AM35" s="416"/>
      <c r="AN35" s="416"/>
      <c r="AO35" s="416"/>
      <c r="AP35" s="416"/>
      <c r="AQ35" s="416"/>
      <c r="AR35" s="416"/>
    </row>
    <row r="36" spans="1:45" s="409" customFormat="1" ht="8.1" customHeight="1">
      <c r="A36" s="460" t="s">
        <v>540</v>
      </c>
      <c r="B36" s="408">
        <v>716074.16283</v>
      </c>
      <c r="C36" s="408">
        <v>-260.14457999999996</v>
      </c>
      <c r="D36" s="408">
        <v>715814.01825</v>
      </c>
      <c r="E36" s="408"/>
      <c r="F36" s="408">
        <v>95034.39723999999</v>
      </c>
      <c r="G36" s="408">
        <v>-18.59016</v>
      </c>
      <c r="H36" s="408">
        <v>95015.80708</v>
      </c>
      <c r="I36" s="408"/>
      <c r="J36" s="408">
        <v>92025.33987000001</v>
      </c>
      <c r="K36" s="408">
        <v>69.84392999999999</v>
      </c>
      <c r="L36" s="408">
        <v>92095.1838</v>
      </c>
      <c r="M36" s="460" t="s">
        <v>540</v>
      </c>
      <c r="N36" s="408">
        <v>117540.86239</v>
      </c>
      <c r="O36" s="408">
        <v>-0.55283</v>
      </c>
      <c r="P36" s="408">
        <v>117540.30956000001</v>
      </c>
      <c r="Q36" s="408"/>
      <c r="R36" s="408">
        <v>20511.863719999998</v>
      </c>
      <c r="S36" s="408">
        <v>0</v>
      </c>
      <c r="T36" s="408">
        <v>20511.863719999998</v>
      </c>
      <c r="U36" s="408"/>
      <c r="V36" s="408">
        <v>238089.95106</v>
      </c>
      <c r="W36" s="408">
        <v>0</v>
      </c>
      <c r="X36" s="408">
        <v>238089.95106</v>
      </c>
      <c r="Y36" s="460" t="s">
        <v>540</v>
      </c>
      <c r="Z36" s="408">
        <v>0</v>
      </c>
      <c r="AA36" s="408">
        <v>0</v>
      </c>
      <c r="AB36" s="408">
        <v>0</v>
      </c>
      <c r="AC36" s="408"/>
      <c r="AD36" s="408">
        <v>22395.93363</v>
      </c>
      <c r="AE36" s="408">
        <v>8715.10716</v>
      </c>
      <c r="AF36" s="408">
        <v>31111.04079</v>
      </c>
      <c r="AG36" s="408"/>
      <c r="AH36" s="408">
        <v>11242.87752</v>
      </c>
      <c r="AI36" s="408">
        <v>-14.17563</v>
      </c>
      <c r="AJ36" s="408">
        <v>11228.70189</v>
      </c>
      <c r="AK36" s="460" t="s">
        <v>540</v>
      </c>
      <c r="AL36" s="408">
        <v>29878.50748</v>
      </c>
      <c r="AM36" s="408">
        <v>47.41375</v>
      </c>
      <c r="AN36" s="408">
        <v>29925.92123</v>
      </c>
      <c r="AO36" s="408"/>
      <c r="AP36" s="408">
        <v>1342793.89574</v>
      </c>
      <c r="AQ36" s="408">
        <v>8538.90164</v>
      </c>
      <c r="AR36" s="408">
        <v>1351332.7973799997</v>
      </c>
      <c r="AS36" s="490"/>
    </row>
    <row r="37" spans="1:44" s="414" customFormat="1" ht="5.1" customHeight="1">
      <c r="A37" s="413"/>
      <c r="B37" s="416"/>
      <c r="C37" s="416"/>
      <c r="D37" s="416"/>
      <c r="E37" s="416"/>
      <c r="F37" s="416"/>
      <c r="G37" s="416"/>
      <c r="H37" s="416"/>
      <c r="I37" s="416"/>
      <c r="J37" s="416">
        <v>0</v>
      </c>
      <c r="K37" s="416">
        <v>0</v>
      </c>
      <c r="L37" s="416">
        <v>0</v>
      </c>
      <c r="M37" s="413"/>
      <c r="N37" s="416"/>
      <c r="O37" s="416"/>
      <c r="P37" s="416"/>
      <c r="Q37" s="416"/>
      <c r="R37" s="416"/>
      <c r="S37" s="416"/>
      <c r="T37" s="416"/>
      <c r="U37" s="416"/>
      <c r="V37" s="416">
        <v>0</v>
      </c>
      <c r="W37" s="416">
        <v>0</v>
      </c>
      <c r="X37" s="416">
        <v>0</v>
      </c>
      <c r="Y37" s="413"/>
      <c r="Z37" s="416"/>
      <c r="AA37" s="416"/>
      <c r="AB37" s="416"/>
      <c r="AC37" s="416"/>
      <c r="AD37" s="416"/>
      <c r="AE37" s="416"/>
      <c r="AF37" s="416"/>
      <c r="AG37" s="416"/>
      <c r="AH37" s="416">
        <v>0</v>
      </c>
      <c r="AI37" s="416">
        <v>0</v>
      </c>
      <c r="AJ37" s="416">
        <v>0</v>
      </c>
      <c r="AK37" s="413"/>
      <c r="AL37" s="416"/>
      <c r="AM37" s="416"/>
      <c r="AN37" s="416"/>
      <c r="AO37" s="416"/>
      <c r="AP37" s="416"/>
      <c r="AQ37" s="416"/>
      <c r="AR37" s="416"/>
    </row>
    <row r="38" spans="1:46" s="409" customFormat="1" ht="8.1" customHeight="1">
      <c r="A38" s="407" t="s">
        <v>541</v>
      </c>
      <c r="B38" s="408">
        <v>192793.60194999998</v>
      </c>
      <c r="C38" s="408">
        <v>-1404.76887</v>
      </c>
      <c r="D38" s="408">
        <v>191388.83308</v>
      </c>
      <c r="E38" s="408"/>
      <c r="F38" s="408">
        <v>306705.23991</v>
      </c>
      <c r="G38" s="408">
        <v>-397.04988000000003</v>
      </c>
      <c r="H38" s="408">
        <v>306308.19003</v>
      </c>
      <c r="I38" s="408"/>
      <c r="J38" s="408">
        <v>180827.56636000003</v>
      </c>
      <c r="K38" s="408">
        <v>-1693.7950600000001</v>
      </c>
      <c r="L38" s="408">
        <v>179133.77130000002</v>
      </c>
      <c r="M38" s="407" t="s">
        <v>541</v>
      </c>
      <c r="N38" s="408">
        <v>80241.81314</v>
      </c>
      <c r="O38" s="408">
        <v>17.01778</v>
      </c>
      <c r="P38" s="408">
        <v>80258.83092000001</v>
      </c>
      <c r="Q38" s="408"/>
      <c r="R38" s="408">
        <v>32281.51855</v>
      </c>
      <c r="S38" s="408">
        <v>286.14342</v>
      </c>
      <c r="T38" s="408">
        <v>32567.661969999997</v>
      </c>
      <c r="U38" s="408"/>
      <c r="V38" s="408">
        <v>51433.56852</v>
      </c>
      <c r="W38" s="408">
        <v>-278.36162</v>
      </c>
      <c r="X38" s="408">
        <v>51155.2069</v>
      </c>
      <c r="Y38" s="407" t="s">
        <v>541</v>
      </c>
      <c r="Z38" s="408">
        <v>165.94535000000002</v>
      </c>
      <c r="AA38" s="408">
        <v>148.0538</v>
      </c>
      <c r="AB38" s="408">
        <v>313.99915000000004</v>
      </c>
      <c r="AC38" s="408"/>
      <c r="AD38" s="408">
        <v>34363.38392</v>
      </c>
      <c r="AE38" s="408">
        <v>9450.82077</v>
      </c>
      <c r="AF38" s="408">
        <v>43814.20469</v>
      </c>
      <c r="AG38" s="408"/>
      <c r="AH38" s="408">
        <v>44768.31158</v>
      </c>
      <c r="AI38" s="408">
        <v>531.3327800000001</v>
      </c>
      <c r="AJ38" s="408">
        <v>45299.64436</v>
      </c>
      <c r="AK38" s="407" t="s">
        <v>541</v>
      </c>
      <c r="AL38" s="408">
        <v>57168.15175</v>
      </c>
      <c r="AM38" s="408">
        <v>3423.48688</v>
      </c>
      <c r="AN38" s="408">
        <v>60591.63863</v>
      </c>
      <c r="AO38" s="408"/>
      <c r="AP38" s="408">
        <v>980749.10103</v>
      </c>
      <c r="AQ38" s="408">
        <v>10082.88</v>
      </c>
      <c r="AR38" s="408">
        <v>990831.9810300001</v>
      </c>
      <c r="AS38" s="490"/>
      <c r="AT38" s="490"/>
    </row>
    <row r="39" spans="1:44" s="414" customFormat="1" ht="5.1" customHeight="1">
      <c r="A39" s="415"/>
      <c r="B39" s="416"/>
      <c r="C39" s="416"/>
      <c r="D39" s="416"/>
      <c r="E39" s="416"/>
      <c r="F39" s="416"/>
      <c r="G39" s="416"/>
      <c r="H39" s="416"/>
      <c r="I39" s="416"/>
      <c r="J39" s="416">
        <v>0</v>
      </c>
      <c r="K39" s="416">
        <v>0</v>
      </c>
      <c r="L39" s="416">
        <v>0</v>
      </c>
      <c r="M39" s="415"/>
      <c r="N39" s="416"/>
      <c r="O39" s="416"/>
      <c r="P39" s="416"/>
      <c r="Q39" s="416"/>
      <c r="R39" s="416"/>
      <c r="S39" s="416"/>
      <c r="T39" s="416"/>
      <c r="U39" s="416"/>
      <c r="V39" s="416">
        <v>0</v>
      </c>
      <c r="W39" s="416">
        <v>0</v>
      </c>
      <c r="X39" s="416">
        <v>0</v>
      </c>
      <c r="Y39" s="415"/>
      <c r="Z39" s="416"/>
      <c r="AA39" s="416"/>
      <c r="AB39" s="416"/>
      <c r="AC39" s="416"/>
      <c r="AD39" s="416"/>
      <c r="AE39" s="416"/>
      <c r="AF39" s="416"/>
      <c r="AG39" s="416"/>
      <c r="AH39" s="416">
        <v>0</v>
      </c>
      <c r="AI39" s="416">
        <v>0</v>
      </c>
      <c r="AJ39" s="416">
        <v>0</v>
      </c>
      <c r="AK39" s="415"/>
      <c r="AL39" s="416"/>
      <c r="AM39" s="416"/>
      <c r="AN39" s="416"/>
      <c r="AO39" s="416"/>
      <c r="AP39" s="416"/>
      <c r="AQ39" s="416"/>
      <c r="AR39" s="416"/>
    </row>
    <row r="40" spans="1:44" s="409" customFormat="1" ht="8.1" customHeight="1">
      <c r="A40" s="407" t="s">
        <v>542</v>
      </c>
      <c r="B40" s="408">
        <v>85599.28076000001</v>
      </c>
      <c r="C40" s="408">
        <v>1030.92174</v>
      </c>
      <c r="D40" s="408">
        <v>86630.2025</v>
      </c>
      <c r="E40" s="408"/>
      <c r="F40" s="408">
        <v>15180.36104</v>
      </c>
      <c r="G40" s="408">
        <v>9.5168</v>
      </c>
      <c r="H40" s="408">
        <v>15189.87784</v>
      </c>
      <c r="I40" s="408"/>
      <c r="J40" s="408">
        <v>18079.47045</v>
      </c>
      <c r="K40" s="408">
        <v>89.0672</v>
      </c>
      <c r="L40" s="408">
        <v>18168.53765</v>
      </c>
      <c r="M40" s="407" t="s">
        <v>542</v>
      </c>
      <c r="N40" s="408">
        <v>20124.86102</v>
      </c>
      <c r="O40" s="408">
        <v>14.161629999999999</v>
      </c>
      <c r="P40" s="408">
        <v>20139.02265</v>
      </c>
      <c r="Q40" s="408"/>
      <c r="R40" s="408">
        <v>3342.83318</v>
      </c>
      <c r="S40" s="408">
        <v>0.06921</v>
      </c>
      <c r="T40" s="408">
        <v>3342.90239</v>
      </c>
      <c r="U40" s="408"/>
      <c r="V40" s="408">
        <v>117428.39248000001</v>
      </c>
      <c r="W40" s="408">
        <v>314.94622</v>
      </c>
      <c r="X40" s="408">
        <v>117743.33870000001</v>
      </c>
      <c r="Y40" s="407" t="s">
        <v>542</v>
      </c>
      <c r="Z40" s="408">
        <v>0</v>
      </c>
      <c r="AA40" s="408">
        <v>0</v>
      </c>
      <c r="AB40" s="408">
        <v>0</v>
      </c>
      <c r="AC40" s="408"/>
      <c r="AD40" s="408">
        <v>8598.290439999999</v>
      </c>
      <c r="AE40" s="408">
        <v>5211.15791</v>
      </c>
      <c r="AF40" s="408">
        <v>13809.448349999999</v>
      </c>
      <c r="AG40" s="408"/>
      <c r="AH40" s="408">
        <v>4953.25691</v>
      </c>
      <c r="AI40" s="408">
        <v>54.10254</v>
      </c>
      <c r="AJ40" s="408">
        <v>5007.35945</v>
      </c>
      <c r="AK40" s="407" t="s">
        <v>542</v>
      </c>
      <c r="AL40" s="408">
        <v>5205.25857</v>
      </c>
      <c r="AM40" s="408">
        <v>14.84339</v>
      </c>
      <c r="AN40" s="408">
        <v>5220.10196</v>
      </c>
      <c r="AO40" s="408"/>
      <c r="AP40" s="408">
        <v>278512.00485</v>
      </c>
      <c r="AQ40" s="408">
        <v>6738.78664</v>
      </c>
      <c r="AR40" s="408">
        <v>285250.79149000003</v>
      </c>
    </row>
    <row r="41" spans="1:44" s="414" customFormat="1" ht="9" customHeight="1">
      <c r="A41" s="413" t="s">
        <v>543</v>
      </c>
      <c r="B41" s="411">
        <v>19.546290000000003</v>
      </c>
      <c r="C41" s="411">
        <v>0</v>
      </c>
      <c r="D41" s="411">
        <v>19.546290000000003</v>
      </c>
      <c r="E41" s="411"/>
      <c r="F41" s="411">
        <v>2000.00228</v>
      </c>
      <c r="G41" s="411">
        <v>0</v>
      </c>
      <c r="H41" s="411">
        <v>2000.00228</v>
      </c>
      <c r="I41" s="411"/>
      <c r="J41" s="411">
        <v>0</v>
      </c>
      <c r="K41" s="411">
        <v>0</v>
      </c>
      <c r="L41" s="411">
        <v>0</v>
      </c>
      <c r="M41" s="413" t="s">
        <v>543</v>
      </c>
      <c r="N41" s="411">
        <v>0</v>
      </c>
      <c r="O41" s="411">
        <v>0</v>
      </c>
      <c r="P41" s="411">
        <v>0</v>
      </c>
      <c r="Q41" s="411"/>
      <c r="R41" s="411">
        <v>0</v>
      </c>
      <c r="S41" s="411">
        <v>0</v>
      </c>
      <c r="T41" s="411">
        <v>0</v>
      </c>
      <c r="U41" s="411"/>
      <c r="V41" s="411">
        <v>0</v>
      </c>
      <c r="W41" s="411">
        <v>0</v>
      </c>
      <c r="X41" s="411">
        <v>0</v>
      </c>
      <c r="Y41" s="413" t="s">
        <v>543</v>
      </c>
      <c r="Z41" s="411">
        <v>0</v>
      </c>
      <c r="AA41" s="411">
        <v>0</v>
      </c>
      <c r="AB41" s="411">
        <v>0</v>
      </c>
      <c r="AC41" s="411"/>
      <c r="AD41" s="411">
        <v>2091.67054</v>
      </c>
      <c r="AE41" s="411">
        <v>765.9137</v>
      </c>
      <c r="AF41" s="411">
        <v>2857.58424</v>
      </c>
      <c r="AG41" s="411"/>
      <c r="AH41" s="411">
        <v>0</v>
      </c>
      <c r="AI41" s="411">
        <v>0</v>
      </c>
      <c r="AJ41" s="411">
        <v>0</v>
      </c>
      <c r="AK41" s="413" t="s">
        <v>543</v>
      </c>
      <c r="AL41" s="411">
        <v>4711.311360000001</v>
      </c>
      <c r="AM41" s="411">
        <v>0</v>
      </c>
      <c r="AN41" s="411">
        <v>4711.311360000001</v>
      </c>
      <c r="AO41" s="411"/>
      <c r="AP41" s="411">
        <v>8822.530470000002</v>
      </c>
      <c r="AQ41" s="411">
        <v>765.9137</v>
      </c>
      <c r="AR41" s="411">
        <v>9588.44417</v>
      </c>
    </row>
    <row r="42" spans="1:44" s="409" customFormat="1" ht="9" customHeight="1">
      <c r="A42" s="413" t="s">
        <v>544</v>
      </c>
      <c r="B42" s="411">
        <v>411</v>
      </c>
      <c r="C42" s="411">
        <v>0</v>
      </c>
      <c r="D42" s="411">
        <v>411</v>
      </c>
      <c r="E42" s="411"/>
      <c r="F42" s="411">
        <v>0</v>
      </c>
      <c r="G42" s="411">
        <v>0</v>
      </c>
      <c r="H42" s="411">
        <v>0</v>
      </c>
      <c r="I42" s="411"/>
      <c r="J42" s="411">
        <v>0</v>
      </c>
      <c r="K42" s="411">
        <v>0</v>
      </c>
      <c r="L42" s="411">
        <v>0</v>
      </c>
      <c r="M42" s="413" t="s">
        <v>544</v>
      </c>
      <c r="N42" s="411">
        <v>34.19643</v>
      </c>
      <c r="O42" s="411">
        <v>0</v>
      </c>
      <c r="P42" s="411">
        <v>34.19643</v>
      </c>
      <c r="Q42" s="411"/>
      <c r="R42" s="411">
        <v>0</v>
      </c>
      <c r="S42" s="411">
        <v>0</v>
      </c>
      <c r="T42" s="411">
        <v>0</v>
      </c>
      <c r="U42" s="411"/>
      <c r="V42" s="411">
        <v>0</v>
      </c>
      <c r="W42" s="411">
        <v>0</v>
      </c>
      <c r="X42" s="411">
        <v>0</v>
      </c>
      <c r="Y42" s="413" t="s">
        <v>544</v>
      </c>
      <c r="Z42" s="411">
        <v>0</v>
      </c>
      <c r="AA42" s="411">
        <v>0</v>
      </c>
      <c r="AB42" s="411">
        <v>0</v>
      </c>
      <c r="AC42" s="411"/>
      <c r="AD42" s="411">
        <v>0</v>
      </c>
      <c r="AE42" s="411">
        <v>0</v>
      </c>
      <c r="AF42" s="411">
        <v>0</v>
      </c>
      <c r="AG42" s="411"/>
      <c r="AH42" s="411">
        <v>0</v>
      </c>
      <c r="AI42" s="411">
        <v>0</v>
      </c>
      <c r="AJ42" s="411">
        <v>0</v>
      </c>
      <c r="AK42" s="413" t="s">
        <v>544</v>
      </c>
      <c r="AL42" s="411">
        <v>89.63538</v>
      </c>
      <c r="AM42" s="411">
        <v>0.00543</v>
      </c>
      <c r="AN42" s="411">
        <v>89.64081</v>
      </c>
      <c r="AO42" s="411"/>
      <c r="AP42" s="411">
        <v>534.83181</v>
      </c>
      <c r="AQ42" s="411">
        <v>0.00543</v>
      </c>
      <c r="AR42" s="411">
        <v>534.8372400000001</v>
      </c>
    </row>
    <row r="43" spans="1:44" s="409" customFormat="1" ht="9" customHeight="1">
      <c r="A43" s="413" t="s">
        <v>545</v>
      </c>
      <c r="B43" s="411">
        <v>0</v>
      </c>
      <c r="C43" s="411">
        <v>0</v>
      </c>
      <c r="D43" s="411">
        <v>0</v>
      </c>
      <c r="E43" s="411"/>
      <c r="F43" s="411">
        <v>0</v>
      </c>
      <c r="G43" s="411">
        <v>0</v>
      </c>
      <c r="H43" s="411">
        <v>0</v>
      </c>
      <c r="I43" s="411"/>
      <c r="J43" s="411">
        <v>0</v>
      </c>
      <c r="K43" s="411">
        <v>0</v>
      </c>
      <c r="L43" s="411">
        <v>0</v>
      </c>
      <c r="M43" s="413" t="s">
        <v>545</v>
      </c>
      <c r="N43" s="411">
        <v>0</v>
      </c>
      <c r="O43" s="411">
        <v>0</v>
      </c>
      <c r="P43" s="411">
        <v>0</v>
      </c>
      <c r="Q43" s="411"/>
      <c r="R43" s="411">
        <v>0</v>
      </c>
      <c r="S43" s="411">
        <v>0</v>
      </c>
      <c r="T43" s="411">
        <v>0</v>
      </c>
      <c r="U43" s="411"/>
      <c r="V43" s="411">
        <v>0</v>
      </c>
      <c r="W43" s="411">
        <v>0</v>
      </c>
      <c r="X43" s="411">
        <v>0</v>
      </c>
      <c r="Y43" s="413" t="s">
        <v>545</v>
      </c>
      <c r="Z43" s="411">
        <v>0</v>
      </c>
      <c r="AA43" s="411">
        <v>0</v>
      </c>
      <c r="AB43" s="411">
        <v>0</v>
      </c>
      <c r="AC43" s="411"/>
      <c r="AD43" s="411">
        <v>0</v>
      </c>
      <c r="AE43" s="411">
        <v>0</v>
      </c>
      <c r="AF43" s="411">
        <v>0</v>
      </c>
      <c r="AG43" s="411"/>
      <c r="AH43" s="411">
        <v>3429.19552</v>
      </c>
      <c r="AI43" s="411">
        <v>0</v>
      </c>
      <c r="AJ43" s="411">
        <v>3429.19552</v>
      </c>
      <c r="AK43" s="413" t="s">
        <v>545</v>
      </c>
      <c r="AL43" s="411">
        <v>0.15159</v>
      </c>
      <c r="AM43" s="411">
        <v>0</v>
      </c>
      <c r="AN43" s="411">
        <v>0.15159</v>
      </c>
      <c r="AO43" s="411"/>
      <c r="AP43" s="411">
        <v>3429.34711</v>
      </c>
      <c r="AQ43" s="411">
        <v>0</v>
      </c>
      <c r="AR43" s="411">
        <v>3429.34711</v>
      </c>
    </row>
    <row r="44" spans="1:44" s="409" customFormat="1" ht="9" customHeight="1">
      <c r="A44" s="413" t="s">
        <v>546</v>
      </c>
      <c r="B44" s="411">
        <v>85168.73447</v>
      </c>
      <c r="C44" s="411">
        <v>1030.92174</v>
      </c>
      <c r="D44" s="411">
        <v>86199.65620999999</v>
      </c>
      <c r="E44" s="411"/>
      <c r="F44" s="411">
        <v>13180.35876</v>
      </c>
      <c r="G44" s="411">
        <v>9.5168</v>
      </c>
      <c r="H44" s="411">
        <v>13189.87556</v>
      </c>
      <c r="I44" s="411"/>
      <c r="J44" s="411">
        <v>18079.47045</v>
      </c>
      <c r="K44" s="411">
        <v>89.0672</v>
      </c>
      <c r="L44" s="411">
        <v>18168.53765</v>
      </c>
      <c r="M44" s="413" t="s">
        <v>546</v>
      </c>
      <c r="N44" s="411">
        <v>20090.66459</v>
      </c>
      <c r="O44" s="411">
        <v>14.161629999999999</v>
      </c>
      <c r="P44" s="411">
        <v>20104.82622</v>
      </c>
      <c r="Q44" s="411"/>
      <c r="R44" s="411">
        <v>3342.83318</v>
      </c>
      <c r="S44" s="411">
        <v>0.06921</v>
      </c>
      <c r="T44" s="411">
        <v>3342.90239</v>
      </c>
      <c r="U44" s="411"/>
      <c r="V44" s="411">
        <v>117428.39248000001</v>
      </c>
      <c r="W44" s="411">
        <v>314.94622</v>
      </c>
      <c r="X44" s="411">
        <v>117743.33870000001</v>
      </c>
      <c r="Y44" s="413" t="s">
        <v>546</v>
      </c>
      <c r="Z44" s="411">
        <v>0</v>
      </c>
      <c r="AA44" s="411">
        <v>0</v>
      </c>
      <c r="AB44" s="411">
        <v>0</v>
      </c>
      <c r="AC44" s="411"/>
      <c r="AD44" s="411">
        <v>6506.619900000001</v>
      </c>
      <c r="AE44" s="411">
        <v>4445.24421</v>
      </c>
      <c r="AF44" s="411">
        <v>10951.864109999999</v>
      </c>
      <c r="AG44" s="411"/>
      <c r="AH44" s="411">
        <v>1524.0613899999998</v>
      </c>
      <c r="AI44" s="411">
        <v>54.10254</v>
      </c>
      <c r="AJ44" s="411">
        <v>1578.16393</v>
      </c>
      <c r="AK44" s="413" t="s">
        <v>546</v>
      </c>
      <c r="AL44" s="411">
        <v>404.16024</v>
      </c>
      <c r="AM44" s="411">
        <v>14.837959999999999</v>
      </c>
      <c r="AN44" s="411">
        <v>418.9982</v>
      </c>
      <c r="AO44" s="411"/>
      <c r="AP44" s="411">
        <v>265725.29546</v>
      </c>
      <c r="AQ44" s="411">
        <v>5972.86751</v>
      </c>
      <c r="AR44" s="411">
        <v>271698.16296999995</v>
      </c>
    </row>
    <row r="45" spans="1:44" s="409" customFormat="1" ht="5.1" customHeight="1">
      <c r="A45" s="413"/>
      <c r="B45" s="416"/>
      <c r="C45" s="416"/>
      <c r="D45" s="416"/>
      <c r="E45" s="416"/>
      <c r="F45" s="416"/>
      <c r="G45" s="416"/>
      <c r="H45" s="416"/>
      <c r="I45" s="416"/>
      <c r="J45" s="416"/>
      <c r="K45" s="416"/>
      <c r="L45" s="416"/>
      <c r="M45" s="413"/>
      <c r="N45" s="416"/>
      <c r="O45" s="416"/>
      <c r="P45" s="416"/>
      <c r="Q45" s="416"/>
      <c r="R45" s="416"/>
      <c r="S45" s="416"/>
      <c r="T45" s="416"/>
      <c r="U45" s="416"/>
      <c r="V45" s="416">
        <v>0</v>
      </c>
      <c r="W45" s="416">
        <v>0</v>
      </c>
      <c r="X45" s="416">
        <v>0</v>
      </c>
      <c r="Y45" s="413"/>
      <c r="Z45" s="416"/>
      <c r="AA45" s="416"/>
      <c r="AB45" s="416"/>
      <c r="AC45" s="416"/>
      <c r="AD45" s="416"/>
      <c r="AE45" s="416"/>
      <c r="AF45" s="416"/>
      <c r="AG45" s="416"/>
      <c r="AH45" s="416">
        <v>0</v>
      </c>
      <c r="AI45" s="416">
        <v>0</v>
      </c>
      <c r="AJ45" s="416">
        <v>0</v>
      </c>
      <c r="AK45" s="413"/>
      <c r="AL45" s="416"/>
      <c r="AM45" s="416"/>
      <c r="AN45" s="416"/>
      <c r="AO45" s="416"/>
      <c r="AP45" s="416"/>
      <c r="AQ45" s="416"/>
      <c r="AR45" s="416"/>
    </row>
    <row r="46" spans="1:44" s="409" customFormat="1" ht="8.1" customHeight="1">
      <c r="A46" s="407" t="s">
        <v>547</v>
      </c>
      <c r="B46" s="408">
        <v>1325.5085100000001</v>
      </c>
      <c r="C46" s="408">
        <v>10888.680880000002</v>
      </c>
      <c r="D46" s="408">
        <v>12214.189390000001</v>
      </c>
      <c r="E46" s="408"/>
      <c r="F46" s="408">
        <v>7117.39031</v>
      </c>
      <c r="G46" s="408">
        <v>502.5283</v>
      </c>
      <c r="H46" s="408">
        <v>7619.918610000001</v>
      </c>
      <c r="I46" s="408"/>
      <c r="J46" s="408">
        <v>4470.31672</v>
      </c>
      <c r="K46" s="408">
        <v>257.5235</v>
      </c>
      <c r="L46" s="408">
        <v>4727.84022</v>
      </c>
      <c r="M46" s="407" t="s">
        <v>547</v>
      </c>
      <c r="N46" s="408">
        <v>27.65221</v>
      </c>
      <c r="O46" s="408">
        <v>0</v>
      </c>
      <c r="P46" s="408">
        <v>27.65221</v>
      </c>
      <c r="Q46" s="408"/>
      <c r="R46" s="408">
        <v>1823.43625</v>
      </c>
      <c r="S46" s="408">
        <v>9.29913</v>
      </c>
      <c r="T46" s="408">
        <v>1832.7353799999999</v>
      </c>
      <c r="U46" s="408"/>
      <c r="V46" s="408">
        <v>0</v>
      </c>
      <c r="W46" s="408">
        <v>0</v>
      </c>
      <c r="X46" s="408">
        <v>0</v>
      </c>
      <c r="Y46" s="407" t="s">
        <v>547</v>
      </c>
      <c r="Z46" s="408">
        <v>1.1798</v>
      </c>
      <c r="AA46" s="408">
        <v>5.08923</v>
      </c>
      <c r="AB46" s="408">
        <v>6.26903</v>
      </c>
      <c r="AC46" s="408"/>
      <c r="AD46" s="408">
        <v>0</v>
      </c>
      <c r="AE46" s="408">
        <v>0</v>
      </c>
      <c r="AF46" s="408">
        <v>0</v>
      </c>
      <c r="AG46" s="408"/>
      <c r="AH46" s="408">
        <v>431.55551</v>
      </c>
      <c r="AI46" s="408">
        <v>14.43474</v>
      </c>
      <c r="AJ46" s="408">
        <v>445.99025</v>
      </c>
      <c r="AK46" s="407" t="s">
        <v>547</v>
      </c>
      <c r="AL46" s="408">
        <v>473.12492</v>
      </c>
      <c r="AM46" s="408">
        <v>61.93775</v>
      </c>
      <c r="AN46" s="408">
        <v>535.06267</v>
      </c>
      <c r="AO46" s="408"/>
      <c r="AP46" s="408">
        <v>15670.164230000002</v>
      </c>
      <c r="AQ46" s="408">
        <v>11739.49353</v>
      </c>
      <c r="AR46" s="408">
        <v>27409.657759999995</v>
      </c>
    </row>
    <row r="47" spans="1:44" s="414" customFormat="1" ht="9" customHeight="1">
      <c r="A47" s="413" t="s">
        <v>548</v>
      </c>
      <c r="B47" s="411">
        <v>12.5979</v>
      </c>
      <c r="C47" s="411">
        <v>0</v>
      </c>
      <c r="D47" s="411">
        <v>12.5979</v>
      </c>
      <c r="E47" s="411"/>
      <c r="F47" s="411">
        <v>433.42379</v>
      </c>
      <c r="G47" s="411">
        <v>0</v>
      </c>
      <c r="H47" s="411">
        <v>433.42379</v>
      </c>
      <c r="I47" s="411"/>
      <c r="J47" s="411">
        <v>0.9438500000000001</v>
      </c>
      <c r="K47" s="411">
        <v>0</v>
      </c>
      <c r="L47" s="411">
        <v>0.9438500000000001</v>
      </c>
      <c r="M47" s="413" t="s">
        <v>548</v>
      </c>
      <c r="N47" s="411">
        <v>0</v>
      </c>
      <c r="O47" s="411">
        <v>0</v>
      </c>
      <c r="P47" s="411">
        <v>0</v>
      </c>
      <c r="Q47" s="411"/>
      <c r="R47" s="411">
        <v>35.5464</v>
      </c>
      <c r="S47" s="411">
        <v>0</v>
      </c>
      <c r="T47" s="411">
        <v>35.5464</v>
      </c>
      <c r="U47" s="411"/>
      <c r="V47" s="411">
        <v>0</v>
      </c>
      <c r="W47" s="411">
        <v>0</v>
      </c>
      <c r="X47" s="411">
        <v>0</v>
      </c>
      <c r="Y47" s="413" t="s">
        <v>548</v>
      </c>
      <c r="Z47" s="411">
        <v>0</v>
      </c>
      <c r="AA47" s="411">
        <v>0</v>
      </c>
      <c r="AB47" s="411">
        <v>0</v>
      </c>
      <c r="AC47" s="411"/>
      <c r="AD47" s="411">
        <v>0</v>
      </c>
      <c r="AE47" s="411">
        <v>0</v>
      </c>
      <c r="AF47" s="411">
        <v>0</v>
      </c>
      <c r="AG47" s="411"/>
      <c r="AH47" s="411">
        <v>0</v>
      </c>
      <c r="AI47" s="411">
        <v>0</v>
      </c>
      <c r="AJ47" s="411">
        <v>0</v>
      </c>
      <c r="AK47" s="413" t="s">
        <v>548</v>
      </c>
      <c r="AL47" s="411">
        <v>226.48544</v>
      </c>
      <c r="AM47" s="411">
        <v>0</v>
      </c>
      <c r="AN47" s="411">
        <v>226.48544</v>
      </c>
      <c r="AO47" s="411"/>
      <c r="AP47" s="411">
        <v>708.99738</v>
      </c>
      <c r="AQ47" s="411">
        <v>0</v>
      </c>
      <c r="AR47" s="411">
        <v>708.99738</v>
      </c>
    </row>
    <row r="48" spans="1:44" s="409" customFormat="1" ht="9" customHeight="1">
      <c r="A48" s="413" t="s">
        <v>544</v>
      </c>
      <c r="B48" s="411">
        <v>0</v>
      </c>
      <c r="C48" s="411">
        <v>0</v>
      </c>
      <c r="D48" s="411">
        <v>0</v>
      </c>
      <c r="E48" s="411"/>
      <c r="F48" s="411">
        <v>0</v>
      </c>
      <c r="G48" s="411">
        <v>0</v>
      </c>
      <c r="H48" s="411">
        <v>0</v>
      </c>
      <c r="I48" s="411"/>
      <c r="J48" s="411">
        <v>0</v>
      </c>
      <c r="K48" s="411">
        <v>0</v>
      </c>
      <c r="L48" s="411">
        <v>0</v>
      </c>
      <c r="M48" s="413" t="s">
        <v>544</v>
      </c>
      <c r="N48" s="411">
        <v>0</v>
      </c>
      <c r="O48" s="411">
        <v>0</v>
      </c>
      <c r="P48" s="411">
        <v>0</v>
      </c>
      <c r="Q48" s="411"/>
      <c r="R48" s="411">
        <v>0</v>
      </c>
      <c r="S48" s="411">
        <v>0</v>
      </c>
      <c r="T48" s="411">
        <v>0</v>
      </c>
      <c r="U48" s="411"/>
      <c r="V48" s="411">
        <v>0</v>
      </c>
      <c r="W48" s="411">
        <v>0</v>
      </c>
      <c r="X48" s="411">
        <v>0</v>
      </c>
      <c r="Y48" s="413" t="s">
        <v>544</v>
      </c>
      <c r="Z48" s="411">
        <v>0</v>
      </c>
      <c r="AA48" s="411">
        <v>0</v>
      </c>
      <c r="AB48" s="411">
        <v>0</v>
      </c>
      <c r="AC48" s="411"/>
      <c r="AD48" s="411">
        <v>0</v>
      </c>
      <c r="AE48" s="411">
        <v>0</v>
      </c>
      <c r="AF48" s="411">
        <v>0</v>
      </c>
      <c r="AG48" s="411"/>
      <c r="AH48" s="411">
        <v>0</v>
      </c>
      <c r="AI48" s="411">
        <v>0</v>
      </c>
      <c r="AJ48" s="411">
        <v>0</v>
      </c>
      <c r="AK48" s="413" t="s">
        <v>544</v>
      </c>
      <c r="AL48" s="411">
        <v>5.70678</v>
      </c>
      <c r="AM48" s="411">
        <v>6.3130500000000005</v>
      </c>
      <c r="AN48" s="411">
        <v>12.01983</v>
      </c>
      <c r="AO48" s="411"/>
      <c r="AP48" s="411">
        <v>5.70678</v>
      </c>
      <c r="AQ48" s="411">
        <v>6.3130500000000005</v>
      </c>
      <c r="AR48" s="411">
        <v>12.01983</v>
      </c>
    </row>
    <row r="49" spans="1:44" s="409" customFormat="1" ht="9" customHeight="1">
      <c r="A49" s="413" t="s">
        <v>545</v>
      </c>
      <c r="B49" s="411">
        <v>16.95212</v>
      </c>
      <c r="C49" s="411">
        <v>0</v>
      </c>
      <c r="D49" s="411">
        <v>16.95212</v>
      </c>
      <c r="E49" s="411"/>
      <c r="F49" s="411">
        <v>24.58331</v>
      </c>
      <c r="G49" s="411">
        <v>0</v>
      </c>
      <c r="H49" s="411">
        <v>24.58331</v>
      </c>
      <c r="I49" s="411"/>
      <c r="J49" s="411">
        <v>8.496</v>
      </c>
      <c r="K49" s="411">
        <v>0</v>
      </c>
      <c r="L49" s="411">
        <v>8.496</v>
      </c>
      <c r="M49" s="413" t="s">
        <v>545</v>
      </c>
      <c r="N49" s="411">
        <v>0</v>
      </c>
      <c r="O49" s="411">
        <v>0</v>
      </c>
      <c r="P49" s="411">
        <v>0</v>
      </c>
      <c r="Q49" s="411"/>
      <c r="R49" s="411">
        <v>9.53491</v>
      </c>
      <c r="S49" s="411">
        <v>0</v>
      </c>
      <c r="T49" s="411">
        <v>9.53491</v>
      </c>
      <c r="U49" s="411"/>
      <c r="V49" s="411">
        <v>0</v>
      </c>
      <c r="W49" s="411">
        <v>0</v>
      </c>
      <c r="X49" s="411">
        <v>0</v>
      </c>
      <c r="Y49" s="413" t="s">
        <v>545</v>
      </c>
      <c r="Z49" s="411">
        <v>0</v>
      </c>
      <c r="AA49" s="411">
        <v>0</v>
      </c>
      <c r="AB49" s="411">
        <v>0</v>
      </c>
      <c r="AC49" s="411"/>
      <c r="AD49" s="411">
        <v>0</v>
      </c>
      <c r="AE49" s="411">
        <v>0</v>
      </c>
      <c r="AF49" s="411">
        <v>0</v>
      </c>
      <c r="AG49" s="411"/>
      <c r="AH49" s="411">
        <v>0</v>
      </c>
      <c r="AI49" s="411">
        <v>0</v>
      </c>
      <c r="AJ49" s="411">
        <v>0</v>
      </c>
      <c r="AK49" s="413" t="s">
        <v>545</v>
      </c>
      <c r="AL49" s="411">
        <v>19.9125</v>
      </c>
      <c r="AM49" s="411">
        <v>0</v>
      </c>
      <c r="AN49" s="411">
        <v>19.9125</v>
      </c>
      <c r="AO49" s="411"/>
      <c r="AP49" s="411">
        <v>79.47884000000002</v>
      </c>
      <c r="AQ49" s="411">
        <v>0</v>
      </c>
      <c r="AR49" s="411">
        <v>79.47884000000002</v>
      </c>
    </row>
    <row r="50" spans="1:44" s="409" customFormat="1" ht="9" customHeight="1">
      <c r="A50" s="413" t="s">
        <v>549</v>
      </c>
      <c r="B50" s="411">
        <v>1295.95849</v>
      </c>
      <c r="C50" s="411">
        <v>10888.680880000002</v>
      </c>
      <c r="D50" s="411">
        <v>12184.639369999999</v>
      </c>
      <c r="E50" s="411"/>
      <c r="F50" s="411">
        <v>6659.38321</v>
      </c>
      <c r="G50" s="411">
        <v>502.5283</v>
      </c>
      <c r="H50" s="411">
        <v>7161.91151</v>
      </c>
      <c r="I50" s="411"/>
      <c r="J50" s="411">
        <v>4460.87687</v>
      </c>
      <c r="K50" s="411">
        <v>257.5235</v>
      </c>
      <c r="L50" s="411">
        <v>4718.40037</v>
      </c>
      <c r="M50" s="413" t="s">
        <v>549</v>
      </c>
      <c r="N50" s="411">
        <v>27.65221</v>
      </c>
      <c r="O50" s="411">
        <v>0</v>
      </c>
      <c r="P50" s="411">
        <v>27.65221</v>
      </c>
      <c r="Q50" s="411"/>
      <c r="R50" s="411">
        <v>1778.35494</v>
      </c>
      <c r="S50" s="411">
        <v>9.29913</v>
      </c>
      <c r="T50" s="411">
        <v>1787.65407</v>
      </c>
      <c r="U50" s="411"/>
      <c r="V50" s="411">
        <v>0</v>
      </c>
      <c r="W50" s="411">
        <v>0</v>
      </c>
      <c r="X50" s="411">
        <v>0</v>
      </c>
      <c r="Y50" s="413" t="s">
        <v>549</v>
      </c>
      <c r="Z50" s="411">
        <v>1.1798</v>
      </c>
      <c r="AA50" s="411">
        <v>5.08923</v>
      </c>
      <c r="AB50" s="411">
        <v>6.26903</v>
      </c>
      <c r="AC50" s="411"/>
      <c r="AD50" s="411">
        <v>0</v>
      </c>
      <c r="AE50" s="411">
        <v>0</v>
      </c>
      <c r="AF50" s="411">
        <v>0</v>
      </c>
      <c r="AG50" s="411"/>
      <c r="AH50" s="411">
        <v>431.55551</v>
      </c>
      <c r="AI50" s="411">
        <v>14.43474</v>
      </c>
      <c r="AJ50" s="411">
        <v>445.99025</v>
      </c>
      <c r="AK50" s="413" t="s">
        <v>549</v>
      </c>
      <c r="AL50" s="411">
        <v>221.02020000000002</v>
      </c>
      <c r="AM50" s="411">
        <v>55.6247</v>
      </c>
      <c r="AN50" s="411">
        <v>276.6449</v>
      </c>
      <c r="AO50" s="411"/>
      <c r="AP50" s="411">
        <v>14875.981230000001</v>
      </c>
      <c r="AQ50" s="411">
        <v>11733.18048</v>
      </c>
      <c r="AR50" s="411">
        <v>26609.161709999997</v>
      </c>
    </row>
    <row r="51" spans="1:44" s="409" customFormat="1" ht="5.1" customHeight="1">
      <c r="A51" s="413"/>
      <c r="B51" s="411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3"/>
      <c r="N51" s="411"/>
      <c r="O51" s="411"/>
      <c r="P51" s="411"/>
      <c r="Q51" s="411"/>
      <c r="R51" s="411"/>
      <c r="S51" s="411"/>
      <c r="T51" s="411"/>
      <c r="U51" s="411"/>
      <c r="V51" s="411">
        <v>0</v>
      </c>
      <c r="W51" s="411">
        <v>0</v>
      </c>
      <c r="X51" s="411">
        <v>0</v>
      </c>
      <c r="Y51" s="413"/>
      <c r="Z51" s="411"/>
      <c r="AA51" s="411"/>
      <c r="AB51" s="411"/>
      <c r="AC51" s="411"/>
      <c r="AD51" s="411"/>
      <c r="AE51" s="411"/>
      <c r="AF51" s="411"/>
      <c r="AG51" s="411"/>
      <c r="AH51" s="411">
        <v>0</v>
      </c>
      <c r="AI51" s="411">
        <v>0</v>
      </c>
      <c r="AJ51" s="411">
        <v>0</v>
      </c>
      <c r="AK51" s="413"/>
      <c r="AL51" s="411"/>
      <c r="AM51" s="411"/>
      <c r="AN51" s="411"/>
      <c r="AO51" s="411"/>
      <c r="AP51" s="411"/>
      <c r="AQ51" s="411"/>
      <c r="AR51" s="411"/>
    </row>
    <row r="52" spans="1:44" s="492" customFormat="1" ht="9.75" customHeight="1">
      <c r="A52" s="415" t="s">
        <v>550</v>
      </c>
      <c r="B52" s="416">
        <v>0</v>
      </c>
      <c r="C52" s="416">
        <v>0</v>
      </c>
      <c r="D52" s="416">
        <v>0</v>
      </c>
      <c r="E52" s="416"/>
      <c r="F52" s="416">
        <v>0</v>
      </c>
      <c r="G52" s="416">
        <v>0</v>
      </c>
      <c r="H52" s="416">
        <v>0</v>
      </c>
      <c r="I52" s="416"/>
      <c r="J52" s="416">
        <v>0</v>
      </c>
      <c r="K52" s="416">
        <v>0</v>
      </c>
      <c r="L52" s="416">
        <v>0</v>
      </c>
      <c r="M52" s="415" t="s">
        <v>550</v>
      </c>
      <c r="N52" s="416">
        <v>265.09538</v>
      </c>
      <c r="O52" s="416">
        <v>0</v>
      </c>
      <c r="P52" s="416">
        <v>265.095</v>
      </c>
      <c r="Q52" s="416"/>
      <c r="R52" s="416">
        <v>630.61646</v>
      </c>
      <c r="S52" s="416">
        <v>0</v>
      </c>
      <c r="T52" s="416">
        <v>630.616</v>
      </c>
      <c r="U52" s="416"/>
      <c r="V52" s="416">
        <v>0</v>
      </c>
      <c r="W52" s="416">
        <v>0</v>
      </c>
      <c r="X52" s="416">
        <v>0</v>
      </c>
      <c r="Y52" s="415" t="s">
        <v>550</v>
      </c>
      <c r="Z52" s="416">
        <v>0</v>
      </c>
      <c r="AA52" s="416">
        <v>0</v>
      </c>
      <c r="AB52" s="416">
        <v>0</v>
      </c>
      <c r="AC52" s="416"/>
      <c r="AD52" s="416">
        <v>0</v>
      </c>
      <c r="AE52" s="416">
        <v>0</v>
      </c>
      <c r="AF52" s="416">
        <v>0</v>
      </c>
      <c r="AG52" s="416"/>
      <c r="AH52" s="416">
        <v>101.9192</v>
      </c>
      <c r="AI52" s="416">
        <v>201.75682</v>
      </c>
      <c r="AJ52" s="416">
        <v>303.676</v>
      </c>
      <c r="AK52" s="415" t="s">
        <v>550</v>
      </c>
      <c r="AL52" s="416">
        <v>418.68192</v>
      </c>
      <c r="AM52" s="416">
        <v>0</v>
      </c>
      <c r="AN52" s="416">
        <v>418.681</v>
      </c>
      <c r="AO52" s="416"/>
      <c r="AP52" s="416">
        <v>1416.31296</v>
      </c>
      <c r="AQ52" s="416">
        <v>201.75682</v>
      </c>
      <c r="AR52" s="416">
        <v>1618.068</v>
      </c>
    </row>
    <row r="53" spans="1:44" s="409" customFormat="1" ht="7.5" customHeight="1">
      <c r="A53" s="407"/>
      <c r="B53" s="408"/>
      <c r="C53" s="408"/>
      <c r="D53" s="408"/>
      <c r="E53" s="408"/>
      <c r="F53" s="408"/>
      <c r="G53" s="408"/>
      <c r="H53" s="408"/>
      <c r="I53" s="408"/>
      <c r="J53" s="408"/>
      <c r="K53" s="408"/>
      <c r="L53" s="408"/>
      <c r="M53" s="407"/>
      <c r="N53" s="408"/>
      <c r="O53" s="408"/>
      <c r="P53" s="408"/>
      <c r="Q53" s="408"/>
      <c r="R53" s="408"/>
      <c r="S53" s="408"/>
      <c r="T53" s="408"/>
      <c r="U53" s="408"/>
      <c r="V53" s="408">
        <v>0</v>
      </c>
      <c r="W53" s="408">
        <v>0</v>
      </c>
      <c r="X53" s="408">
        <v>0</v>
      </c>
      <c r="Y53" s="407"/>
      <c r="Z53" s="408"/>
      <c r="AA53" s="408"/>
      <c r="AB53" s="408"/>
      <c r="AC53" s="408"/>
      <c r="AD53" s="408"/>
      <c r="AE53" s="408"/>
      <c r="AF53" s="408"/>
      <c r="AG53" s="408"/>
      <c r="AH53" s="408">
        <v>0</v>
      </c>
      <c r="AI53" s="408">
        <v>0</v>
      </c>
      <c r="AJ53" s="408">
        <v>0</v>
      </c>
      <c r="AK53" s="407"/>
      <c r="AL53" s="408"/>
      <c r="AM53" s="408"/>
      <c r="AN53" s="408"/>
      <c r="AO53" s="408"/>
      <c r="AP53" s="408"/>
      <c r="AQ53" s="408"/>
      <c r="AR53" s="408"/>
    </row>
    <row r="54" spans="1:44" s="409" customFormat="1" ht="8.1" customHeight="1">
      <c r="A54" s="407" t="s">
        <v>551</v>
      </c>
      <c r="B54" s="408">
        <v>277067.37419999996</v>
      </c>
      <c r="C54" s="408">
        <v>-11262.52801</v>
      </c>
      <c r="D54" s="408">
        <v>265804.84619</v>
      </c>
      <c r="E54" s="408"/>
      <c r="F54" s="408">
        <v>314768.21064</v>
      </c>
      <c r="G54" s="408">
        <v>-890.06138</v>
      </c>
      <c r="H54" s="408">
        <v>313878.14926</v>
      </c>
      <c r="I54" s="408"/>
      <c r="J54" s="408">
        <v>194436.72009000002</v>
      </c>
      <c r="K54" s="408">
        <v>-1862.2513600000002</v>
      </c>
      <c r="L54" s="408">
        <v>192574.46873</v>
      </c>
      <c r="M54" s="407" t="s">
        <v>551</v>
      </c>
      <c r="N54" s="408">
        <v>100604.11733</v>
      </c>
      <c r="O54" s="408">
        <v>31.17941</v>
      </c>
      <c r="P54" s="408">
        <v>100635.29673999999</v>
      </c>
      <c r="Q54" s="408"/>
      <c r="R54" s="408">
        <v>34431.53194</v>
      </c>
      <c r="S54" s="408">
        <v>276.9135</v>
      </c>
      <c r="T54" s="408">
        <v>34708.445439999996</v>
      </c>
      <c r="U54" s="408"/>
      <c r="V54" s="408">
        <v>168861.961</v>
      </c>
      <c r="W54" s="408">
        <v>36.5846</v>
      </c>
      <c r="X54" s="408">
        <v>168898.54559999998</v>
      </c>
      <c r="Y54" s="407" t="s">
        <v>551</v>
      </c>
      <c r="Z54" s="408">
        <v>164.76555</v>
      </c>
      <c r="AA54" s="408">
        <v>142.96457</v>
      </c>
      <c r="AB54" s="408">
        <v>307.73012</v>
      </c>
      <c r="AC54" s="408"/>
      <c r="AD54" s="408">
        <v>42961.67436</v>
      </c>
      <c r="AE54" s="408">
        <v>14661.97868</v>
      </c>
      <c r="AF54" s="408">
        <v>57623.65304</v>
      </c>
      <c r="AG54" s="408"/>
      <c r="AH54" s="408">
        <v>49391.932179999996</v>
      </c>
      <c r="AI54" s="408">
        <v>772.7574000000001</v>
      </c>
      <c r="AJ54" s="408">
        <v>50164.68958</v>
      </c>
      <c r="AK54" s="407" t="s">
        <v>551</v>
      </c>
      <c r="AL54" s="408">
        <v>62318.96732</v>
      </c>
      <c r="AM54" s="408">
        <v>3376.39252</v>
      </c>
      <c r="AN54" s="408">
        <v>65695.35984</v>
      </c>
      <c r="AO54" s="408"/>
      <c r="AP54" s="408">
        <v>1245007.25461</v>
      </c>
      <c r="AQ54" s="408">
        <v>5283.929930000002</v>
      </c>
      <c r="AR54" s="408">
        <v>1250291.18454</v>
      </c>
    </row>
    <row r="55" spans="1:44" s="414" customFormat="1" ht="5.1" customHeight="1">
      <c r="A55" s="415"/>
      <c r="B55" s="416"/>
      <c r="C55" s="416"/>
      <c r="D55" s="416"/>
      <c r="E55" s="416"/>
      <c r="F55" s="416"/>
      <c r="G55" s="416"/>
      <c r="H55" s="416"/>
      <c r="I55" s="416"/>
      <c r="J55" s="416">
        <v>0</v>
      </c>
      <c r="K55" s="416">
        <v>0</v>
      </c>
      <c r="L55" s="416">
        <v>0</v>
      </c>
      <c r="M55" s="415"/>
      <c r="N55" s="416"/>
      <c r="O55" s="416"/>
      <c r="P55" s="416"/>
      <c r="Q55" s="416"/>
      <c r="R55" s="416"/>
      <c r="S55" s="416"/>
      <c r="T55" s="416"/>
      <c r="U55" s="416"/>
      <c r="V55" s="416">
        <v>0</v>
      </c>
      <c r="W55" s="416">
        <v>0</v>
      </c>
      <c r="X55" s="416">
        <v>0</v>
      </c>
      <c r="Y55" s="415"/>
      <c r="Z55" s="416"/>
      <c r="AA55" s="416"/>
      <c r="AB55" s="416"/>
      <c r="AC55" s="416"/>
      <c r="AD55" s="416"/>
      <c r="AE55" s="416"/>
      <c r="AF55" s="416"/>
      <c r="AG55" s="416"/>
      <c r="AH55" s="416">
        <v>0</v>
      </c>
      <c r="AI55" s="416">
        <v>0</v>
      </c>
      <c r="AJ55" s="416">
        <v>0</v>
      </c>
      <c r="AK55" s="415"/>
      <c r="AL55" s="416"/>
      <c r="AM55" s="416"/>
      <c r="AN55" s="416"/>
      <c r="AO55" s="416"/>
      <c r="AP55" s="416"/>
      <c r="AQ55" s="416"/>
      <c r="AR55" s="416"/>
    </row>
    <row r="56" spans="1:44" s="409" customFormat="1" ht="8.1" customHeight="1">
      <c r="A56" s="407" t="s">
        <v>552</v>
      </c>
      <c r="B56" s="408">
        <v>305245.96858999995</v>
      </c>
      <c r="C56" s="408">
        <v>25079.34304</v>
      </c>
      <c r="D56" s="408">
        <v>330325.31163</v>
      </c>
      <c r="E56" s="408"/>
      <c r="F56" s="408">
        <v>283982.71957</v>
      </c>
      <c r="G56" s="408">
        <v>13566.86031</v>
      </c>
      <c r="H56" s="408">
        <v>297549.57988</v>
      </c>
      <c r="I56" s="408"/>
      <c r="J56" s="408">
        <v>167112.80828</v>
      </c>
      <c r="K56" s="408">
        <v>0</v>
      </c>
      <c r="L56" s="408">
        <v>167112.80828</v>
      </c>
      <c r="M56" s="407" t="s">
        <v>552</v>
      </c>
      <c r="N56" s="408">
        <v>75898.67775</v>
      </c>
      <c r="O56" s="408">
        <v>0</v>
      </c>
      <c r="P56" s="408">
        <v>75898.67775</v>
      </c>
      <c r="Q56" s="408"/>
      <c r="R56" s="408">
        <v>31433.23503</v>
      </c>
      <c r="S56" s="408">
        <v>3282.87862</v>
      </c>
      <c r="T56" s="408">
        <v>34716.11365</v>
      </c>
      <c r="U56" s="408"/>
      <c r="V56" s="408">
        <v>145615.51638</v>
      </c>
      <c r="W56" s="408">
        <v>25137.50031</v>
      </c>
      <c r="X56" s="408">
        <v>170753.01669</v>
      </c>
      <c r="Y56" s="407" t="s">
        <v>552</v>
      </c>
      <c r="Z56" s="408">
        <v>129.54101</v>
      </c>
      <c r="AA56" s="408">
        <v>123.93197</v>
      </c>
      <c r="AB56" s="408">
        <v>253.47298</v>
      </c>
      <c r="AC56" s="408"/>
      <c r="AD56" s="408">
        <v>40624.20528</v>
      </c>
      <c r="AE56" s="408">
        <v>7676.52539</v>
      </c>
      <c r="AF56" s="408">
        <v>48300.730670000004</v>
      </c>
      <c r="AG56" s="408"/>
      <c r="AH56" s="408">
        <v>35967.52508</v>
      </c>
      <c r="AI56" s="408">
        <v>3025.68831</v>
      </c>
      <c r="AJ56" s="408">
        <v>38993.21339</v>
      </c>
      <c r="AK56" s="407" t="s">
        <v>552</v>
      </c>
      <c r="AL56" s="408">
        <v>54442.9884</v>
      </c>
      <c r="AM56" s="408">
        <v>5363.72945</v>
      </c>
      <c r="AN56" s="408">
        <v>59806.71785</v>
      </c>
      <c r="AO56" s="408"/>
      <c r="AP56" s="408">
        <v>1140453.18537</v>
      </c>
      <c r="AQ56" s="408">
        <v>83256.4574</v>
      </c>
      <c r="AR56" s="408">
        <v>1223709.6427699998</v>
      </c>
    </row>
    <row r="57" spans="1:44" s="414" customFormat="1" ht="9" customHeight="1">
      <c r="A57" s="413" t="s">
        <v>553</v>
      </c>
      <c r="B57" s="411">
        <v>114836.05832</v>
      </c>
      <c r="C57" s="411">
        <v>20.01022</v>
      </c>
      <c r="D57" s="411">
        <v>114856.06854000001</v>
      </c>
      <c r="E57" s="411"/>
      <c r="F57" s="411">
        <v>223218.0793</v>
      </c>
      <c r="G57" s="411">
        <v>610.4807099999999</v>
      </c>
      <c r="H57" s="411">
        <v>223828.56001</v>
      </c>
      <c r="I57" s="411"/>
      <c r="J57" s="411">
        <v>124829.42795999999</v>
      </c>
      <c r="K57" s="411">
        <v>0</v>
      </c>
      <c r="L57" s="411">
        <v>124829.42795999999</v>
      </c>
      <c r="M57" s="413" t="s">
        <v>553</v>
      </c>
      <c r="N57" s="411">
        <v>52296.425409999996</v>
      </c>
      <c r="O57" s="411">
        <v>0</v>
      </c>
      <c r="P57" s="411">
        <v>52296.425409999996</v>
      </c>
      <c r="Q57" s="411"/>
      <c r="R57" s="411">
        <v>24535.66336</v>
      </c>
      <c r="S57" s="411">
        <v>22.23377</v>
      </c>
      <c r="T57" s="411">
        <v>24557.897129999998</v>
      </c>
      <c r="U57" s="411"/>
      <c r="V57" s="411">
        <v>54941.59235</v>
      </c>
      <c r="W57" s="411">
        <v>36.853300000000004</v>
      </c>
      <c r="X57" s="411">
        <v>54978.44565</v>
      </c>
      <c r="Y57" s="413" t="s">
        <v>553</v>
      </c>
      <c r="Z57" s="411">
        <v>78.98944999999999</v>
      </c>
      <c r="AA57" s="411">
        <v>0</v>
      </c>
      <c r="AB57" s="411">
        <v>78.98944999999999</v>
      </c>
      <c r="AC57" s="411"/>
      <c r="AD57" s="411">
        <v>19182.23485</v>
      </c>
      <c r="AE57" s="411">
        <v>355.14983</v>
      </c>
      <c r="AF57" s="411">
        <v>19537.38468</v>
      </c>
      <c r="AG57" s="411"/>
      <c r="AH57" s="411">
        <v>29144.24416</v>
      </c>
      <c r="AI57" s="411">
        <v>71.60203999999999</v>
      </c>
      <c r="AJ57" s="411">
        <v>29215.8462</v>
      </c>
      <c r="AK57" s="413" t="s">
        <v>553</v>
      </c>
      <c r="AL57" s="411">
        <v>41291.772939999995</v>
      </c>
      <c r="AM57" s="411">
        <v>47.59293</v>
      </c>
      <c r="AN57" s="411">
        <v>41339.365869999994</v>
      </c>
      <c r="AO57" s="411"/>
      <c r="AP57" s="411">
        <v>684354.4881</v>
      </c>
      <c r="AQ57" s="411">
        <v>1163.9228</v>
      </c>
      <c r="AR57" s="411">
        <v>685518.4109000001</v>
      </c>
    </row>
    <row r="58" spans="1:45" s="409" customFormat="1" ht="9" customHeight="1">
      <c r="A58" s="413" t="s">
        <v>554</v>
      </c>
      <c r="B58" s="411">
        <v>0</v>
      </c>
      <c r="C58" s="411">
        <v>131.9869</v>
      </c>
      <c r="D58" s="411">
        <v>131.9869</v>
      </c>
      <c r="E58" s="411"/>
      <c r="F58" s="411">
        <v>286.99707</v>
      </c>
      <c r="G58" s="411">
        <v>8.39767</v>
      </c>
      <c r="H58" s="411">
        <v>295.39474</v>
      </c>
      <c r="I58" s="411"/>
      <c r="J58" s="411">
        <v>275.53137</v>
      </c>
      <c r="K58" s="411">
        <v>0</v>
      </c>
      <c r="L58" s="411">
        <v>275.53137</v>
      </c>
      <c r="M58" s="413" t="s">
        <v>554</v>
      </c>
      <c r="N58" s="411">
        <v>1337.409</v>
      </c>
      <c r="O58" s="411">
        <v>0</v>
      </c>
      <c r="P58" s="411">
        <v>1337.409</v>
      </c>
      <c r="Q58" s="411"/>
      <c r="R58" s="411">
        <v>1.06596</v>
      </c>
      <c r="S58" s="411">
        <v>271.73578999999995</v>
      </c>
      <c r="T58" s="411">
        <v>272.80175</v>
      </c>
      <c r="U58" s="411"/>
      <c r="V58" s="411">
        <v>0</v>
      </c>
      <c r="W58" s="411">
        <v>61.51132</v>
      </c>
      <c r="X58" s="411">
        <v>61.51132</v>
      </c>
      <c r="Y58" s="413" t="s">
        <v>554</v>
      </c>
      <c r="Z58" s="411">
        <v>0</v>
      </c>
      <c r="AA58" s="411">
        <v>0</v>
      </c>
      <c r="AB58" s="411">
        <v>0</v>
      </c>
      <c r="AC58" s="411"/>
      <c r="AD58" s="411">
        <v>0</v>
      </c>
      <c r="AE58" s="411">
        <v>248.76</v>
      </c>
      <c r="AF58" s="411">
        <v>248.76</v>
      </c>
      <c r="AG58" s="411"/>
      <c r="AH58" s="411">
        <v>723.3605</v>
      </c>
      <c r="AI58" s="411">
        <v>14.82547</v>
      </c>
      <c r="AJ58" s="411">
        <v>738.18597</v>
      </c>
      <c r="AK58" s="413" t="s">
        <v>554</v>
      </c>
      <c r="AL58" s="411">
        <v>157.7388</v>
      </c>
      <c r="AM58" s="411">
        <v>28.35623</v>
      </c>
      <c r="AN58" s="411">
        <v>186.09503</v>
      </c>
      <c r="AO58" s="411"/>
      <c r="AP58" s="411">
        <v>2782.1027000000004</v>
      </c>
      <c r="AQ58" s="411">
        <v>765.5733799999999</v>
      </c>
      <c r="AR58" s="411">
        <v>3547.67608</v>
      </c>
      <c r="AS58" s="490"/>
    </row>
    <row r="59" spans="1:44" s="409" customFormat="1" ht="9" customHeight="1">
      <c r="A59" s="413" t="s">
        <v>555</v>
      </c>
      <c r="B59" s="411">
        <v>182218.25922</v>
      </c>
      <c r="C59" s="411">
        <v>24926.510690000003</v>
      </c>
      <c r="D59" s="411">
        <v>207144.76991</v>
      </c>
      <c r="E59" s="411"/>
      <c r="F59" s="411">
        <v>59217.163479999996</v>
      </c>
      <c r="G59" s="411">
        <v>12943.35174</v>
      </c>
      <c r="H59" s="411">
        <v>72160.51522</v>
      </c>
      <c r="I59" s="411"/>
      <c r="J59" s="411">
        <v>41285.862310000004</v>
      </c>
      <c r="K59" s="411">
        <v>0</v>
      </c>
      <c r="L59" s="411">
        <v>41285.862310000004</v>
      </c>
      <c r="M59" s="413" t="s">
        <v>555</v>
      </c>
      <c r="N59" s="411">
        <v>21409.50557</v>
      </c>
      <c r="O59" s="411">
        <v>0</v>
      </c>
      <c r="P59" s="411">
        <v>21409.50557</v>
      </c>
      <c r="Q59" s="411"/>
      <c r="R59" s="411">
        <v>6743.54447</v>
      </c>
      <c r="S59" s="411">
        <v>2988.88233</v>
      </c>
      <c r="T59" s="411">
        <v>9732.426800000001</v>
      </c>
      <c r="U59" s="411"/>
      <c r="V59" s="411">
        <v>89820.13039</v>
      </c>
      <c r="W59" s="411">
        <v>23789.53002</v>
      </c>
      <c r="X59" s="411">
        <v>113609.66041</v>
      </c>
      <c r="Y59" s="413" t="s">
        <v>555</v>
      </c>
      <c r="Z59" s="411">
        <v>44.85282</v>
      </c>
      <c r="AA59" s="411">
        <v>123.92795</v>
      </c>
      <c r="AB59" s="411">
        <v>168.78077</v>
      </c>
      <c r="AC59" s="411"/>
      <c r="AD59" s="411">
        <v>17124.98272</v>
      </c>
      <c r="AE59" s="411">
        <v>6938.093360000001</v>
      </c>
      <c r="AF59" s="411">
        <v>24063.07608</v>
      </c>
      <c r="AG59" s="411"/>
      <c r="AH59" s="411">
        <v>5850.4485700000005</v>
      </c>
      <c r="AI59" s="411">
        <v>2938.77124</v>
      </c>
      <c r="AJ59" s="411">
        <v>8789.21981</v>
      </c>
      <c r="AK59" s="413" t="s">
        <v>555</v>
      </c>
      <c r="AL59" s="411">
        <v>12441.064779999999</v>
      </c>
      <c r="AM59" s="411">
        <v>5286.9531</v>
      </c>
      <c r="AN59" s="411">
        <v>17728.01788</v>
      </c>
      <c r="AO59" s="411"/>
      <c r="AP59" s="411">
        <v>436155.81432999996</v>
      </c>
      <c r="AQ59" s="411">
        <v>79936.02043</v>
      </c>
      <c r="AR59" s="411">
        <v>516091.83476</v>
      </c>
    </row>
    <row r="60" spans="1:44" s="409" customFormat="1" ht="9" customHeight="1">
      <c r="A60" s="413" t="s">
        <v>556</v>
      </c>
      <c r="B60" s="411">
        <v>8191.6510499999995</v>
      </c>
      <c r="C60" s="411">
        <v>0.83523</v>
      </c>
      <c r="D60" s="411">
        <v>8192.486280000001</v>
      </c>
      <c r="E60" s="411"/>
      <c r="F60" s="411">
        <v>1260.47972</v>
      </c>
      <c r="G60" s="411">
        <v>4.63019</v>
      </c>
      <c r="H60" s="411">
        <v>1265.10991</v>
      </c>
      <c r="I60" s="411"/>
      <c r="J60" s="411">
        <v>721.98664</v>
      </c>
      <c r="K60" s="411">
        <v>0</v>
      </c>
      <c r="L60" s="411">
        <v>721.98664</v>
      </c>
      <c r="M60" s="413" t="s">
        <v>556</v>
      </c>
      <c r="N60" s="411">
        <v>855.33777</v>
      </c>
      <c r="O60" s="411">
        <v>0</v>
      </c>
      <c r="P60" s="411">
        <v>855.33777</v>
      </c>
      <c r="Q60" s="411"/>
      <c r="R60" s="411">
        <v>152.96124</v>
      </c>
      <c r="S60" s="411">
        <v>0.02673</v>
      </c>
      <c r="T60" s="411">
        <v>152.98797</v>
      </c>
      <c r="U60" s="411"/>
      <c r="V60" s="411">
        <v>853.79364</v>
      </c>
      <c r="W60" s="411">
        <v>1249.60567</v>
      </c>
      <c r="X60" s="411">
        <v>2103.3993100000002</v>
      </c>
      <c r="Y60" s="413" t="s">
        <v>556</v>
      </c>
      <c r="Z60" s="411">
        <v>5.69874</v>
      </c>
      <c r="AA60" s="411">
        <v>0.004019999999999999</v>
      </c>
      <c r="AB60" s="411">
        <v>5.7027600000000005</v>
      </c>
      <c r="AC60" s="411"/>
      <c r="AD60" s="411">
        <v>4316.98771</v>
      </c>
      <c r="AE60" s="411">
        <v>134.5222</v>
      </c>
      <c r="AF60" s="411">
        <v>4451.50991</v>
      </c>
      <c r="AG60" s="411"/>
      <c r="AH60" s="411">
        <v>249.47185000000002</v>
      </c>
      <c r="AI60" s="411">
        <v>0.48956</v>
      </c>
      <c r="AJ60" s="411">
        <v>249.96141</v>
      </c>
      <c r="AK60" s="413" t="s">
        <v>556</v>
      </c>
      <c r="AL60" s="411">
        <v>552.41188</v>
      </c>
      <c r="AM60" s="411">
        <v>0.8271900000000001</v>
      </c>
      <c r="AN60" s="411">
        <v>553.23907</v>
      </c>
      <c r="AO60" s="411"/>
      <c r="AP60" s="411">
        <v>17160.78024</v>
      </c>
      <c r="AQ60" s="411">
        <v>1390.94079</v>
      </c>
      <c r="AR60" s="411">
        <v>18551.72103</v>
      </c>
    </row>
    <row r="61" spans="1:44" s="409" customFormat="1" ht="5.1" customHeight="1">
      <c r="A61" s="413"/>
      <c r="B61" s="411"/>
      <c r="C61" s="411"/>
      <c r="D61" s="411"/>
      <c r="E61" s="411"/>
      <c r="F61" s="411"/>
      <c r="G61" s="411"/>
      <c r="H61" s="411"/>
      <c r="I61" s="411"/>
      <c r="J61" s="411"/>
      <c r="K61" s="411"/>
      <c r="L61" s="411"/>
      <c r="M61" s="413"/>
      <c r="N61" s="411"/>
      <c r="O61" s="411"/>
      <c r="P61" s="411"/>
      <c r="Q61" s="411"/>
      <c r="R61" s="411"/>
      <c r="S61" s="411"/>
      <c r="T61" s="411"/>
      <c r="U61" s="411"/>
      <c r="V61" s="411">
        <v>0</v>
      </c>
      <c r="W61" s="411">
        <v>0</v>
      </c>
      <c r="X61" s="411">
        <v>0</v>
      </c>
      <c r="Y61" s="413"/>
      <c r="Z61" s="411"/>
      <c r="AA61" s="411"/>
      <c r="AB61" s="411"/>
      <c r="AC61" s="411"/>
      <c r="AD61" s="411"/>
      <c r="AE61" s="411"/>
      <c r="AF61" s="411"/>
      <c r="AG61" s="411"/>
      <c r="AH61" s="411">
        <v>0</v>
      </c>
      <c r="AI61" s="411">
        <v>0</v>
      </c>
      <c r="AJ61" s="411">
        <v>0</v>
      </c>
      <c r="AK61" s="413"/>
      <c r="AL61" s="411"/>
      <c r="AM61" s="411"/>
      <c r="AN61" s="411"/>
      <c r="AO61" s="411"/>
      <c r="AP61" s="411"/>
      <c r="AQ61" s="411"/>
      <c r="AR61" s="411"/>
    </row>
    <row r="62" spans="1:44" s="409" customFormat="1" ht="8.1" customHeight="1">
      <c r="A62" s="407" t="s">
        <v>557</v>
      </c>
      <c r="B62" s="408">
        <v>-28178.594390000002</v>
      </c>
      <c r="C62" s="408">
        <v>-36341.871049999994</v>
      </c>
      <c r="D62" s="408">
        <v>-64520.46544</v>
      </c>
      <c r="E62" s="408"/>
      <c r="F62" s="408">
        <v>30785.49107</v>
      </c>
      <c r="G62" s="408">
        <v>-14456.92169</v>
      </c>
      <c r="H62" s="408">
        <v>16328.56938</v>
      </c>
      <c r="I62" s="408"/>
      <c r="J62" s="408">
        <v>27323.911809999998</v>
      </c>
      <c r="K62" s="408">
        <v>-1862.2513600000002</v>
      </c>
      <c r="L62" s="408">
        <v>25461.66045</v>
      </c>
      <c r="M62" s="407" t="s">
        <v>557</v>
      </c>
      <c r="N62" s="408">
        <v>24705.43958</v>
      </c>
      <c r="O62" s="408">
        <v>31.17941</v>
      </c>
      <c r="P62" s="408">
        <v>24736.61899</v>
      </c>
      <c r="Q62" s="408"/>
      <c r="R62" s="408">
        <v>2998.29691</v>
      </c>
      <c r="S62" s="408">
        <v>-3005.9651200000003</v>
      </c>
      <c r="T62" s="408">
        <v>-7.66821</v>
      </c>
      <c r="U62" s="408"/>
      <c r="V62" s="408">
        <v>23246.444620000002</v>
      </c>
      <c r="W62" s="408">
        <v>-25100.91571</v>
      </c>
      <c r="X62" s="408">
        <v>-1854.47109</v>
      </c>
      <c r="Y62" s="407" t="s">
        <v>557</v>
      </c>
      <c r="Z62" s="408">
        <v>35.22454</v>
      </c>
      <c r="AA62" s="408">
        <v>19.0326</v>
      </c>
      <c r="AB62" s="408">
        <v>54.25714</v>
      </c>
      <c r="AC62" s="408"/>
      <c r="AD62" s="408">
        <v>2337.46908</v>
      </c>
      <c r="AE62" s="408">
        <v>6985.45329</v>
      </c>
      <c r="AF62" s="408">
        <v>9322.922369999998</v>
      </c>
      <c r="AG62" s="408"/>
      <c r="AH62" s="408">
        <v>13424.4071</v>
      </c>
      <c r="AI62" s="408">
        <v>-2252.93091</v>
      </c>
      <c r="AJ62" s="408">
        <v>11171.47619</v>
      </c>
      <c r="AK62" s="407" t="s">
        <v>557</v>
      </c>
      <c r="AL62" s="408">
        <v>7875.97892</v>
      </c>
      <c r="AM62" s="408">
        <v>-1987.33693</v>
      </c>
      <c r="AN62" s="408">
        <v>5888.64199</v>
      </c>
      <c r="AO62" s="408"/>
      <c r="AP62" s="408">
        <v>104554.06923999998</v>
      </c>
      <c r="AQ62" s="408">
        <v>-77972.52746999999</v>
      </c>
      <c r="AR62" s="408">
        <v>26581.54177</v>
      </c>
    </row>
    <row r="63" spans="1:44" s="414" customFormat="1" ht="5.1" customHeight="1">
      <c r="A63" s="413"/>
      <c r="B63" s="416"/>
      <c r="C63" s="416"/>
      <c r="D63" s="416"/>
      <c r="E63" s="416"/>
      <c r="F63" s="416"/>
      <c r="G63" s="416"/>
      <c r="H63" s="416"/>
      <c r="I63" s="416"/>
      <c r="J63" s="416"/>
      <c r="K63" s="416"/>
      <c r="L63" s="416"/>
      <c r="M63" s="413"/>
      <c r="N63" s="416"/>
      <c r="O63" s="416"/>
      <c r="P63" s="416"/>
      <c r="Q63" s="416"/>
      <c r="R63" s="416"/>
      <c r="S63" s="416"/>
      <c r="T63" s="416"/>
      <c r="U63" s="416"/>
      <c r="V63" s="416">
        <v>0</v>
      </c>
      <c r="W63" s="416">
        <v>0</v>
      </c>
      <c r="X63" s="416">
        <v>0</v>
      </c>
      <c r="Y63" s="413"/>
      <c r="Z63" s="416"/>
      <c r="AA63" s="416"/>
      <c r="AB63" s="416"/>
      <c r="AC63" s="416"/>
      <c r="AD63" s="416"/>
      <c r="AE63" s="416"/>
      <c r="AF63" s="416"/>
      <c r="AG63" s="416"/>
      <c r="AH63" s="416">
        <v>0</v>
      </c>
      <c r="AI63" s="416">
        <v>0</v>
      </c>
      <c r="AJ63" s="416">
        <v>0</v>
      </c>
      <c r="AK63" s="413"/>
      <c r="AL63" s="416"/>
      <c r="AM63" s="416"/>
      <c r="AN63" s="416"/>
      <c r="AO63" s="416"/>
      <c r="AP63" s="416"/>
      <c r="AQ63" s="416"/>
      <c r="AR63" s="416"/>
    </row>
    <row r="64" spans="1:44" s="409" customFormat="1" ht="8.1" customHeight="1">
      <c r="A64" s="407" t="s">
        <v>558</v>
      </c>
      <c r="B64" s="408">
        <v>8744.99634</v>
      </c>
      <c r="C64" s="408">
        <v>-36.70344</v>
      </c>
      <c r="D64" s="408">
        <v>8708.2929</v>
      </c>
      <c r="E64" s="408"/>
      <c r="F64" s="408">
        <v>14654.50651</v>
      </c>
      <c r="G64" s="408">
        <v>0</v>
      </c>
      <c r="H64" s="408">
        <v>14654.50651</v>
      </c>
      <c r="I64" s="408"/>
      <c r="J64" s="408">
        <v>8248.05027</v>
      </c>
      <c r="K64" s="408">
        <v>0.22328</v>
      </c>
      <c r="L64" s="408">
        <v>8248.27355</v>
      </c>
      <c r="M64" s="407" t="s">
        <v>558</v>
      </c>
      <c r="N64" s="408">
        <v>1922.77004</v>
      </c>
      <c r="O64" s="408">
        <v>0.30563999999999997</v>
      </c>
      <c r="P64" s="408">
        <v>1923.07568</v>
      </c>
      <c r="Q64" s="408"/>
      <c r="R64" s="408">
        <v>3312.1674900000003</v>
      </c>
      <c r="S64" s="408">
        <v>0</v>
      </c>
      <c r="T64" s="408">
        <v>3312.1674900000003</v>
      </c>
      <c r="U64" s="408"/>
      <c r="V64" s="408">
        <v>12395.98607</v>
      </c>
      <c r="W64" s="408">
        <v>38.24695</v>
      </c>
      <c r="X64" s="408">
        <v>12434.23302</v>
      </c>
      <c r="Y64" s="407" t="s">
        <v>558</v>
      </c>
      <c r="Z64" s="408">
        <v>0</v>
      </c>
      <c r="AA64" s="408">
        <v>0</v>
      </c>
      <c r="AB64" s="408">
        <v>0</v>
      </c>
      <c r="AC64" s="408"/>
      <c r="AD64" s="408">
        <v>520.52883</v>
      </c>
      <c r="AE64" s="408">
        <v>0</v>
      </c>
      <c r="AF64" s="408">
        <v>520.52883</v>
      </c>
      <c r="AG64" s="408"/>
      <c r="AH64" s="408">
        <v>1788.78092</v>
      </c>
      <c r="AI64" s="408">
        <v>0</v>
      </c>
      <c r="AJ64" s="408">
        <v>1788.78092</v>
      </c>
      <c r="AK64" s="407" t="s">
        <v>558</v>
      </c>
      <c r="AL64" s="408">
        <v>4482.06765</v>
      </c>
      <c r="AM64" s="408">
        <v>1.6819600000000001</v>
      </c>
      <c r="AN64" s="408">
        <v>4483.749610000001</v>
      </c>
      <c r="AO64" s="408"/>
      <c r="AP64" s="408">
        <v>56069.854119999996</v>
      </c>
      <c r="AQ64" s="408">
        <v>3.7543899999999972</v>
      </c>
      <c r="AR64" s="408">
        <v>56073.60851</v>
      </c>
    </row>
    <row r="65" spans="1:44" s="414" customFormat="1" ht="9" customHeight="1">
      <c r="A65" s="413" t="s">
        <v>559</v>
      </c>
      <c r="B65" s="411">
        <v>-934.12225</v>
      </c>
      <c r="C65" s="411">
        <v>0</v>
      </c>
      <c r="D65" s="411">
        <v>-934.12225</v>
      </c>
      <c r="E65" s="411"/>
      <c r="F65" s="411">
        <v>0</v>
      </c>
      <c r="G65" s="411">
        <v>0</v>
      </c>
      <c r="H65" s="411">
        <v>0</v>
      </c>
      <c r="I65" s="411"/>
      <c r="J65" s="411">
        <v>0</v>
      </c>
      <c r="K65" s="411">
        <v>0</v>
      </c>
      <c r="L65" s="411">
        <v>0</v>
      </c>
      <c r="M65" s="413" t="s">
        <v>559</v>
      </c>
      <c r="N65" s="411">
        <v>0.38354000000000005</v>
      </c>
      <c r="O65" s="411">
        <v>0.30563999999999997</v>
      </c>
      <c r="P65" s="411">
        <v>0.6891799999999999</v>
      </c>
      <c r="Q65" s="411"/>
      <c r="R65" s="411">
        <v>0</v>
      </c>
      <c r="S65" s="411">
        <v>0</v>
      </c>
      <c r="T65" s="411">
        <v>0</v>
      </c>
      <c r="U65" s="411"/>
      <c r="V65" s="411">
        <v>0</v>
      </c>
      <c r="W65" s="411">
        <v>0</v>
      </c>
      <c r="X65" s="411">
        <v>0</v>
      </c>
      <c r="Y65" s="413" t="s">
        <v>559</v>
      </c>
      <c r="Z65" s="411">
        <v>0</v>
      </c>
      <c r="AA65" s="411">
        <v>0</v>
      </c>
      <c r="AB65" s="411">
        <v>0</v>
      </c>
      <c r="AC65" s="411"/>
      <c r="AD65" s="411">
        <v>0</v>
      </c>
      <c r="AE65" s="411">
        <v>0</v>
      </c>
      <c r="AF65" s="411">
        <v>0</v>
      </c>
      <c r="AG65" s="411"/>
      <c r="AH65" s="411">
        <v>0</v>
      </c>
      <c r="AI65" s="411">
        <v>0</v>
      </c>
      <c r="AJ65" s="411">
        <v>0</v>
      </c>
      <c r="AK65" s="413" t="s">
        <v>559</v>
      </c>
      <c r="AL65" s="411">
        <v>-2.0474</v>
      </c>
      <c r="AM65" s="411">
        <v>-0.023469999999999998</v>
      </c>
      <c r="AN65" s="411">
        <v>-2.0708699999999998</v>
      </c>
      <c r="AO65" s="411"/>
      <c r="AP65" s="411">
        <v>-935.78611</v>
      </c>
      <c r="AQ65" s="411">
        <v>0.28217</v>
      </c>
      <c r="AR65" s="411">
        <v>-935.5039400000001</v>
      </c>
    </row>
    <row r="66" spans="1:45" s="409" customFormat="1" ht="9" customHeight="1">
      <c r="A66" s="413" t="s">
        <v>560</v>
      </c>
      <c r="B66" s="411">
        <v>0</v>
      </c>
      <c r="C66" s="411">
        <v>0</v>
      </c>
      <c r="D66" s="411">
        <v>0</v>
      </c>
      <c r="E66" s="411"/>
      <c r="F66" s="411">
        <v>0</v>
      </c>
      <c r="G66" s="411">
        <v>0</v>
      </c>
      <c r="H66" s="411">
        <v>0</v>
      </c>
      <c r="I66" s="411"/>
      <c r="J66" s="411">
        <v>0</v>
      </c>
      <c r="K66" s="411">
        <v>0</v>
      </c>
      <c r="L66" s="411">
        <v>0</v>
      </c>
      <c r="M66" s="413" t="s">
        <v>560</v>
      </c>
      <c r="N66" s="411">
        <v>0</v>
      </c>
      <c r="O66" s="411">
        <v>0</v>
      </c>
      <c r="P66" s="411">
        <v>0</v>
      </c>
      <c r="Q66" s="411"/>
      <c r="R66" s="411">
        <v>0</v>
      </c>
      <c r="S66" s="411">
        <v>0</v>
      </c>
      <c r="T66" s="411">
        <v>0</v>
      </c>
      <c r="U66" s="411"/>
      <c r="V66" s="411">
        <v>0</v>
      </c>
      <c r="W66" s="411">
        <v>0</v>
      </c>
      <c r="X66" s="411">
        <v>0</v>
      </c>
      <c r="Y66" s="413" t="s">
        <v>560</v>
      </c>
      <c r="Z66" s="411">
        <v>0</v>
      </c>
      <c r="AA66" s="411">
        <v>0</v>
      </c>
      <c r="AB66" s="411">
        <v>0</v>
      </c>
      <c r="AC66" s="411"/>
      <c r="AD66" s="411">
        <v>0</v>
      </c>
      <c r="AE66" s="411">
        <v>0</v>
      </c>
      <c r="AF66" s="411">
        <v>0</v>
      </c>
      <c r="AG66" s="411"/>
      <c r="AH66" s="411">
        <v>0</v>
      </c>
      <c r="AI66" s="411">
        <v>0</v>
      </c>
      <c r="AJ66" s="411">
        <v>0</v>
      </c>
      <c r="AK66" s="413" t="s">
        <v>560</v>
      </c>
      <c r="AL66" s="411">
        <v>0</v>
      </c>
      <c r="AM66" s="411">
        <v>0</v>
      </c>
      <c r="AN66" s="411">
        <v>0</v>
      </c>
      <c r="AO66" s="411"/>
      <c r="AP66" s="411">
        <v>0</v>
      </c>
      <c r="AQ66" s="411">
        <v>0</v>
      </c>
      <c r="AR66" s="411">
        <v>0</v>
      </c>
      <c r="AS66" s="490"/>
    </row>
    <row r="67" spans="1:45" s="409" customFormat="1" ht="9" customHeight="1">
      <c r="A67" s="413" t="s">
        <v>561</v>
      </c>
      <c r="B67" s="411">
        <v>2927.69806</v>
      </c>
      <c r="C67" s="411">
        <v>-36.70344</v>
      </c>
      <c r="D67" s="411">
        <v>2890.99462</v>
      </c>
      <c r="E67" s="411"/>
      <c r="F67" s="411">
        <v>125.74433</v>
      </c>
      <c r="G67" s="411">
        <v>0</v>
      </c>
      <c r="H67" s="411">
        <v>125.74433</v>
      </c>
      <c r="I67" s="411"/>
      <c r="J67" s="411">
        <v>1360.6026000000002</v>
      </c>
      <c r="K67" s="411">
        <v>0.22328</v>
      </c>
      <c r="L67" s="411">
        <v>1360.8258799999999</v>
      </c>
      <c r="M67" s="413" t="s">
        <v>561</v>
      </c>
      <c r="N67" s="411">
        <v>1318.85095</v>
      </c>
      <c r="O67" s="411">
        <v>0</v>
      </c>
      <c r="P67" s="411">
        <v>1318.85095</v>
      </c>
      <c r="Q67" s="411"/>
      <c r="R67" s="411">
        <v>14.3414</v>
      </c>
      <c r="S67" s="411">
        <v>0</v>
      </c>
      <c r="T67" s="411">
        <v>14.3414</v>
      </c>
      <c r="U67" s="411"/>
      <c r="V67" s="411">
        <v>2707.3806099999997</v>
      </c>
      <c r="W67" s="411">
        <v>38.24695</v>
      </c>
      <c r="X67" s="411">
        <v>2745.62756</v>
      </c>
      <c r="Y67" s="413" t="s">
        <v>561</v>
      </c>
      <c r="Z67" s="411">
        <v>0</v>
      </c>
      <c r="AA67" s="411">
        <v>0</v>
      </c>
      <c r="AB67" s="411">
        <v>0</v>
      </c>
      <c r="AC67" s="411"/>
      <c r="AD67" s="411">
        <v>-12.6084</v>
      </c>
      <c r="AE67" s="411">
        <v>0</v>
      </c>
      <c r="AF67" s="411">
        <v>-12.6084</v>
      </c>
      <c r="AG67" s="411"/>
      <c r="AH67" s="411">
        <v>-27.97034</v>
      </c>
      <c r="AI67" s="411">
        <v>0</v>
      </c>
      <c r="AJ67" s="411">
        <v>-27.97034</v>
      </c>
      <c r="AK67" s="413" t="s">
        <v>561</v>
      </c>
      <c r="AL67" s="411">
        <v>112.40277999999999</v>
      </c>
      <c r="AM67" s="411">
        <v>0</v>
      </c>
      <c r="AN67" s="411">
        <v>112.40277999999999</v>
      </c>
      <c r="AO67" s="411"/>
      <c r="AP67" s="411">
        <v>8526.441990000001</v>
      </c>
      <c r="AQ67" s="411">
        <v>1.7667900000000003</v>
      </c>
      <c r="AR67" s="411">
        <v>8528.20878</v>
      </c>
      <c r="AS67" s="490"/>
    </row>
    <row r="68" spans="1:44" s="409" customFormat="1" ht="9" customHeight="1">
      <c r="A68" s="413" t="s">
        <v>562</v>
      </c>
      <c r="B68" s="411">
        <v>79.14186</v>
      </c>
      <c r="C68" s="411">
        <v>0</v>
      </c>
      <c r="D68" s="411">
        <v>79.14186</v>
      </c>
      <c r="E68" s="411"/>
      <c r="F68" s="411">
        <v>0</v>
      </c>
      <c r="G68" s="411">
        <v>0</v>
      </c>
      <c r="H68" s="411">
        <v>0</v>
      </c>
      <c r="I68" s="411"/>
      <c r="J68" s="411">
        <v>0</v>
      </c>
      <c r="K68" s="411">
        <v>0</v>
      </c>
      <c r="L68" s="411">
        <v>0</v>
      </c>
      <c r="M68" s="413" t="s">
        <v>562</v>
      </c>
      <c r="N68" s="411">
        <v>-710.16074</v>
      </c>
      <c r="O68" s="411">
        <v>0</v>
      </c>
      <c r="P68" s="411">
        <v>-710.16074</v>
      </c>
      <c r="Q68" s="411"/>
      <c r="R68" s="411">
        <v>16.427220000000002</v>
      </c>
      <c r="S68" s="411">
        <v>0</v>
      </c>
      <c r="T68" s="411">
        <v>16.427220000000002</v>
      </c>
      <c r="U68" s="411"/>
      <c r="V68" s="411">
        <v>0</v>
      </c>
      <c r="W68" s="411">
        <v>0</v>
      </c>
      <c r="X68" s="411">
        <v>0</v>
      </c>
      <c r="Y68" s="413" t="s">
        <v>562</v>
      </c>
      <c r="Z68" s="411">
        <v>0</v>
      </c>
      <c r="AA68" s="411">
        <v>0</v>
      </c>
      <c r="AB68" s="411">
        <v>0</v>
      </c>
      <c r="AC68" s="411"/>
      <c r="AD68" s="411">
        <v>0</v>
      </c>
      <c r="AE68" s="411">
        <v>0</v>
      </c>
      <c r="AF68" s="411">
        <v>0</v>
      </c>
      <c r="AG68" s="411"/>
      <c r="AH68" s="411">
        <v>30.93729</v>
      </c>
      <c r="AI68" s="411">
        <v>0</v>
      </c>
      <c r="AJ68" s="411">
        <v>30.93729</v>
      </c>
      <c r="AK68" s="413" t="s">
        <v>562</v>
      </c>
      <c r="AL68" s="411">
        <v>103.24756</v>
      </c>
      <c r="AM68" s="411">
        <v>0</v>
      </c>
      <c r="AN68" s="411">
        <v>103.24756</v>
      </c>
      <c r="AO68" s="411"/>
      <c r="AP68" s="411">
        <v>-480.40681000000006</v>
      </c>
      <c r="AQ68" s="411">
        <v>0</v>
      </c>
      <c r="AR68" s="411">
        <v>-480.40681000000006</v>
      </c>
    </row>
    <row r="69" spans="1:44" s="409" customFormat="1" ht="9" customHeight="1">
      <c r="A69" s="413" t="s">
        <v>563</v>
      </c>
      <c r="B69" s="411">
        <v>293.36931</v>
      </c>
      <c r="C69" s="411">
        <v>0</v>
      </c>
      <c r="D69" s="411">
        <v>293.36931</v>
      </c>
      <c r="E69" s="411"/>
      <c r="F69" s="411">
        <v>0</v>
      </c>
      <c r="G69" s="411">
        <v>0</v>
      </c>
      <c r="H69" s="411">
        <v>0</v>
      </c>
      <c r="I69" s="411"/>
      <c r="J69" s="411">
        <v>56.22815</v>
      </c>
      <c r="K69" s="411">
        <v>0</v>
      </c>
      <c r="L69" s="411">
        <v>56.22815</v>
      </c>
      <c r="M69" s="413" t="s">
        <v>563</v>
      </c>
      <c r="N69" s="411">
        <v>0</v>
      </c>
      <c r="O69" s="411">
        <v>0</v>
      </c>
      <c r="P69" s="411">
        <v>0</v>
      </c>
      <c r="Q69" s="411"/>
      <c r="R69" s="411">
        <v>0</v>
      </c>
      <c r="S69" s="411">
        <v>0</v>
      </c>
      <c r="T69" s="411">
        <v>0</v>
      </c>
      <c r="U69" s="411"/>
      <c r="V69" s="411">
        <v>2066.22777</v>
      </c>
      <c r="W69" s="411">
        <v>0</v>
      </c>
      <c r="X69" s="411">
        <v>2066.22777</v>
      </c>
      <c r="Y69" s="413" t="s">
        <v>563</v>
      </c>
      <c r="Z69" s="411">
        <v>0</v>
      </c>
      <c r="AA69" s="411">
        <v>0</v>
      </c>
      <c r="AB69" s="411">
        <v>0</v>
      </c>
      <c r="AC69" s="411"/>
      <c r="AD69" s="411">
        <v>0</v>
      </c>
      <c r="AE69" s="411">
        <v>0</v>
      </c>
      <c r="AF69" s="411">
        <v>0</v>
      </c>
      <c r="AG69" s="411"/>
      <c r="AH69" s="411">
        <v>0</v>
      </c>
      <c r="AI69" s="411">
        <v>0</v>
      </c>
      <c r="AJ69" s="411">
        <v>0</v>
      </c>
      <c r="AK69" s="413" t="s">
        <v>563</v>
      </c>
      <c r="AL69" s="411">
        <v>65.1975</v>
      </c>
      <c r="AM69" s="411">
        <v>1.70543</v>
      </c>
      <c r="AN69" s="411">
        <v>66.90293</v>
      </c>
      <c r="AO69" s="411"/>
      <c r="AP69" s="411">
        <v>2481.02273</v>
      </c>
      <c r="AQ69" s="411">
        <v>1.70543</v>
      </c>
      <c r="AR69" s="411">
        <v>2482.72816</v>
      </c>
    </row>
    <row r="70" spans="1:44" s="409" customFormat="1" ht="9" customHeight="1">
      <c r="A70" s="413" t="s">
        <v>564</v>
      </c>
      <c r="B70" s="411">
        <v>5375.34027</v>
      </c>
      <c r="C70" s="411">
        <v>0</v>
      </c>
      <c r="D70" s="411">
        <v>5375.34027</v>
      </c>
      <c r="E70" s="411"/>
      <c r="F70" s="411">
        <v>12084.49963</v>
      </c>
      <c r="G70" s="411">
        <v>0</v>
      </c>
      <c r="H70" s="411">
        <v>12084.49963</v>
      </c>
      <c r="I70" s="411"/>
      <c r="J70" s="411">
        <v>4347.3849900000005</v>
      </c>
      <c r="K70" s="411">
        <v>0</v>
      </c>
      <c r="L70" s="411">
        <v>4347.3849900000005</v>
      </c>
      <c r="M70" s="413" t="s">
        <v>564</v>
      </c>
      <c r="N70" s="411">
        <v>684.74236</v>
      </c>
      <c r="O70" s="411">
        <v>0</v>
      </c>
      <c r="P70" s="411">
        <v>684.74236</v>
      </c>
      <c r="Q70" s="411"/>
      <c r="R70" s="411">
        <v>1654.26043</v>
      </c>
      <c r="S70" s="411">
        <v>0</v>
      </c>
      <c r="T70" s="411">
        <v>1654.26043</v>
      </c>
      <c r="U70" s="411"/>
      <c r="V70" s="411">
        <v>3416.66627</v>
      </c>
      <c r="W70" s="411">
        <v>0</v>
      </c>
      <c r="X70" s="411">
        <v>3416.66627</v>
      </c>
      <c r="Y70" s="413" t="s">
        <v>564</v>
      </c>
      <c r="Z70" s="411">
        <v>0</v>
      </c>
      <c r="AA70" s="411">
        <v>0</v>
      </c>
      <c r="AB70" s="411">
        <v>0</v>
      </c>
      <c r="AC70" s="411"/>
      <c r="AD70" s="411">
        <v>278.22348</v>
      </c>
      <c r="AE70" s="411">
        <v>0</v>
      </c>
      <c r="AF70" s="411">
        <v>278.22348</v>
      </c>
      <c r="AG70" s="411"/>
      <c r="AH70" s="411">
        <v>1725.91266</v>
      </c>
      <c r="AI70" s="411">
        <v>0</v>
      </c>
      <c r="AJ70" s="411">
        <v>1725.91266</v>
      </c>
      <c r="AK70" s="413" t="s">
        <v>564</v>
      </c>
      <c r="AL70" s="411">
        <v>3659.95006</v>
      </c>
      <c r="AM70" s="411">
        <v>0</v>
      </c>
      <c r="AN70" s="411">
        <v>3659.95006</v>
      </c>
      <c r="AO70" s="411"/>
      <c r="AP70" s="411">
        <v>33226.98015</v>
      </c>
      <c r="AQ70" s="411">
        <v>0</v>
      </c>
      <c r="AR70" s="411">
        <v>33226.98015</v>
      </c>
    </row>
    <row r="71" spans="1:44" s="409" customFormat="1" ht="9" customHeight="1">
      <c r="A71" s="413" t="s">
        <v>565</v>
      </c>
      <c r="B71" s="411">
        <v>1003.56909</v>
      </c>
      <c r="C71" s="411">
        <v>0</v>
      </c>
      <c r="D71" s="411">
        <v>1003.56909</v>
      </c>
      <c r="E71" s="411"/>
      <c r="F71" s="411">
        <v>2444.26255</v>
      </c>
      <c r="G71" s="411">
        <v>0</v>
      </c>
      <c r="H71" s="411">
        <v>2444.26255</v>
      </c>
      <c r="I71" s="411"/>
      <c r="J71" s="411">
        <v>2483.8345299999996</v>
      </c>
      <c r="K71" s="411">
        <v>0</v>
      </c>
      <c r="L71" s="411">
        <v>2483.8345299999996</v>
      </c>
      <c r="M71" s="413" t="s">
        <v>565</v>
      </c>
      <c r="N71" s="411">
        <v>628.95393</v>
      </c>
      <c r="O71" s="411">
        <v>0</v>
      </c>
      <c r="P71" s="411">
        <v>628.95393</v>
      </c>
      <c r="Q71" s="411"/>
      <c r="R71" s="411">
        <v>1627.13844</v>
      </c>
      <c r="S71" s="411">
        <v>0</v>
      </c>
      <c r="T71" s="411">
        <v>1627.13844</v>
      </c>
      <c r="U71" s="411"/>
      <c r="V71" s="411">
        <v>4205.71142</v>
      </c>
      <c r="W71" s="411">
        <v>0</v>
      </c>
      <c r="X71" s="411">
        <v>4205.71142</v>
      </c>
      <c r="Y71" s="413" t="s">
        <v>565</v>
      </c>
      <c r="Z71" s="411">
        <v>0</v>
      </c>
      <c r="AA71" s="411">
        <v>0</v>
      </c>
      <c r="AB71" s="411">
        <v>0</v>
      </c>
      <c r="AC71" s="411"/>
      <c r="AD71" s="411">
        <v>254.91375</v>
      </c>
      <c r="AE71" s="411">
        <v>0</v>
      </c>
      <c r="AF71" s="411">
        <v>254.91375</v>
      </c>
      <c r="AG71" s="411"/>
      <c r="AH71" s="411">
        <v>59.901309999999995</v>
      </c>
      <c r="AI71" s="411">
        <v>0</v>
      </c>
      <c r="AJ71" s="411">
        <v>59.901309999999995</v>
      </c>
      <c r="AK71" s="413" t="s">
        <v>565</v>
      </c>
      <c r="AL71" s="411">
        <v>543.31715</v>
      </c>
      <c r="AM71" s="411">
        <v>0</v>
      </c>
      <c r="AN71" s="411">
        <v>543.31715</v>
      </c>
      <c r="AO71" s="411"/>
      <c r="AP71" s="411">
        <v>13251.602169999998</v>
      </c>
      <c r="AQ71" s="411">
        <v>0</v>
      </c>
      <c r="AR71" s="411">
        <v>13251.602169999998</v>
      </c>
    </row>
    <row r="72" spans="1:44" s="409" customFormat="1" ht="5.1" customHeight="1">
      <c r="A72" s="413"/>
      <c r="B72" s="411"/>
      <c r="C72" s="411"/>
      <c r="D72" s="411"/>
      <c r="E72" s="411"/>
      <c r="F72" s="411"/>
      <c r="G72" s="411"/>
      <c r="H72" s="411"/>
      <c r="I72" s="411"/>
      <c r="J72" s="411"/>
      <c r="K72" s="411"/>
      <c r="L72" s="411"/>
      <c r="M72" s="413"/>
      <c r="N72" s="411"/>
      <c r="O72" s="411"/>
      <c r="P72" s="411"/>
      <c r="Q72" s="411"/>
      <c r="R72" s="411"/>
      <c r="S72" s="411"/>
      <c r="T72" s="411"/>
      <c r="U72" s="411"/>
      <c r="V72" s="411">
        <v>0</v>
      </c>
      <c r="W72" s="411">
        <v>0</v>
      </c>
      <c r="X72" s="411">
        <v>0</v>
      </c>
      <c r="Y72" s="413"/>
      <c r="Z72" s="411"/>
      <c r="AA72" s="411"/>
      <c r="AB72" s="411"/>
      <c r="AC72" s="411"/>
      <c r="AD72" s="411"/>
      <c r="AE72" s="411"/>
      <c r="AF72" s="411"/>
      <c r="AG72" s="411"/>
      <c r="AH72" s="411">
        <v>0</v>
      </c>
      <c r="AI72" s="411">
        <v>0</v>
      </c>
      <c r="AJ72" s="411">
        <v>0</v>
      </c>
      <c r="AK72" s="413"/>
      <c r="AL72" s="411"/>
      <c r="AM72" s="411"/>
      <c r="AN72" s="411"/>
      <c r="AO72" s="411"/>
      <c r="AP72" s="411"/>
      <c r="AQ72" s="411"/>
      <c r="AR72" s="411"/>
    </row>
    <row r="73" spans="1:44" s="414" customFormat="1" ht="9.75" customHeight="1">
      <c r="A73" s="407" t="s">
        <v>566</v>
      </c>
      <c r="B73" s="408">
        <v>-1077.86204</v>
      </c>
      <c r="C73" s="408">
        <v>-2.1686799999999997</v>
      </c>
      <c r="D73" s="408">
        <v>-1080.03072</v>
      </c>
      <c r="E73" s="408"/>
      <c r="F73" s="408">
        <v>-1096.67149</v>
      </c>
      <c r="G73" s="408">
        <v>1523.04637</v>
      </c>
      <c r="H73" s="408">
        <v>426.37488</v>
      </c>
      <c r="I73" s="408"/>
      <c r="J73" s="408">
        <v>610.86305</v>
      </c>
      <c r="K73" s="408">
        <v>1.4987000000000001</v>
      </c>
      <c r="L73" s="408">
        <v>612.36175</v>
      </c>
      <c r="M73" s="407" t="s">
        <v>566</v>
      </c>
      <c r="N73" s="408">
        <v>-1876.36719</v>
      </c>
      <c r="O73" s="408">
        <v>-0.00025</v>
      </c>
      <c r="P73" s="408">
        <v>-1876.36744</v>
      </c>
      <c r="Q73" s="408"/>
      <c r="R73" s="408">
        <v>-1217.85003</v>
      </c>
      <c r="S73" s="408">
        <v>0.8452799999999999</v>
      </c>
      <c r="T73" s="408">
        <v>-1217.00475</v>
      </c>
      <c r="U73" s="408"/>
      <c r="V73" s="408">
        <v>-5835.34341</v>
      </c>
      <c r="W73" s="408">
        <v>3449.4168</v>
      </c>
      <c r="X73" s="408">
        <v>-2385.92661</v>
      </c>
      <c r="Y73" s="407" t="s">
        <v>566</v>
      </c>
      <c r="Z73" s="408">
        <v>771.92775</v>
      </c>
      <c r="AA73" s="408">
        <v>0.0007700000000000001</v>
      </c>
      <c r="AB73" s="408">
        <v>771.92852</v>
      </c>
      <c r="AC73" s="408"/>
      <c r="AD73" s="408">
        <v>4443.45226</v>
      </c>
      <c r="AE73" s="408">
        <v>421.50197</v>
      </c>
      <c r="AF73" s="408">
        <v>4864.95423</v>
      </c>
      <c r="AG73" s="408"/>
      <c r="AH73" s="408">
        <v>731.39985</v>
      </c>
      <c r="AI73" s="408">
        <v>43.299519999999994</v>
      </c>
      <c r="AJ73" s="408">
        <v>774.69937</v>
      </c>
      <c r="AK73" s="407" t="s">
        <v>566</v>
      </c>
      <c r="AL73" s="408">
        <v>-646.66283</v>
      </c>
      <c r="AM73" s="408">
        <v>557.56538</v>
      </c>
      <c r="AN73" s="408">
        <v>-89.09745</v>
      </c>
      <c r="AO73" s="408"/>
      <c r="AP73" s="408">
        <v>-5193.11408</v>
      </c>
      <c r="AQ73" s="408">
        <v>5995.005859999999</v>
      </c>
      <c r="AR73" s="408">
        <v>801.8917800000008</v>
      </c>
    </row>
    <row r="74" spans="1:44" s="409" customFormat="1" ht="12" customHeight="1">
      <c r="A74" s="460" t="s">
        <v>567</v>
      </c>
      <c r="B74" s="408">
        <v>-38001.45277</v>
      </c>
      <c r="C74" s="408">
        <v>-36307.33629</v>
      </c>
      <c r="D74" s="408">
        <v>-74308.78906</v>
      </c>
      <c r="E74" s="408"/>
      <c r="F74" s="408">
        <v>15034.31307</v>
      </c>
      <c r="G74" s="408">
        <v>-12933.875320000001</v>
      </c>
      <c r="H74" s="408">
        <v>2100.43775</v>
      </c>
      <c r="I74" s="408"/>
      <c r="J74" s="408">
        <v>19686.72459</v>
      </c>
      <c r="K74" s="408">
        <v>-1860.97594</v>
      </c>
      <c r="L74" s="408">
        <v>17825.748649999998</v>
      </c>
      <c r="M74" s="460" t="s">
        <v>567</v>
      </c>
      <c r="N74" s="408">
        <v>20906.30235</v>
      </c>
      <c r="O74" s="408">
        <v>30.87352</v>
      </c>
      <c r="P74" s="408">
        <v>20937.175870000003</v>
      </c>
      <c r="Q74" s="408"/>
      <c r="R74" s="408">
        <v>-1531.72061</v>
      </c>
      <c r="S74" s="408">
        <v>-3005.11984</v>
      </c>
      <c r="T74" s="408">
        <v>-4536.840450000001</v>
      </c>
      <c r="U74" s="408"/>
      <c r="V74" s="408">
        <v>5015.11514</v>
      </c>
      <c r="W74" s="408">
        <v>-21689.74586</v>
      </c>
      <c r="X74" s="408">
        <v>-16674.63072</v>
      </c>
      <c r="Y74" s="460" t="s">
        <v>567</v>
      </c>
      <c r="Z74" s="408">
        <v>807.15229</v>
      </c>
      <c r="AA74" s="408">
        <v>19.033369999999998</v>
      </c>
      <c r="AB74" s="408">
        <v>826.18566</v>
      </c>
      <c r="AC74" s="408"/>
      <c r="AD74" s="408">
        <v>6260.39251</v>
      </c>
      <c r="AE74" s="408">
        <v>7406.95526</v>
      </c>
      <c r="AF74" s="408">
        <v>13667.34777</v>
      </c>
      <c r="AG74" s="408"/>
      <c r="AH74" s="408">
        <v>12367.026029999999</v>
      </c>
      <c r="AI74" s="408">
        <v>-2209.63139</v>
      </c>
      <c r="AJ74" s="408">
        <v>10157.39464</v>
      </c>
      <c r="AK74" s="460" t="s">
        <v>567</v>
      </c>
      <c r="AL74" s="408">
        <v>2747.24844</v>
      </c>
      <c r="AM74" s="408">
        <v>-1431.45351</v>
      </c>
      <c r="AN74" s="408">
        <v>1315.79493</v>
      </c>
      <c r="AO74" s="408"/>
      <c r="AP74" s="408">
        <v>43291.10104</v>
      </c>
      <c r="AQ74" s="408">
        <v>-71981.27599999998</v>
      </c>
      <c r="AR74" s="408">
        <v>-28690.17496</v>
      </c>
    </row>
    <row r="75" spans="1:44" s="409" customFormat="1" ht="12" customHeight="1">
      <c r="A75" s="415"/>
      <c r="B75" s="411"/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415"/>
      <c r="N75" s="411"/>
      <c r="O75" s="411"/>
      <c r="P75" s="411"/>
      <c r="Q75" s="411"/>
      <c r="R75" s="411"/>
      <c r="S75" s="411"/>
      <c r="T75" s="411"/>
      <c r="U75" s="411"/>
      <c r="V75" s="411">
        <v>0</v>
      </c>
      <c r="W75" s="411">
        <v>0</v>
      </c>
      <c r="X75" s="411">
        <v>0</v>
      </c>
      <c r="Y75" s="415"/>
      <c r="Z75" s="411"/>
      <c r="AA75" s="411"/>
      <c r="AB75" s="411"/>
      <c r="AC75" s="411"/>
      <c r="AD75" s="411"/>
      <c r="AE75" s="411"/>
      <c r="AF75" s="411"/>
      <c r="AG75" s="411"/>
      <c r="AH75" s="411">
        <v>0</v>
      </c>
      <c r="AI75" s="411">
        <v>0</v>
      </c>
      <c r="AJ75" s="411">
        <v>0</v>
      </c>
      <c r="AK75" s="415"/>
      <c r="AL75" s="411"/>
      <c r="AM75" s="411"/>
      <c r="AN75" s="411"/>
      <c r="AO75" s="411"/>
      <c r="AP75" s="411"/>
      <c r="AQ75" s="411"/>
      <c r="AR75" s="411"/>
    </row>
    <row r="76" spans="1:44" s="414" customFormat="1" ht="8.25" customHeight="1">
      <c r="A76" s="413" t="s">
        <v>568</v>
      </c>
      <c r="B76" s="411">
        <v>-25429.168960000003</v>
      </c>
      <c r="C76" s="411">
        <v>0</v>
      </c>
      <c r="D76" s="411">
        <v>-25429.168960000003</v>
      </c>
      <c r="E76" s="411"/>
      <c r="F76" s="411">
        <v>1093.67124</v>
      </c>
      <c r="G76" s="411">
        <v>0</v>
      </c>
      <c r="H76" s="411">
        <v>1093.67124</v>
      </c>
      <c r="I76" s="411"/>
      <c r="J76" s="411">
        <v>5559.769230000001</v>
      </c>
      <c r="K76" s="411">
        <v>0</v>
      </c>
      <c r="L76" s="411">
        <v>5559.769230000001</v>
      </c>
      <c r="M76" s="413" t="s">
        <v>568</v>
      </c>
      <c r="N76" s="411">
        <v>6754.74051</v>
      </c>
      <c r="O76" s="411">
        <v>0</v>
      </c>
      <c r="P76" s="411">
        <v>6754.74051</v>
      </c>
      <c r="Q76" s="411"/>
      <c r="R76" s="411">
        <v>-1253.9028799999999</v>
      </c>
      <c r="S76" s="411">
        <v>0</v>
      </c>
      <c r="T76" s="411">
        <v>-1253.9028799999999</v>
      </c>
      <c r="U76" s="411"/>
      <c r="V76" s="411">
        <v>-467.75266</v>
      </c>
      <c r="W76" s="411">
        <v>0</v>
      </c>
      <c r="X76" s="411">
        <v>-467.75266</v>
      </c>
      <c r="Y76" s="413" t="s">
        <v>568</v>
      </c>
      <c r="Z76" s="411">
        <v>0</v>
      </c>
      <c r="AA76" s="411">
        <v>0</v>
      </c>
      <c r="AB76" s="411">
        <v>0</v>
      </c>
      <c r="AC76" s="411"/>
      <c r="AD76" s="411">
        <v>4284.66661</v>
      </c>
      <c r="AE76" s="411">
        <v>0</v>
      </c>
      <c r="AF76" s="411">
        <v>4284.66661</v>
      </c>
      <c r="AG76" s="411"/>
      <c r="AH76" s="411">
        <v>3252.76762</v>
      </c>
      <c r="AI76" s="411">
        <v>0</v>
      </c>
      <c r="AJ76" s="411">
        <v>3252.76762</v>
      </c>
      <c r="AK76" s="413" t="s">
        <v>568</v>
      </c>
      <c r="AL76" s="411">
        <v>702.7136700000001</v>
      </c>
      <c r="AM76" s="411">
        <v>0</v>
      </c>
      <c r="AN76" s="411">
        <v>702.7136700000001</v>
      </c>
      <c r="AO76" s="411"/>
      <c r="AP76" s="411">
        <v>-5502.495620000001</v>
      </c>
      <c r="AQ76" s="411">
        <v>0</v>
      </c>
      <c r="AR76" s="411">
        <v>-5502.495620000001</v>
      </c>
    </row>
    <row r="77" spans="1:44" s="414" customFormat="1" ht="3" customHeight="1">
      <c r="A77" s="413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3"/>
      <c r="N77" s="411"/>
      <c r="O77" s="411"/>
      <c r="P77" s="411"/>
      <c r="Q77" s="411"/>
      <c r="R77" s="411"/>
      <c r="S77" s="411"/>
      <c r="T77" s="411"/>
      <c r="U77" s="411"/>
      <c r="V77" s="411">
        <v>0</v>
      </c>
      <c r="W77" s="411">
        <v>0</v>
      </c>
      <c r="X77" s="411">
        <v>0</v>
      </c>
      <c r="Y77" s="413"/>
      <c r="Z77" s="411"/>
      <c r="AA77" s="411"/>
      <c r="AB77" s="411"/>
      <c r="AC77" s="411"/>
      <c r="AD77" s="411"/>
      <c r="AE77" s="411"/>
      <c r="AF77" s="411"/>
      <c r="AG77" s="411"/>
      <c r="AH77" s="411">
        <v>0</v>
      </c>
      <c r="AI77" s="411">
        <v>0</v>
      </c>
      <c r="AJ77" s="411">
        <v>0</v>
      </c>
      <c r="AK77" s="413"/>
      <c r="AL77" s="411"/>
      <c r="AM77" s="411"/>
      <c r="AN77" s="411"/>
      <c r="AO77" s="411"/>
      <c r="AP77" s="411"/>
      <c r="AQ77" s="411"/>
      <c r="AR77" s="411"/>
    </row>
    <row r="78" spans="1:44" s="409" customFormat="1" ht="7.5" customHeight="1">
      <c r="A78" s="415" t="s">
        <v>569</v>
      </c>
      <c r="B78" s="416">
        <v>-12572.28381</v>
      </c>
      <c r="C78" s="416">
        <v>-36307.33629</v>
      </c>
      <c r="D78" s="416">
        <v>-48879.6201</v>
      </c>
      <c r="E78" s="416"/>
      <c r="F78" s="416">
        <v>13940.64183</v>
      </c>
      <c r="G78" s="416">
        <v>-12933.875320000001</v>
      </c>
      <c r="H78" s="416">
        <v>1006.76651</v>
      </c>
      <c r="I78" s="416"/>
      <c r="J78" s="416">
        <v>14126.95536</v>
      </c>
      <c r="K78" s="416">
        <v>-1860.97594</v>
      </c>
      <c r="L78" s="416">
        <v>12265.97942</v>
      </c>
      <c r="M78" s="415" t="s">
        <v>569</v>
      </c>
      <c r="N78" s="416">
        <v>14151.56184</v>
      </c>
      <c r="O78" s="416">
        <v>30.87352</v>
      </c>
      <c r="P78" s="416">
        <v>14182.43536</v>
      </c>
      <c r="Q78" s="416"/>
      <c r="R78" s="416">
        <v>-277.81773</v>
      </c>
      <c r="S78" s="416">
        <v>-3005.11984</v>
      </c>
      <c r="T78" s="416">
        <v>-3282.93757</v>
      </c>
      <c r="U78" s="416"/>
      <c r="V78" s="416">
        <v>5482.8678</v>
      </c>
      <c r="W78" s="416">
        <v>-21689.74586</v>
      </c>
      <c r="X78" s="416">
        <v>-16206.878060000001</v>
      </c>
      <c r="Y78" s="415" t="s">
        <v>569</v>
      </c>
      <c r="Z78" s="416">
        <v>807.15229</v>
      </c>
      <c r="AA78" s="416">
        <v>19.033369999999998</v>
      </c>
      <c r="AB78" s="416">
        <v>826.18566</v>
      </c>
      <c r="AC78" s="416"/>
      <c r="AD78" s="416">
        <v>1975.7259</v>
      </c>
      <c r="AE78" s="416">
        <v>7406.95526</v>
      </c>
      <c r="AF78" s="416">
        <v>9382.68116</v>
      </c>
      <c r="AG78" s="416"/>
      <c r="AH78" s="416">
        <v>9114.25841</v>
      </c>
      <c r="AI78" s="416">
        <v>-2209.63139</v>
      </c>
      <c r="AJ78" s="416">
        <v>6904.62702</v>
      </c>
      <c r="AK78" s="415" t="s">
        <v>569</v>
      </c>
      <c r="AL78" s="416">
        <v>2044.53477</v>
      </c>
      <c r="AM78" s="416">
        <v>-1431.45351</v>
      </c>
      <c r="AN78" s="416">
        <v>613.08126</v>
      </c>
      <c r="AO78" s="416"/>
      <c r="AP78" s="416">
        <v>48793.596659999996</v>
      </c>
      <c r="AQ78" s="416">
        <v>-71981.27599999998</v>
      </c>
      <c r="AR78" s="416">
        <v>-23187.679339999995</v>
      </c>
    </row>
    <row r="79" spans="1:44" s="384" customFormat="1" ht="9" customHeight="1" thickBot="1">
      <c r="A79" s="493"/>
      <c r="B79" s="494"/>
      <c r="C79" s="494"/>
      <c r="D79" s="494"/>
      <c r="E79" s="494"/>
      <c r="F79" s="494"/>
      <c r="G79" s="494"/>
      <c r="H79" s="494"/>
      <c r="I79" s="494"/>
      <c r="J79" s="494"/>
      <c r="K79" s="494"/>
      <c r="L79" s="494"/>
      <c r="M79" s="495"/>
      <c r="N79" s="495"/>
      <c r="O79" s="495"/>
      <c r="P79" s="495"/>
      <c r="Q79" s="495"/>
      <c r="R79" s="495"/>
      <c r="S79" s="495"/>
      <c r="T79" s="495"/>
      <c r="U79" s="495"/>
      <c r="V79" s="495"/>
      <c r="W79" s="495"/>
      <c r="X79" s="495"/>
      <c r="Y79" s="495"/>
      <c r="Z79" s="496"/>
      <c r="AA79" s="496"/>
      <c r="AB79" s="496"/>
      <c r="AC79" s="496"/>
      <c r="AD79" s="496"/>
      <c r="AE79" s="496"/>
      <c r="AF79" s="496"/>
      <c r="AG79" s="496"/>
      <c r="AH79" s="496"/>
      <c r="AI79" s="496"/>
      <c r="AJ79" s="496"/>
      <c r="AK79" s="495"/>
      <c r="AL79" s="496"/>
      <c r="AM79" s="496"/>
      <c r="AN79" s="496"/>
      <c r="AO79" s="496"/>
      <c r="AP79" s="496"/>
      <c r="AQ79" s="496"/>
      <c r="AR79" s="496"/>
    </row>
    <row r="80" spans="1:37" s="499" customFormat="1" ht="16.5" customHeight="1" thickTop="1">
      <c r="A80" s="497" t="s">
        <v>464</v>
      </c>
      <c r="B80" s="498"/>
      <c r="M80" s="497" t="s">
        <v>464</v>
      </c>
      <c r="Y80" s="497" t="s">
        <v>464</v>
      </c>
      <c r="AK80" s="497" t="s">
        <v>464</v>
      </c>
    </row>
    <row r="81" spans="2:44" ht="12" customHeight="1"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465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500"/>
      <c r="AG81" s="500"/>
      <c r="AH81" s="500"/>
      <c r="AI81" s="500"/>
      <c r="AJ81" s="500"/>
      <c r="AK81" s="428"/>
      <c r="AL81" s="500"/>
      <c r="AM81" s="500"/>
      <c r="AN81" s="500"/>
      <c r="AO81" s="500"/>
      <c r="AP81" s="500"/>
      <c r="AQ81" s="500"/>
      <c r="AR81" s="500"/>
    </row>
    <row r="82" spans="2:44" ht="12" customHeight="1">
      <c r="B82" s="502"/>
      <c r="C82" s="503"/>
      <c r="D82" s="502"/>
      <c r="E82" s="503"/>
      <c r="F82" s="503"/>
      <c r="G82" s="503"/>
      <c r="H82" s="502"/>
      <c r="I82" s="502"/>
      <c r="J82" s="502"/>
      <c r="K82" s="502"/>
      <c r="L82" s="502"/>
      <c r="M82" s="503"/>
      <c r="N82" s="503"/>
      <c r="O82" s="503"/>
      <c r="P82" s="503"/>
      <c r="Q82" s="503"/>
      <c r="R82" s="503"/>
      <c r="S82" s="503"/>
      <c r="T82" s="503"/>
      <c r="U82" s="503"/>
      <c r="V82" s="503"/>
      <c r="W82" s="503"/>
      <c r="X82" s="503"/>
      <c r="Y82" s="503"/>
      <c r="Z82" s="503"/>
      <c r="AA82" s="503"/>
      <c r="AB82" s="503"/>
      <c r="AC82" s="503"/>
      <c r="AD82" s="503"/>
      <c r="AE82" s="503"/>
      <c r="AF82" s="503"/>
      <c r="AG82" s="503"/>
      <c r="AH82" s="503"/>
      <c r="AI82" s="503"/>
      <c r="AJ82" s="503"/>
      <c r="AK82" s="503"/>
      <c r="AL82" s="503"/>
      <c r="AM82" s="503"/>
      <c r="AN82" s="503"/>
      <c r="AO82" s="503"/>
      <c r="AP82" s="503"/>
      <c r="AQ82" s="503"/>
      <c r="AR82" s="502"/>
    </row>
    <row r="83" spans="2:44" ht="12" customHeight="1">
      <c r="B83" s="503"/>
      <c r="C83" s="503"/>
      <c r="D83" s="503"/>
      <c r="E83" s="503"/>
      <c r="F83" s="503"/>
      <c r="G83" s="503"/>
      <c r="H83" s="503"/>
      <c r="I83" s="503"/>
      <c r="J83" s="503"/>
      <c r="K83" s="503"/>
      <c r="L83" s="503"/>
      <c r="M83" s="503"/>
      <c r="N83" s="503"/>
      <c r="O83" s="503"/>
      <c r="P83" s="503"/>
      <c r="Q83" s="503"/>
      <c r="R83" s="503"/>
      <c r="S83" s="503"/>
      <c r="T83" s="503"/>
      <c r="U83" s="503"/>
      <c r="V83" s="503"/>
      <c r="W83" s="503"/>
      <c r="X83" s="503"/>
      <c r="Y83" s="503"/>
      <c r="Z83" s="503"/>
      <c r="AA83" s="503"/>
      <c r="AB83" s="503"/>
      <c r="AC83" s="503"/>
      <c r="AD83" s="503"/>
      <c r="AE83" s="503"/>
      <c r="AF83" s="503"/>
      <c r="AG83" s="503"/>
      <c r="AH83" s="503"/>
      <c r="AI83" s="503"/>
      <c r="AJ83" s="503"/>
      <c r="AK83" s="503"/>
      <c r="AL83" s="503"/>
      <c r="AM83" s="503"/>
      <c r="AN83" s="503"/>
      <c r="AO83" s="503"/>
      <c r="AP83" s="503"/>
      <c r="AQ83" s="503"/>
      <c r="AR83" s="503"/>
    </row>
    <row r="84" spans="2:44" ht="12" customHeight="1">
      <c r="B84" s="503"/>
      <c r="C84" s="503"/>
      <c r="D84" s="503"/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  <c r="P84" s="503"/>
      <c r="Q84" s="503"/>
      <c r="R84" s="503"/>
      <c r="S84" s="503"/>
      <c r="T84" s="503"/>
      <c r="U84" s="503"/>
      <c r="V84" s="503"/>
      <c r="W84" s="503"/>
      <c r="X84" s="503"/>
      <c r="Y84" s="503"/>
      <c r="Z84" s="503"/>
      <c r="AA84" s="503"/>
      <c r="AB84" s="503"/>
      <c r="AC84" s="503"/>
      <c r="AD84" s="503"/>
      <c r="AE84" s="503"/>
      <c r="AF84" s="503"/>
      <c r="AG84" s="503"/>
      <c r="AH84" s="503"/>
      <c r="AI84" s="503"/>
      <c r="AJ84" s="503"/>
      <c r="AK84" s="503"/>
      <c r="AL84" s="503"/>
      <c r="AM84" s="503"/>
      <c r="AN84" s="503"/>
      <c r="AO84" s="503"/>
      <c r="AP84" s="503"/>
      <c r="AQ84" s="503"/>
      <c r="AR84" s="503"/>
    </row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</sheetData>
  <mergeCells count="23">
    <mergeCell ref="A2:L2"/>
    <mergeCell ref="M2:X2"/>
    <mergeCell ref="Y2:AJ2"/>
    <mergeCell ref="AK2:AR2"/>
    <mergeCell ref="A3:L3"/>
    <mergeCell ref="M3:X3"/>
    <mergeCell ref="Y3:AJ3"/>
    <mergeCell ref="AK3:AR3"/>
    <mergeCell ref="A4:L4"/>
    <mergeCell ref="M4:X4"/>
    <mergeCell ref="Y4:AJ4"/>
    <mergeCell ref="AK4:AR4"/>
    <mergeCell ref="B6:D6"/>
    <mergeCell ref="F6:H6"/>
    <mergeCell ref="J6:L6"/>
    <mergeCell ref="N6:P6"/>
    <mergeCell ref="R6:T6"/>
    <mergeCell ref="V6:X6"/>
    <mergeCell ref="Z6:AB6"/>
    <mergeCell ref="AD6:AF6"/>
    <mergeCell ref="AH6:AJ6"/>
    <mergeCell ref="AL6:AN6"/>
    <mergeCell ref="AP6:AR6"/>
  </mergeCells>
  <hyperlinks>
    <hyperlink ref="A1" location="Índice!A1" display="Volver al Índice"/>
  </hyperlinks>
  <printOptions horizontalCentered="1" verticalCentered="1"/>
  <pageMargins left="1.1811023622047245" right="1.1811023622047245" top="0.7874015748031497" bottom="0.7874015748031497" header="0.5118110236220472" footer="0.5118110236220472"/>
  <pageSetup fitToHeight="0" fitToWidth="0" horizontalDpi="600" verticalDpi="600" orientation="landscape" paperSize="9" scale="67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GridLines="0" workbookViewId="0" topLeftCell="A1"/>
  </sheetViews>
  <sheetFormatPr defaultColWidth="11.421875" defaultRowHeight="15"/>
  <cols>
    <col min="1" max="1" width="22.57421875" style="5" customWidth="1"/>
    <col min="2" max="2" width="5.28125" style="5" customWidth="1"/>
    <col min="3" max="4" width="4.7109375" style="5" customWidth="1"/>
    <col min="5" max="5" width="5.8515625" style="5" customWidth="1"/>
    <col min="6" max="6" width="4.7109375" style="5" customWidth="1"/>
    <col min="7" max="7" width="7.421875" style="5" customWidth="1"/>
    <col min="8" max="8" width="4.7109375" style="5" customWidth="1"/>
    <col min="9" max="9" width="5.00390625" style="5" customWidth="1"/>
    <col min="10" max="12" width="4.7109375" style="5" customWidth="1"/>
    <col min="13" max="14" width="5.7109375" style="5" bestFit="1" customWidth="1"/>
    <col min="15" max="15" width="4.7109375" style="5" customWidth="1"/>
    <col min="16" max="16" width="5.8515625" style="5" customWidth="1"/>
    <col min="17" max="26" width="4.7109375" style="5" customWidth="1"/>
    <col min="27" max="27" width="9.140625" style="5" bestFit="1" customWidth="1"/>
    <col min="28" max="28" width="11.421875" style="5" customWidth="1"/>
    <col min="29" max="29" width="12.140625" style="5" bestFit="1" customWidth="1"/>
    <col min="30" max="16384" width="11.421875" style="5" customWidth="1"/>
  </cols>
  <sheetData>
    <row r="1" spans="1:27" s="357" customFormat="1" ht="18" customHeight="1">
      <c r="A1" s="1202" t="s">
        <v>1040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</row>
    <row r="2" spans="1:27" s="359" customFormat="1" ht="27.75">
      <c r="A2" s="358" t="s">
        <v>407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</row>
    <row r="3" spans="1:27" s="360" customFormat="1" ht="18" customHeight="1">
      <c r="A3" s="95">
        <v>44104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</row>
    <row r="4" spans="1:27" s="361" customFormat="1" ht="18" customHeight="1">
      <c r="A4" s="185" t="s">
        <v>64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</row>
    <row r="5" s="90" customFormat="1" ht="7.5" customHeight="1" thickBot="1"/>
    <row r="6" spans="1:27" s="90" customFormat="1" ht="102" customHeight="1">
      <c r="A6" s="8" t="s">
        <v>1</v>
      </c>
      <c r="B6" s="362" t="s">
        <v>2</v>
      </c>
      <c r="C6" s="362" t="s">
        <v>3</v>
      </c>
      <c r="D6" s="362" t="s">
        <v>4</v>
      </c>
      <c r="E6" s="362" t="s">
        <v>5</v>
      </c>
      <c r="F6" s="362" t="s">
        <v>6</v>
      </c>
      <c r="G6" s="362" t="s">
        <v>7</v>
      </c>
      <c r="H6" s="362" t="s">
        <v>8</v>
      </c>
      <c r="I6" s="362" t="s">
        <v>9</v>
      </c>
      <c r="J6" s="362" t="s">
        <v>10</v>
      </c>
      <c r="K6" s="362" t="s">
        <v>11</v>
      </c>
      <c r="L6" s="362" t="s">
        <v>12</v>
      </c>
      <c r="M6" s="362" t="s">
        <v>13</v>
      </c>
      <c r="N6" s="362" t="s">
        <v>14</v>
      </c>
      <c r="O6" s="362" t="s">
        <v>15</v>
      </c>
      <c r="P6" s="362" t="s">
        <v>16</v>
      </c>
      <c r="Q6" s="362" t="s">
        <v>17</v>
      </c>
      <c r="R6" s="362" t="s">
        <v>18</v>
      </c>
      <c r="S6" s="362" t="s">
        <v>19</v>
      </c>
      <c r="T6" s="362" t="s">
        <v>20</v>
      </c>
      <c r="U6" s="362" t="s">
        <v>21</v>
      </c>
      <c r="V6" s="362" t="s">
        <v>22</v>
      </c>
      <c r="W6" s="362" t="s">
        <v>23</v>
      </c>
      <c r="X6" s="362" t="s">
        <v>24</v>
      </c>
      <c r="Y6" s="362" t="s">
        <v>25</v>
      </c>
      <c r="Z6" s="362" t="s">
        <v>26</v>
      </c>
      <c r="AA6" s="363" t="s">
        <v>408</v>
      </c>
    </row>
    <row r="7" spans="1:27" s="90" customFormat="1" ht="4.5" customHeight="1">
      <c r="A7" s="364"/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6"/>
    </row>
    <row r="8" spans="1:27" s="90" customFormat="1" ht="7.5" customHeight="1">
      <c r="A8" s="76"/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8"/>
    </row>
    <row r="9" spans="1:29" s="83" customFormat="1" ht="20.1" customHeight="1">
      <c r="A9" s="79" t="s">
        <v>28</v>
      </c>
      <c r="B9" s="369" t="s">
        <v>39</v>
      </c>
      <c r="C9" s="369">
        <v>0.39381137491051366</v>
      </c>
      <c r="D9" s="369">
        <v>0.059335400447300644</v>
      </c>
      <c r="E9" s="369">
        <v>0.9918804090544991</v>
      </c>
      <c r="F9" s="369">
        <v>0.22231015937505366</v>
      </c>
      <c r="G9" s="369">
        <v>0.321745648719614</v>
      </c>
      <c r="H9" s="369">
        <v>1.0142890811988148</v>
      </c>
      <c r="I9" s="369">
        <v>0.2896363332256522</v>
      </c>
      <c r="J9" s="369">
        <v>0.06280883584446063</v>
      </c>
      <c r="K9" s="369">
        <v>0.23997832529890004</v>
      </c>
      <c r="L9" s="369">
        <v>0.36558999549176363</v>
      </c>
      <c r="M9" s="369">
        <v>0.5791144415784187</v>
      </c>
      <c r="N9" s="369">
        <v>0.859266145567495</v>
      </c>
      <c r="O9" s="369">
        <v>0.4167207546530742</v>
      </c>
      <c r="P9" s="369">
        <v>92.3589731195416</v>
      </c>
      <c r="Q9" s="369">
        <v>0.13599322500251398</v>
      </c>
      <c r="R9" s="369">
        <v>0.08558518904857651</v>
      </c>
      <c r="S9" s="369">
        <v>0.18831736774414704</v>
      </c>
      <c r="T9" s="369">
        <v>0.11131908745893164</v>
      </c>
      <c r="U9" s="369">
        <v>0.40853471403036223</v>
      </c>
      <c r="V9" s="369">
        <v>0.29471006158484864</v>
      </c>
      <c r="W9" s="369">
        <v>0.10320164671830982</v>
      </c>
      <c r="X9" s="369">
        <v>0.2422728045532802</v>
      </c>
      <c r="Y9" s="369">
        <v>0.09188520985389532</v>
      </c>
      <c r="Z9" s="369">
        <v>0.1627206690979721</v>
      </c>
      <c r="AA9" s="81">
        <v>2516039.31</v>
      </c>
      <c r="AB9" s="370"/>
      <c r="AC9" s="370"/>
    </row>
    <row r="10" spans="1:29" s="83" customFormat="1" ht="20.1" customHeight="1">
      <c r="A10" s="21" t="s">
        <v>29</v>
      </c>
      <c r="B10" s="369" t="s">
        <v>39</v>
      </c>
      <c r="C10" s="369">
        <v>1.218337427675608</v>
      </c>
      <c r="D10" s="369" t="s">
        <v>39</v>
      </c>
      <c r="E10" s="369">
        <v>15.847976476022133</v>
      </c>
      <c r="F10" s="369">
        <v>0.0972031135041604</v>
      </c>
      <c r="G10" s="369">
        <v>0.2914986047852042</v>
      </c>
      <c r="H10" s="369">
        <v>3.1635432084767934</v>
      </c>
      <c r="I10" s="369">
        <v>0.4321340908407452</v>
      </c>
      <c r="J10" s="369" t="s">
        <v>39</v>
      </c>
      <c r="K10" s="369">
        <v>0.20598751546095131</v>
      </c>
      <c r="L10" s="369">
        <v>0.8140346634691974</v>
      </c>
      <c r="M10" s="369">
        <v>0.27089998976260843</v>
      </c>
      <c r="N10" s="369">
        <v>1.887747287308785</v>
      </c>
      <c r="O10" s="369">
        <v>0.8002760780227087</v>
      </c>
      <c r="P10" s="369">
        <v>72.60524998174036</v>
      </c>
      <c r="Q10" s="369">
        <v>0.12017526540991214</v>
      </c>
      <c r="R10" s="369" t="s">
        <v>39</v>
      </c>
      <c r="S10" s="369">
        <v>0.09088874996493558</v>
      </c>
      <c r="T10" s="369" t="s">
        <v>39</v>
      </c>
      <c r="U10" s="369">
        <v>1.1065360080752376</v>
      </c>
      <c r="V10" s="369">
        <v>0.23731642245669238</v>
      </c>
      <c r="W10" s="369">
        <v>0.1117963631744674</v>
      </c>
      <c r="X10" s="369">
        <v>0.45121830630537413</v>
      </c>
      <c r="Y10" s="369">
        <v>0.11299018533018015</v>
      </c>
      <c r="Z10" s="369">
        <v>0.13419026221394506</v>
      </c>
      <c r="AA10" s="81">
        <v>1977681.507</v>
      </c>
      <c r="AB10" s="370"/>
      <c r="AC10" s="370"/>
    </row>
    <row r="11" spans="1:29" s="83" customFormat="1" ht="20.1" customHeight="1">
      <c r="A11" s="21" t="s">
        <v>30</v>
      </c>
      <c r="B11" s="369">
        <v>0.22676235145136023</v>
      </c>
      <c r="C11" s="369">
        <v>0.8494152541239126</v>
      </c>
      <c r="D11" s="369">
        <v>0.4400461377806533</v>
      </c>
      <c r="E11" s="369">
        <v>12.350712529227978</v>
      </c>
      <c r="F11" s="369">
        <v>0.14935541784136966</v>
      </c>
      <c r="G11" s="369">
        <v>1.654295915361356</v>
      </c>
      <c r="H11" s="369">
        <v>0.3681491901844489</v>
      </c>
      <c r="I11" s="369">
        <v>0.31587401317922464</v>
      </c>
      <c r="J11" s="369">
        <v>0.6636724657035886</v>
      </c>
      <c r="K11" s="369">
        <v>0.5501970203472335</v>
      </c>
      <c r="L11" s="369">
        <v>0.45689855322264367</v>
      </c>
      <c r="M11" s="369">
        <v>6.650615643759639</v>
      </c>
      <c r="N11" s="369">
        <v>15.674392127589023</v>
      </c>
      <c r="O11" s="369">
        <v>1.118625093257453</v>
      </c>
      <c r="P11" s="369">
        <v>50.924738713227725</v>
      </c>
      <c r="Q11" s="369">
        <v>0.15925732763028244</v>
      </c>
      <c r="R11" s="369">
        <v>0.2945735105965931</v>
      </c>
      <c r="S11" s="369">
        <v>0.857388202921959</v>
      </c>
      <c r="T11" s="369">
        <v>1.1410337620166284</v>
      </c>
      <c r="U11" s="369">
        <v>1.9629561490791352</v>
      </c>
      <c r="V11" s="369">
        <v>0.22475409344327996</v>
      </c>
      <c r="W11" s="369">
        <v>0.3843500077702402</v>
      </c>
      <c r="X11" s="369">
        <v>1.5762865429050272</v>
      </c>
      <c r="Y11" s="369">
        <v>0.3387866099845847</v>
      </c>
      <c r="Z11" s="369">
        <v>0.6668633673946559</v>
      </c>
      <c r="AA11" s="81">
        <v>1556174.549</v>
      </c>
      <c r="AB11" s="370"/>
      <c r="AC11" s="370"/>
    </row>
    <row r="12" spans="1:29" s="83" customFormat="1" ht="20.1" customHeight="1">
      <c r="A12" s="21" t="s">
        <v>31</v>
      </c>
      <c r="B12" s="369" t="s">
        <v>39</v>
      </c>
      <c r="C12" s="369" t="s">
        <v>39</v>
      </c>
      <c r="D12" s="369" t="s">
        <v>39</v>
      </c>
      <c r="E12" s="369" t="s">
        <v>39</v>
      </c>
      <c r="F12" s="369" t="s">
        <v>39</v>
      </c>
      <c r="G12" s="369" t="s">
        <v>39</v>
      </c>
      <c r="H12" s="369" t="s">
        <v>39</v>
      </c>
      <c r="I12" s="369" t="s">
        <v>39</v>
      </c>
      <c r="J12" s="369" t="s">
        <v>39</v>
      </c>
      <c r="K12" s="369" t="s">
        <v>39</v>
      </c>
      <c r="L12" s="369" t="s">
        <v>39</v>
      </c>
      <c r="M12" s="369" t="s">
        <v>39</v>
      </c>
      <c r="N12" s="369" t="s">
        <v>39</v>
      </c>
      <c r="O12" s="369" t="s">
        <v>39</v>
      </c>
      <c r="P12" s="369">
        <v>100</v>
      </c>
      <c r="Q12" s="369" t="s">
        <v>39</v>
      </c>
      <c r="R12" s="369" t="s">
        <v>39</v>
      </c>
      <c r="S12" s="369" t="s">
        <v>39</v>
      </c>
      <c r="T12" s="369" t="s">
        <v>39</v>
      </c>
      <c r="U12" s="369" t="s">
        <v>39</v>
      </c>
      <c r="V12" s="369" t="s">
        <v>39</v>
      </c>
      <c r="W12" s="369" t="s">
        <v>39</v>
      </c>
      <c r="X12" s="369" t="s">
        <v>39</v>
      </c>
      <c r="Y12" s="369" t="s">
        <v>39</v>
      </c>
      <c r="Z12" s="369" t="s">
        <v>39</v>
      </c>
      <c r="AA12" s="81">
        <v>511984.939</v>
      </c>
      <c r="AB12" s="370"/>
      <c r="AC12" s="370"/>
    </row>
    <row r="13" spans="1:29" s="83" customFormat="1" ht="20.1" customHeight="1">
      <c r="A13" s="21" t="s">
        <v>32</v>
      </c>
      <c r="B13" s="369" t="s">
        <v>39</v>
      </c>
      <c r="C13" s="369" t="s">
        <v>39</v>
      </c>
      <c r="D13" s="369" t="s">
        <v>39</v>
      </c>
      <c r="E13" s="369" t="s">
        <v>39</v>
      </c>
      <c r="F13" s="369" t="s">
        <v>39</v>
      </c>
      <c r="G13" s="369" t="s">
        <v>39</v>
      </c>
      <c r="H13" s="369" t="s">
        <v>39</v>
      </c>
      <c r="I13" s="369" t="s">
        <v>39</v>
      </c>
      <c r="J13" s="369" t="s">
        <v>39</v>
      </c>
      <c r="K13" s="369" t="s">
        <v>39</v>
      </c>
      <c r="L13" s="369">
        <v>0.8581777419911615</v>
      </c>
      <c r="M13" s="369">
        <v>4.165053962411255</v>
      </c>
      <c r="N13" s="369" t="s">
        <v>39</v>
      </c>
      <c r="O13" s="369" t="s">
        <v>39</v>
      </c>
      <c r="P13" s="369">
        <v>94.28452527616615</v>
      </c>
      <c r="Q13" s="369" t="s">
        <v>39</v>
      </c>
      <c r="R13" s="369" t="s">
        <v>39</v>
      </c>
      <c r="S13" s="369" t="s">
        <v>39</v>
      </c>
      <c r="T13" s="369">
        <v>0.692243019431435</v>
      </c>
      <c r="U13" s="369" t="s">
        <v>39</v>
      </c>
      <c r="V13" s="369" t="s">
        <v>39</v>
      </c>
      <c r="W13" s="369" t="s">
        <v>39</v>
      </c>
      <c r="X13" s="369" t="s">
        <v>39</v>
      </c>
      <c r="Y13" s="369" t="s">
        <v>39</v>
      </c>
      <c r="Z13" s="369" t="s">
        <v>39</v>
      </c>
      <c r="AA13" s="81">
        <v>241922.844</v>
      </c>
      <c r="AB13" s="370"/>
      <c r="AC13" s="370"/>
    </row>
    <row r="14" spans="1:29" s="83" customFormat="1" ht="20.1" customHeight="1">
      <c r="A14" s="84" t="s">
        <v>33</v>
      </c>
      <c r="B14" s="369" t="s">
        <v>39</v>
      </c>
      <c r="C14" s="369" t="s">
        <v>39</v>
      </c>
      <c r="D14" s="369" t="s">
        <v>39</v>
      </c>
      <c r="E14" s="369" t="s">
        <v>39</v>
      </c>
      <c r="F14" s="369" t="s">
        <v>39</v>
      </c>
      <c r="G14" s="369" t="s">
        <v>39</v>
      </c>
      <c r="H14" s="369" t="s">
        <v>39</v>
      </c>
      <c r="I14" s="369" t="s">
        <v>39</v>
      </c>
      <c r="J14" s="369" t="s">
        <v>39</v>
      </c>
      <c r="K14" s="369" t="s">
        <v>39</v>
      </c>
      <c r="L14" s="369" t="s">
        <v>39</v>
      </c>
      <c r="M14" s="369" t="s">
        <v>39</v>
      </c>
      <c r="N14" s="369" t="s">
        <v>39</v>
      </c>
      <c r="O14" s="369" t="s">
        <v>39</v>
      </c>
      <c r="P14" s="369">
        <v>100</v>
      </c>
      <c r="Q14" s="369" t="s">
        <v>39</v>
      </c>
      <c r="R14" s="369" t="s">
        <v>39</v>
      </c>
      <c r="S14" s="369" t="s">
        <v>39</v>
      </c>
      <c r="T14" s="369" t="s">
        <v>39</v>
      </c>
      <c r="U14" s="369" t="s">
        <v>39</v>
      </c>
      <c r="V14" s="369" t="s">
        <v>39</v>
      </c>
      <c r="W14" s="369" t="s">
        <v>39</v>
      </c>
      <c r="X14" s="369" t="s">
        <v>39</v>
      </c>
      <c r="Y14" s="369" t="s">
        <v>39</v>
      </c>
      <c r="Z14" s="369" t="s">
        <v>39</v>
      </c>
      <c r="AA14" s="81">
        <v>654574.991</v>
      </c>
      <c r="AB14" s="370"/>
      <c r="AC14" s="370"/>
    </row>
    <row r="15" spans="1:29" s="83" customFormat="1" ht="20.1" customHeight="1">
      <c r="A15" s="21" t="s">
        <v>34</v>
      </c>
      <c r="B15" s="369" t="s">
        <v>39</v>
      </c>
      <c r="C15" s="369" t="s">
        <v>39</v>
      </c>
      <c r="D15" s="369" t="s">
        <v>39</v>
      </c>
      <c r="E15" s="369" t="s">
        <v>39</v>
      </c>
      <c r="F15" s="369" t="s">
        <v>39</v>
      </c>
      <c r="G15" s="369" t="s">
        <v>39</v>
      </c>
      <c r="H15" s="369" t="s">
        <v>39</v>
      </c>
      <c r="I15" s="369" t="s">
        <v>39</v>
      </c>
      <c r="J15" s="369" t="s">
        <v>39</v>
      </c>
      <c r="K15" s="369" t="s">
        <v>39</v>
      </c>
      <c r="L15" s="369" t="s">
        <v>39</v>
      </c>
      <c r="M15" s="369" t="s">
        <v>39</v>
      </c>
      <c r="N15" s="369" t="s">
        <v>39</v>
      </c>
      <c r="O15" s="369" t="s">
        <v>39</v>
      </c>
      <c r="P15" s="369" t="s">
        <v>39</v>
      </c>
      <c r="Q15" s="369" t="s">
        <v>39</v>
      </c>
      <c r="R15" s="369" t="s">
        <v>39</v>
      </c>
      <c r="S15" s="369" t="s">
        <v>39</v>
      </c>
      <c r="T15" s="369" t="s">
        <v>39</v>
      </c>
      <c r="U15" s="369" t="s">
        <v>39</v>
      </c>
      <c r="V15" s="369" t="s">
        <v>39</v>
      </c>
      <c r="W15" s="369" t="s">
        <v>39</v>
      </c>
      <c r="X15" s="369" t="s">
        <v>39</v>
      </c>
      <c r="Y15" s="369" t="s">
        <v>39</v>
      </c>
      <c r="Z15" s="369" t="s">
        <v>39</v>
      </c>
      <c r="AA15" s="81" t="s">
        <v>39</v>
      </c>
      <c r="AB15" s="370"/>
      <c r="AC15" s="370"/>
    </row>
    <row r="16" spans="1:29" s="83" customFormat="1" ht="20.1" customHeight="1">
      <c r="A16" s="21" t="s">
        <v>35</v>
      </c>
      <c r="B16" s="369" t="s">
        <v>39</v>
      </c>
      <c r="C16" s="369" t="s">
        <v>39</v>
      </c>
      <c r="D16" s="369" t="s">
        <v>39</v>
      </c>
      <c r="E16" s="369" t="s">
        <v>39</v>
      </c>
      <c r="F16" s="369" t="s">
        <v>39</v>
      </c>
      <c r="G16" s="369" t="s">
        <v>39</v>
      </c>
      <c r="H16" s="369" t="s">
        <v>39</v>
      </c>
      <c r="I16" s="369" t="s">
        <v>39</v>
      </c>
      <c r="J16" s="369" t="s">
        <v>39</v>
      </c>
      <c r="K16" s="369" t="s">
        <v>39</v>
      </c>
      <c r="L16" s="369" t="s">
        <v>39</v>
      </c>
      <c r="M16" s="369" t="s">
        <v>39</v>
      </c>
      <c r="N16" s="369" t="s">
        <v>39</v>
      </c>
      <c r="O16" s="369" t="s">
        <v>39</v>
      </c>
      <c r="P16" s="369" t="s">
        <v>39</v>
      </c>
      <c r="Q16" s="369" t="s">
        <v>39</v>
      </c>
      <c r="R16" s="369" t="s">
        <v>39</v>
      </c>
      <c r="S16" s="369" t="s">
        <v>39</v>
      </c>
      <c r="T16" s="369" t="s">
        <v>39</v>
      </c>
      <c r="U16" s="369" t="s">
        <v>39</v>
      </c>
      <c r="V16" s="369" t="s">
        <v>39</v>
      </c>
      <c r="W16" s="369" t="s">
        <v>39</v>
      </c>
      <c r="X16" s="369" t="s">
        <v>39</v>
      </c>
      <c r="Y16" s="369" t="s">
        <v>39</v>
      </c>
      <c r="Z16" s="369" t="s">
        <v>39</v>
      </c>
      <c r="AA16" s="81" t="s">
        <v>39</v>
      </c>
      <c r="AB16" s="370"/>
      <c r="AC16" s="370"/>
    </row>
    <row r="17" spans="1:29" s="83" customFormat="1" ht="20.1" customHeight="1">
      <c r="A17" s="21" t="s">
        <v>36</v>
      </c>
      <c r="B17" s="369" t="s">
        <v>39</v>
      </c>
      <c r="C17" s="369" t="s">
        <v>39</v>
      </c>
      <c r="D17" s="369">
        <v>0.6806622214485459</v>
      </c>
      <c r="E17" s="369">
        <v>3.7354876588147916</v>
      </c>
      <c r="F17" s="369">
        <v>1.7154943255972241</v>
      </c>
      <c r="G17" s="369" t="s">
        <v>39</v>
      </c>
      <c r="H17" s="369">
        <v>3.356927507179572</v>
      </c>
      <c r="I17" s="369">
        <v>0.2120588090900111</v>
      </c>
      <c r="J17" s="369">
        <v>0.33646968441842273</v>
      </c>
      <c r="K17" s="369">
        <v>0.7369260562221737</v>
      </c>
      <c r="L17" s="369" t="s">
        <v>39</v>
      </c>
      <c r="M17" s="369">
        <v>1.2627149369869306</v>
      </c>
      <c r="N17" s="369">
        <v>0.9804929993882885</v>
      </c>
      <c r="O17" s="369" t="s">
        <v>39</v>
      </c>
      <c r="P17" s="369">
        <v>86.98276580085404</v>
      </c>
      <c r="Q17" s="369" t="s">
        <v>39</v>
      </c>
      <c r="R17" s="369" t="s">
        <v>39</v>
      </c>
      <c r="S17" s="369" t="s">
        <v>39</v>
      </c>
      <c r="T17" s="369" t="s">
        <v>39</v>
      </c>
      <c r="U17" s="369" t="s">
        <v>39</v>
      </c>
      <c r="V17" s="369" t="s">
        <v>39</v>
      </c>
      <c r="W17" s="369" t="s">
        <v>39</v>
      </c>
      <c r="X17" s="369" t="s">
        <v>39</v>
      </c>
      <c r="Y17" s="369" t="s">
        <v>39</v>
      </c>
      <c r="Z17" s="369" t="s">
        <v>39</v>
      </c>
      <c r="AA17" s="81">
        <v>434554.454</v>
      </c>
      <c r="AB17" s="370"/>
      <c r="AC17" s="370"/>
    </row>
    <row r="18" spans="1:29" s="83" customFormat="1" ht="20.1" customHeight="1">
      <c r="A18" s="21" t="s">
        <v>37</v>
      </c>
      <c r="B18" s="369" t="s">
        <v>39</v>
      </c>
      <c r="C18" s="369">
        <v>0.7614175208050398</v>
      </c>
      <c r="D18" s="369">
        <v>7.48670909391254</v>
      </c>
      <c r="E18" s="369">
        <v>6.880444317867886</v>
      </c>
      <c r="F18" s="369">
        <v>0.3075783038039404</v>
      </c>
      <c r="G18" s="369">
        <v>14.873055877249186</v>
      </c>
      <c r="H18" s="369" t="s">
        <v>39</v>
      </c>
      <c r="I18" s="369">
        <v>33.06807483188009</v>
      </c>
      <c r="J18" s="369">
        <v>0.04407266132436939</v>
      </c>
      <c r="K18" s="369" t="s">
        <v>39</v>
      </c>
      <c r="L18" s="369">
        <v>0.3232570084019285</v>
      </c>
      <c r="M18" s="369">
        <v>0.478736881434293</v>
      </c>
      <c r="N18" s="369">
        <v>0.1363013917761451</v>
      </c>
      <c r="O18" s="369">
        <v>0.04622894723020673</v>
      </c>
      <c r="P18" s="369">
        <v>34.01733179190563</v>
      </c>
      <c r="Q18" s="369" t="s">
        <v>39</v>
      </c>
      <c r="R18" s="369" t="s">
        <v>39</v>
      </c>
      <c r="S18" s="369">
        <v>0.22001379800516427</v>
      </c>
      <c r="T18" s="369" t="s">
        <v>39</v>
      </c>
      <c r="U18" s="369" t="s">
        <v>39</v>
      </c>
      <c r="V18" s="369">
        <v>0.8566265894954678</v>
      </c>
      <c r="W18" s="369" t="s">
        <v>39</v>
      </c>
      <c r="X18" s="369">
        <v>0.500150984908112</v>
      </c>
      <c r="Y18" s="369" t="s">
        <v>39</v>
      </c>
      <c r="Z18" s="369" t="s">
        <v>39</v>
      </c>
      <c r="AA18" s="81">
        <v>746190.473</v>
      </c>
      <c r="AB18" s="370"/>
      <c r="AC18" s="370"/>
    </row>
    <row r="19" spans="1:29" s="31" customFormat="1" ht="30.75" customHeight="1" thickBot="1">
      <c r="A19" s="85" t="s">
        <v>38</v>
      </c>
      <c r="B19" s="86">
        <v>0.0408469467633757</v>
      </c>
      <c r="C19" s="86">
        <v>0.6123687738872675</v>
      </c>
      <c r="D19" s="86">
        <v>0.7774370787302965</v>
      </c>
      <c r="E19" s="86">
        <v>6.923748965735159</v>
      </c>
      <c r="F19" s="86">
        <v>0.22675781845069531</v>
      </c>
      <c r="G19" s="86">
        <v>1.7430613944511366</v>
      </c>
      <c r="H19" s="86">
        <v>1.2547736866265433</v>
      </c>
      <c r="I19" s="86">
        <v>3.1070455174475407</v>
      </c>
      <c r="J19" s="86">
        <v>0.158571731109245</v>
      </c>
      <c r="K19" s="86">
        <v>0.2532212682970453</v>
      </c>
      <c r="L19" s="86">
        <v>0.42707784938190885</v>
      </c>
      <c r="M19" s="86">
        <v>1.6501578099350391</v>
      </c>
      <c r="N19" s="86">
        <v>3.566934347504417</v>
      </c>
      <c r="O19" s="86">
        <v>0.5100573826563363</v>
      </c>
      <c r="P19" s="86">
        <v>76.14943960144885</v>
      </c>
      <c r="Q19" s="86">
        <v>0.09580427244537597</v>
      </c>
      <c r="R19" s="86">
        <v>0.07798748724550379</v>
      </c>
      <c r="S19" s="86">
        <v>0.2490971344325682</v>
      </c>
      <c r="T19" s="86">
        <v>0.2573409688411839</v>
      </c>
      <c r="U19" s="86">
        <v>0.7258801097479493</v>
      </c>
      <c r="V19" s="86">
        <v>0.25463251107081375</v>
      </c>
      <c r="W19" s="86">
        <v>0.12488220061606863</v>
      </c>
      <c r="X19" s="86">
        <v>0.5009905364738567</v>
      </c>
      <c r="Y19" s="86">
        <v>0.11365233396784531</v>
      </c>
      <c r="Z19" s="86">
        <v>0.19823227273398442</v>
      </c>
      <c r="AA19" s="87">
        <v>8639123.067</v>
      </c>
      <c r="AB19" s="371"/>
      <c r="AC19" s="370"/>
    </row>
    <row r="20" spans="1:29" s="90" customFormat="1" ht="9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372"/>
      <c r="AC20" s="370"/>
    </row>
    <row r="21" spans="1:29" s="122" customFormat="1" ht="15">
      <c r="A21" s="91" t="s">
        <v>67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373"/>
      <c r="AB21" s="374"/>
      <c r="AC21" s="370"/>
    </row>
    <row r="22" spans="1:27" s="90" customFormat="1" ht="13.5">
      <c r="A22" s="1334"/>
      <c r="B22" s="1334"/>
      <c r="C22" s="1334"/>
      <c r="D22" s="1334"/>
      <c r="E22" s="1334"/>
      <c r="F22" s="1334"/>
      <c r="G22" s="1334"/>
      <c r="H22" s="1334"/>
      <c r="I22" s="1334"/>
      <c r="J22" s="1334"/>
      <c r="K22" s="1334"/>
      <c r="L22" s="1334"/>
      <c r="M22" s="1334"/>
      <c r="N22" s="1334"/>
      <c r="O22" s="1334"/>
      <c r="P22" s="1334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s="90" customFormat="1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="90" customFormat="1" ht="15"/>
    <row r="25" s="90" customFormat="1" ht="15"/>
    <row r="26" s="90" customFormat="1" ht="15"/>
    <row r="27" s="90" customFormat="1" ht="15"/>
    <row r="28" s="90" customFormat="1" ht="15"/>
    <row r="29" s="90" customFormat="1" ht="15"/>
    <row r="30" s="90" customFormat="1" ht="15"/>
    <row r="31" s="90" customFormat="1" ht="15"/>
    <row r="32" s="90" customFormat="1" ht="15"/>
    <row r="33" s="90" customFormat="1" ht="15"/>
    <row r="34" s="90" customFormat="1" ht="15"/>
    <row r="35" s="90" customFormat="1" ht="15"/>
    <row r="36" s="90" customFormat="1" ht="15"/>
    <row r="37" s="90" customFormat="1" ht="15"/>
    <row r="38" s="90" customFormat="1" ht="15"/>
    <row r="39" s="90" customFormat="1" ht="15"/>
    <row r="40" s="90" customFormat="1" ht="15"/>
    <row r="41" s="90" customFormat="1" ht="15"/>
  </sheetData>
  <mergeCells count="1">
    <mergeCell ref="A22:P22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showGridLines="0" workbookViewId="0" topLeftCell="A1"/>
  </sheetViews>
  <sheetFormatPr defaultColWidth="11.421875" defaultRowHeight="15"/>
  <cols>
    <col min="1" max="1" width="20.8515625" style="5" customWidth="1"/>
    <col min="2" max="16" width="11.28125" style="5" customWidth="1"/>
    <col min="17" max="16384" width="11.421875" style="5" customWidth="1"/>
  </cols>
  <sheetData>
    <row r="1" spans="1:13" s="93" customFormat="1" ht="20.1" customHeight="1">
      <c r="A1" s="1202" t="s">
        <v>1040</v>
      </c>
      <c r="B1" s="1"/>
      <c r="C1" s="1"/>
      <c r="D1" s="1"/>
      <c r="E1" s="1"/>
      <c r="F1" s="1"/>
      <c r="G1" s="1"/>
      <c r="H1" s="1"/>
      <c r="I1" s="1"/>
      <c r="J1" s="1"/>
      <c r="K1" s="92"/>
      <c r="L1" s="92"/>
      <c r="M1" s="92"/>
    </row>
    <row r="2" spans="1:16" s="94" customFormat="1" ht="30" customHeight="1">
      <c r="A2" s="1411" t="s">
        <v>68</v>
      </c>
      <c r="B2" s="1411"/>
      <c r="C2" s="1411"/>
      <c r="D2" s="1411"/>
      <c r="E2" s="1411"/>
      <c r="F2" s="1411"/>
      <c r="G2" s="1411"/>
      <c r="H2" s="1411"/>
      <c r="I2" s="1411"/>
      <c r="J2" s="1411"/>
      <c r="K2" s="1411"/>
      <c r="L2" s="1411"/>
      <c r="M2" s="1411"/>
      <c r="N2" s="1411"/>
      <c r="O2" s="1411"/>
      <c r="P2" s="1411"/>
    </row>
    <row r="3" spans="1:16" s="93" customFormat="1" ht="23.25" customHeight="1">
      <c r="A3" s="95">
        <v>44104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s="93" customFormat="1" ht="23.25" customHeight="1">
      <c r="A4" s="1413" t="s">
        <v>69</v>
      </c>
      <c r="B4" s="1413"/>
      <c r="C4" s="1413"/>
      <c r="D4" s="1413"/>
      <c r="E4" s="1413"/>
      <c r="F4" s="1413"/>
      <c r="G4" s="1413"/>
      <c r="H4" s="1413"/>
      <c r="I4" s="1413"/>
      <c r="J4" s="1413"/>
      <c r="K4" s="1413"/>
      <c r="L4" s="1413"/>
      <c r="M4" s="1413"/>
      <c r="N4" s="1413"/>
      <c r="O4" s="1413"/>
      <c r="P4" s="1413"/>
    </row>
    <row r="5" spans="1:16" s="99" customFormat="1" ht="16.5" customHeight="1" thickBot="1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  <c r="O5" s="98"/>
      <c r="P5" s="98"/>
    </row>
    <row r="6" spans="1:16" s="89" customFormat="1" ht="24.75" customHeight="1">
      <c r="A6" s="1358" t="s">
        <v>1</v>
      </c>
      <c r="B6" s="1431" t="s">
        <v>70</v>
      </c>
      <c r="C6" s="1431"/>
      <c r="D6" s="1431"/>
      <c r="E6" s="1431" t="s">
        <v>71</v>
      </c>
      <c r="F6" s="1431"/>
      <c r="G6" s="1431"/>
      <c r="H6" s="1431" t="s">
        <v>72</v>
      </c>
      <c r="I6" s="1431"/>
      <c r="J6" s="1431"/>
      <c r="K6" s="1431" t="s">
        <v>73</v>
      </c>
      <c r="L6" s="1431"/>
      <c r="M6" s="1431"/>
      <c r="N6" s="1431" t="s">
        <v>74</v>
      </c>
      <c r="O6" s="1431"/>
      <c r="P6" s="1431"/>
    </row>
    <row r="7" spans="1:16" s="89" customFormat="1" ht="42" customHeight="1">
      <c r="A7" s="1497"/>
      <c r="B7" s="100" t="s">
        <v>75</v>
      </c>
      <c r="C7" s="100" t="s">
        <v>76</v>
      </c>
      <c r="D7" s="100" t="s">
        <v>77</v>
      </c>
      <c r="E7" s="100" t="s">
        <v>75</v>
      </c>
      <c r="F7" s="100" t="s">
        <v>76</v>
      </c>
      <c r="G7" s="100" t="s">
        <v>77</v>
      </c>
      <c r="H7" s="100" t="s">
        <v>75</v>
      </c>
      <c r="I7" s="100" t="s">
        <v>76</v>
      </c>
      <c r="J7" s="100" t="s">
        <v>77</v>
      </c>
      <c r="K7" s="100" t="s">
        <v>75</v>
      </c>
      <c r="L7" s="100" t="s">
        <v>76</v>
      </c>
      <c r="M7" s="100" t="s">
        <v>77</v>
      </c>
      <c r="N7" s="100" t="s">
        <v>75</v>
      </c>
      <c r="O7" s="100" t="s">
        <v>76</v>
      </c>
      <c r="P7" s="100" t="s">
        <v>77</v>
      </c>
    </row>
    <row r="8" spans="1:34" s="104" customFormat="1" ht="8.2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2"/>
      <c r="O8" s="102"/>
      <c r="P8" s="102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1:16" s="20" customFormat="1" ht="21.95" customHeight="1">
      <c r="A9" s="79" t="s">
        <v>28</v>
      </c>
      <c r="B9" s="105">
        <v>425.58</v>
      </c>
      <c r="C9" s="105">
        <v>243.111</v>
      </c>
      <c r="D9" s="105">
        <v>2397.609</v>
      </c>
      <c r="E9" s="105">
        <v>158212.48</v>
      </c>
      <c r="F9" s="105">
        <v>350.108</v>
      </c>
      <c r="G9" s="105">
        <v>232519.035</v>
      </c>
      <c r="H9" s="105">
        <v>837451.36</v>
      </c>
      <c r="I9" s="105">
        <v>40318.582</v>
      </c>
      <c r="J9" s="106">
        <v>1132666.752</v>
      </c>
      <c r="K9" s="105">
        <v>111454.699</v>
      </c>
      <c r="L9" s="105">
        <v>0</v>
      </c>
      <c r="M9" s="105">
        <v>0</v>
      </c>
      <c r="N9" s="107">
        <v>1107544.119</v>
      </c>
      <c r="O9" s="107">
        <v>40911.801</v>
      </c>
      <c r="P9" s="107">
        <v>1367583.3960000002</v>
      </c>
    </row>
    <row r="10" spans="1:16" s="20" customFormat="1" ht="21.95" customHeight="1">
      <c r="A10" s="21" t="s">
        <v>29</v>
      </c>
      <c r="B10" s="105">
        <v>0</v>
      </c>
      <c r="C10" s="105">
        <v>0</v>
      </c>
      <c r="D10" s="105">
        <v>0</v>
      </c>
      <c r="E10" s="105">
        <v>215654.133</v>
      </c>
      <c r="F10" s="105">
        <v>110.558</v>
      </c>
      <c r="G10" s="105">
        <v>5354.285</v>
      </c>
      <c r="H10" s="105">
        <v>936674.374</v>
      </c>
      <c r="I10" s="105">
        <v>385466.352</v>
      </c>
      <c r="J10" s="106">
        <v>361603.543</v>
      </c>
      <c r="K10" s="105">
        <v>72818.268</v>
      </c>
      <c r="L10" s="105">
        <v>0</v>
      </c>
      <c r="M10" s="105">
        <v>0</v>
      </c>
      <c r="N10" s="107">
        <v>1225146.775</v>
      </c>
      <c r="O10" s="107">
        <v>385576.91000000003</v>
      </c>
      <c r="P10" s="107">
        <v>366957.828</v>
      </c>
    </row>
    <row r="11" spans="1:16" s="20" customFormat="1" ht="21.95" customHeight="1">
      <c r="A11" s="21" t="s">
        <v>30</v>
      </c>
      <c r="B11" s="105">
        <v>0</v>
      </c>
      <c r="C11" s="105">
        <v>0</v>
      </c>
      <c r="D11" s="105">
        <v>0</v>
      </c>
      <c r="E11" s="105">
        <v>201564.401</v>
      </c>
      <c r="F11" s="105">
        <v>8183.794</v>
      </c>
      <c r="G11" s="105">
        <v>20043.068</v>
      </c>
      <c r="H11" s="105">
        <v>789391.831</v>
      </c>
      <c r="I11" s="105">
        <v>73297.469</v>
      </c>
      <c r="J11" s="106">
        <v>212581.374</v>
      </c>
      <c r="K11" s="105">
        <v>251112.62</v>
      </c>
      <c r="L11" s="105">
        <v>0</v>
      </c>
      <c r="M11" s="105">
        <v>0</v>
      </c>
      <c r="N11" s="107">
        <v>1242068.852</v>
      </c>
      <c r="O11" s="107">
        <v>81481.26299999999</v>
      </c>
      <c r="P11" s="107">
        <v>232624.442</v>
      </c>
    </row>
    <row r="12" spans="1:16" s="20" customFormat="1" ht="21.95" customHeight="1">
      <c r="A12" s="21" t="s">
        <v>31</v>
      </c>
      <c r="B12" s="105">
        <v>0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462335.076</v>
      </c>
      <c r="I12" s="105">
        <v>21649.863</v>
      </c>
      <c r="J12" s="106">
        <v>28000</v>
      </c>
      <c r="K12" s="105">
        <v>0</v>
      </c>
      <c r="L12" s="105">
        <v>0</v>
      </c>
      <c r="M12" s="105">
        <v>0</v>
      </c>
      <c r="N12" s="107">
        <v>462335.076</v>
      </c>
      <c r="O12" s="107">
        <v>21649.863</v>
      </c>
      <c r="P12" s="107">
        <v>28000</v>
      </c>
    </row>
    <row r="13" spans="1:16" s="20" customFormat="1" ht="21.95" customHeight="1">
      <c r="A13" s="21" t="s">
        <v>32</v>
      </c>
      <c r="B13" s="105">
        <v>0</v>
      </c>
      <c r="C13" s="105">
        <v>0</v>
      </c>
      <c r="D13" s="105">
        <v>0</v>
      </c>
      <c r="E13" s="105">
        <v>11989.389</v>
      </c>
      <c r="F13" s="105">
        <v>60.933</v>
      </c>
      <c r="G13" s="105">
        <v>749.988</v>
      </c>
      <c r="H13" s="105">
        <v>209533.13</v>
      </c>
      <c r="I13" s="105">
        <v>2433</v>
      </c>
      <c r="J13" s="106">
        <v>3496.02</v>
      </c>
      <c r="K13" s="105">
        <v>13660.383</v>
      </c>
      <c r="L13" s="105">
        <v>0</v>
      </c>
      <c r="M13" s="105">
        <v>0</v>
      </c>
      <c r="N13" s="107">
        <v>235182.902</v>
      </c>
      <c r="O13" s="107">
        <v>2493.933</v>
      </c>
      <c r="P13" s="107">
        <v>4246.008</v>
      </c>
    </row>
    <row r="14" spans="1:16" s="20" customFormat="1" ht="21.95" customHeight="1">
      <c r="A14" s="84" t="s">
        <v>33</v>
      </c>
      <c r="B14" s="105">
        <v>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297344.969</v>
      </c>
      <c r="I14" s="105">
        <v>1000</v>
      </c>
      <c r="J14" s="106">
        <v>207540</v>
      </c>
      <c r="K14" s="105">
        <v>148690.021</v>
      </c>
      <c r="L14" s="105">
        <v>0</v>
      </c>
      <c r="M14" s="105">
        <v>0</v>
      </c>
      <c r="N14" s="107">
        <v>446034.99</v>
      </c>
      <c r="O14" s="107">
        <v>1000</v>
      </c>
      <c r="P14" s="107">
        <v>207540</v>
      </c>
    </row>
    <row r="15" spans="1:16" s="20" customFormat="1" ht="21.95" customHeight="1">
      <c r="A15" s="21" t="s">
        <v>34</v>
      </c>
      <c r="B15" s="105">
        <v>0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6">
        <v>0</v>
      </c>
      <c r="K15" s="105">
        <v>0</v>
      </c>
      <c r="L15" s="105">
        <v>0</v>
      </c>
      <c r="M15" s="105">
        <v>0</v>
      </c>
      <c r="N15" s="107">
        <v>0</v>
      </c>
      <c r="O15" s="107">
        <v>0</v>
      </c>
      <c r="P15" s="107">
        <v>0</v>
      </c>
    </row>
    <row r="16" spans="1:16" s="20" customFormat="1" ht="21.95" customHeight="1">
      <c r="A16" s="21" t="s">
        <v>35</v>
      </c>
      <c r="B16" s="105">
        <v>0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6">
        <v>0</v>
      </c>
      <c r="K16" s="105">
        <v>0</v>
      </c>
      <c r="L16" s="105">
        <v>0</v>
      </c>
      <c r="M16" s="105">
        <v>0</v>
      </c>
      <c r="N16" s="107">
        <v>0</v>
      </c>
      <c r="O16" s="107">
        <v>0</v>
      </c>
      <c r="P16" s="107">
        <v>0</v>
      </c>
    </row>
    <row r="17" spans="1:16" s="20" customFormat="1" ht="21.95" customHeight="1">
      <c r="A17" s="21" t="s">
        <v>36</v>
      </c>
      <c r="B17" s="105">
        <v>0</v>
      </c>
      <c r="C17" s="105">
        <v>0</v>
      </c>
      <c r="D17" s="105">
        <v>0</v>
      </c>
      <c r="E17" s="105">
        <v>16554.493</v>
      </c>
      <c r="F17" s="105">
        <v>4262.006</v>
      </c>
      <c r="G17" s="105">
        <v>4571.56</v>
      </c>
      <c r="H17" s="105">
        <v>278834.687</v>
      </c>
      <c r="I17" s="105">
        <v>390.815</v>
      </c>
      <c r="J17" s="106">
        <v>6854.462</v>
      </c>
      <c r="K17" s="105">
        <v>123086.434</v>
      </c>
      <c r="L17" s="105">
        <v>0</v>
      </c>
      <c r="M17" s="105">
        <v>0</v>
      </c>
      <c r="N17" s="107">
        <v>418475.614</v>
      </c>
      <c r="O17" s="107">
        <v>4652.821</v>
      </c>
      <c r="P17" s="107">
        <v>11426.022</v>
      </c>
    </row>
    <row r="18" spans="1:16" s="20" customFormat="1" ht="21.95" customHeight="1">
      <c r="A18" s="21" t="s">
        <v>37</v>
      </c>
      <c r="B18" s="105">
        <v>0</v>
      </c>
      <c r="C18" s="105">
        <v>0</v>
      </c>
      <c r="D18" s="105">
        <v>0</v>
      </c>
      <c r="E18" s="105">
        <v>95929.47</v>
      </c>
      <c r="F18" s="105">
        <v>8143.889</v>
      </c>
      <c r="G18" s="105">
        <v>9251.44</v>
      </c>
      <c r="H18" s="105">
        <v>516738.966</v>
      </c>
      <c r="I18" s="105">
        <v>33922.086</v>
      </c>
      <c r="J18" s="106">
        <v>12583.57</v>
      </c>
      <c r="K18" s="105">
        <v>69621.055</v>
      </c>
      <c r="L18" s="105">
        <v>0</v>
      </c>
      <c r="M18" s="105">
        <v>0</v>
      </c>
      <c r="N18" s="107">
        <v>682289.4909999999</v>
      </c>
      <c r="O18" s="107">
        <v>42065.975000000006</v>
      </c>
      <c r="P18" s="107">
        <v>21835.010000000002</v>
      </c>
    </row>
    <row r="19" spans="1:17" s="20" customFormat="1" ht="21.95" customHeight="1" thickBot="1">
      <c r="A19" s="85" t="s">
        <v>38</v>
      </c>
      <c r="B19" s="108">
        <v>425.58</v>
      </c>
      <c r="C19" s="108">
        <v>243.111</v>
      </c>
      <c r="D19" s="108">
        <v>2397.609</v>
      </c>
      <c r="E19" s="108">
        <v>699904.369</v>
      </c>
      <c r="F19" s="108">
        <v>21111.29</v>
      </c>
      <c r="G19" s="108">
        <v>272489.379</v>
      </c>
      <c r="H19" s="108">
        <v>4328304.397</v>
      </c>
      <c r="I19" s="108">
        <v>558478.17</v>
      </c>
      <c r="J19" s="109">
        <v>1965325.722</v>
      </c>
      <c r="K19" s="108">
        <v>790443.483</v>
      </c>
      <c r="L19" s="108">
        <v>0</v>
      </c>
      <c r="M19" s="108">
        <v>0</v>
      </c>
      <c r="N19" s="110">
        <v>5819077.829</v>
      </c>
      <c r="O19" s="110">
        <v>579832.571</v>
      </c>
      <c r="P19" s="110">
        <v>2240212.71</v>
      </c>
      <c r="Q19" s="111"/>
    </row>
    <row r="20" spans="1:15" s="20" customFormat="1" ht="21" customHeight="1">
      <c r="A20" s="112" t="s">
        <v>78</v>
      </c>
      <c r="B20" s="113"/>
      <c r="C20" s="113"/>
      <c r="D20" s="113"/>
      <c r="E20" s="113"/>
      <c r="F20" s="113"/>
      <c r="G20" s="113"/>
      <c r="H20" s="113"/>
      <c r="I20" s="113"/>
      <c r="J20" s="114"/>
      <c r="K20" s="114"/>
      <c r="L20" s="114"/>
      <c r="M20" s="114"/>
      <c r="N20" s="111"/>
      <c r="O20" s="111"/>
    </row>
    <row r="21" spans="1:16" s="20" customFormat="1" ht="16.5" customHeight="1">
      <c r="A21" s="115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7"/>
      <c r="O21" s="117"/>
      <c r="P21" s="117"/>
    </row>
    <row r="22" spans="1:16" s="20" customFormat="1" ht="21.95" customHeight="1">
      <c r="A22" s="118"/>
      <c r="B22" s="119"/>
      <c r="C22" s="119"/>
      <c r="D22" s="119"/>
      <c r="E22" s="119"/>
      <c r="F22" s="119"/>
      <c r="G22" s="119"/>
      <c r="H22" s="119"/>
      <c r="I22" s="119"/>
      <c r="J22" s="120"/>
      <c r="K22" s="119"/>
      <c r="L22" s="119"/>
      <c r="M22" s="119"/>
      <c r="N22" s="119"/>
      <c r="O22" s="119"/>
      <c r="P22" s="119"/>
    </row>
    <row r="23" spans="1:13" s="121" customFormat="1" ht="30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6" customFormat="1" ht="7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122" customFormat="1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</sheetData>
  <mergeCells count="8">
    <mergeCell ref="A2:P2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6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showGridLines="0" workbookViewId="0" topLeftCell="A1"/>
  </sheetViews>
  <sheetFormatPr defaultColWidth="11.421875" defaultRowHeight="15"/>
  <cols>
    <col min="1" max="1" width="19.421875" style="5" customWidth="1"/>
    <col min="2" max="16" width="11.28125" style="5" customWidth="1"/>
    <col min="17" max="16384" width="11.421875" style="5" customWidth="1"/>
  </cols>
  <sheetData>
    <row r="1" spans="1:13" s="93" customFormat="1" ht="20.1" customHeight="1">
      <c r="A1" s="1202" t="s">
        <v>1040</v>
      </c>
      <c r="B1" s="1"/>
      <c r="C1" s="1"/>
      <c r="D1" s="1"/>
      <c r="E1" s="1"/>
      <c r="F1" s="1"/>
      <c r="G1" s="1"/>
      <c r="H1" s="1"/>
      <c r="I1" s="1"/>
      <c r="J1" s="1"/>
      <c r="K1" s="92"/>
      <c r="L1" s="92"/>
      <c r="M1" s="92"/>
    </row>
    <row r="2" spans="1:16" s="94" customFormat="1" ht="30" customHeight="1">
      <c r="A2" s="1411" t="s">
        <v>79</v>
      </c>
      <c r="B2" s="1411"/>
      <c r="C2" s="1411"/>
      <c r="D2" s="1411"/>
      <c r="E2" s="1411"/>
      <c r="F2" s="1411"/>
      <c r="G2" s="1411"/>
      <c r="H2" s="1411"/>
      <c r="I2" s="1411"/>
      <c r="J2" s="1411"/>
      <c r="K2" s="1411"/>
      <c r="L2" s="1411"/>
      <c r="M2" s="1411"/>
      <c r="N2" s="1411"/>
      <c r="O2" s="1411"/>
      <c r="P2" s="1411"/>
    </row>
    <row r="3" spans="1:16" s="93" customFormat="1" ht="23.25" customHeight="1">
      <c r="A3" s="1336">
        <v>44104</v>
      </c>
      <c r="B3" s="1336"/>
      <c r="C3" s="1336"/>
      <c r="D3" s="1336"/>
      <c r="E3" s="1336"/>
      <c r="F3" s="1336"/>
      <c r="G3" s="1336"/>
      <c r="H3" s="1336"/>
      <c r="I3" s="1336"/>
      <c r="J3" s="1336"/>
      <c r="K3" s="1336"/>
      <c r="L3" s="1336"/>
      <c r="M3" s="1336"/>
      <c r="N3" s="1336"/>
      <c r="O3" s="1336"/>
      <c r="P3" s="1336"/>
    </row>
    <row r="4" spans="1:16" s="93" customFormat="1" ht="11.25" customHeight="1">
      <c r="A4" s="1498"/>
      <c r="B4" s="1498"/>
      <c r="C4" s="1498"/>
      <c r="D4" s="1498"/>
      <c r="E4" s="1498"/>
      <c r="F4" s="1498"/>
      <c r="G4" s="1498"/>
      <c r="H4" s="1498"/>
      <c r="I4" s="1498"/>
      <c r="J4" s="1498"/>
      <c r="K4" s="1498"/>
      <c r="L4" s="1498"/>
      <c r="M4" s="1498"/>
      <c r="N4" s="1498"/>
      <c r="O4" s="1498"/>
      <c r="P4" s="1498"/>
    </row>
    <row r="5" spans="1:16" s="99" customFormat="1" ht="16.5" customHeight="1" thickBot="1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  <c r="O5" s="98"/>
      <c r="P5" s="98"/>
    </row>
    <row r="6" spans="1:16" s="89" customFormat="1" ht="24.75" customHeight="1">
      <c r="A6" s="1358" t="s">
        <v>1</v>
      </c>
      <c r="B6" s="1431" t="s">
        <v>70</v>
      </c>
      <c r="C6" s="1431"/>
      <c r="D6" s="1431"/>
      <c r="E6" s="1431" t="s">
        <v>71</v>
      </c>
      <c r="F6" s="1431"/>
      <c r="G6" s="1431"/>
      <c r="H6" s="1431" t="s">
        <v>72</v>
      </c>
      <c r="I6" s="1431"/>
      <c r="J6" s="1431"/>
      <c r="K6" s="1431" t="s">
        <v>73</v>
      </c>
      <c r="L6" s="1431"/>
      <c r="M6" s="1431"/>
      <c r="N6" s="1431" t="s">
        <v>74</v>
      </c>
      <c r="O6" s="1431"/>
      <c r="P6" s="1431"/>
    </row>
    <row r="7" spans="1:16" s="89" customFormat="1" ht="42" customHeight="1">
      <c r="A7" s="1497"/>
      <c r="B7" s="100" t="s">
        <v>75</v>
      </c>
      <c r="C7" s="100" t="s">
        <v>76</v>
      </c>
      <c r="D7" s="100" t="s">
        <v>77</v>
      </c>
      <c r="E7" s="100" t="s">
        <v>75</v>
      </c>
      <c r="F7" s="100" t="s">
        <v>76</v>
      </c>
      <c r="G7" s="100" t="s">
        <v>77</v>
      </c>
      <c r="H7" s="100" t="s">
        <v>75</v>
      </c>
      <c r="I7" s="100" t="s">
        <v>76</v>
      </c>
      <c r="J7" s="100" t="s">
        <v>77</v>
      </c>
      <c r="K7" s="100" t="s">
        <v>75</v>
      </c>
      <c r="L7" s="100" t="s">
        <v>76</v>
      </c>
      <c r="M7" s="100" t="s">
        <v>77</v>
      </c>
      <c r="N7" s="100" t="s">
        <v>75</v>
      </c>
      <c r="O7" s="100" t="s">
        <v>76</v>
      </c>
      <c r="P7" s="100" t="s">
        <v>77</v>
      </c>
    </row>
    <row r="8" spans="1:35" s="104" customFormat="1" ht="1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2"/>
      <c r="O8" s="102"/>
      <c r="P8" s="102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</row>
    <row r="9" spans="1:18" s="20" customFormat="1" ht="21.95" customHeight="1">
      <c r="A9" s="79" t="s">
        <v>28</v>
      </c>
      <c r="B9" s="105">
        <v>26792</v>
      </c>
      <c r="C9" s="105">
        <v>2</v>
      </c>
      <c r="D9" s="105">
        <v>122</v>
      </c>
      <c r="E9" s="105">
        <v>1109726</v>
      </c>
      <c r="F9" s="105">
        <v>9</v>
      </c>
      <c r="G9" s="105">
        <v>72</v>
      </c>
      <c r="H9" s="105">
        <v>11189</v>
      </c>
      <c r="I9" s="105">
        <v>5</v>
      </c>
      <c r="J9" s="106">
        <v>53</v>
      </c>
      <c r="K9" s="105">
        <v>24870</v>
      </c>
      <c r="L9" s="105">
        <v>0</v>
      </c>
      <c r="M9" s="105">
        <v>0</v>
      </c>
      <c r="N9" s="107">
        <v>1149468</v>
      </c>
      <c r="O9" s="107">
        <v>16</v>
      </c>
      <c r="P9" s="107">
        <v>236</v>
      </c>
      <c r="Q9" s="111"/>
      <c r="R9" s="111"/>
    </row>
    <row r="10" spans="1:17" s="20" customFormat="1" ht="21.95" customHeight="1">
      <c r="A10" s="21" t="s">
        <v>29</v>
      </c>
      <c r="B10" s="105">
        <v>0</v>
      </c>
      <c r="C10" s="105">
        <v>0</v>
      </c>
      <c r="D10" s="105">
        <v>0</v>
      </c>
      <c r="E10" s="105">
        <v>127658</v>
      </c>
      <c r="F10" s="105">
        <v>2</v>
      </c>
      <c r="G10" s="105">
        <v>41</v>
      </c>
      <c r="H10" s="105">
        <v>22304</v>
      </c>
      <c r="I10" s="105">
        <v>91</v>
      </c>
      <c r="J10" s="106">
        <v>103</v>
      </c>
      <c r="K10" s="105">
        <v>6969</v>
      </c>
      <c r="L10" s="105">
        <v>0</v>
      </c>
      <c r="M10" s="105">
        <v>0</v>
      </c>
      <c r="N10" s="107">
        <v>156931</v>
      </c>
      <c r="O10" s="107">
        <v>93</v>
      </c>
      <c r="P10" s="107">
        <v>144</v>
      </c>
      <c r="Q10" s="111"/>
    </row>
    <row r="11" spans="1:17" s="20" customFormat="1" ht="21.95" customHeight="1">
      <c r="A11" s="21" t="s">
        <v>30</v>
      </c>
      <c r="B11" s="105">
        <v>0</v>
      </c>
      <c r="C11" s="105">
        <v>0</v>
      </c>
      <c r="D11" s="105">
        <v>0</v>
      </c>
      <c r="E11" s="105">
        <v>813218</v>
      </c>
      <c r="F11" s="105">
        <v>803</v>
      </c>
      <c r="G11" s="105">
        <v>4431</v>
      </c>
      <c r="H11" s="105">
        <v>15476</v>
      </c>
      <c r="I11" s="105">
        <v>14</v>
      </c>
      <c r="J11" s="106">
        <v>24</v>
      </c>
      <c r="K11" s="105">
        <v>21238</v>
      </c>
      <c r="L11" s="105">
        <v>0</v>
      </c>
      <c r="M11" s="105">
        <v>0</v>
      </c>
      <c r="N11" s="107">
        <v>832074</v>
      </c>
      <c r="O11" s="107">
        <v>807</v>
      </c>
      <c r="P11" s="107">
        <v>4444</v>
      </c>
      <c r="Q11" s="111"/>
    </row>
    <row r="12" spans="1:17" s="20" customFormat="1" ht="21.95" customHeight="1">
      <c r="A12" s="21" t="s">
        <v>31</v>
      </c>
      <c r="B12" s="105">
        <v>0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3636</v>
      </c>
      <c r="I12" s="105">
        <v>20</v>
      </c>
      <c r="J12" s="106">
        <v>9</v>
      </c>
      <c r="K12" s="105">
        <v>0</v>
      </c>
      <c r="L12" s="105">
        <v>0</v>
      </c>
      <c r="M12" s="105">
        <v>0</v>
      </c>
      <c r="N12" s="107">
        <v>3636</v>
      </c>
      <c r="O12" s="107">
        <v>20</v>
      </c>
      <c r="P12" s="107">
        <v>9</v>
      </c>
      <c r="Q12" s="111"/>
    </row>
    <row r="13" spans="1:17" s="20" customFormat="1" ht="21.95" customHeight="1">
      <c r="A13" s="21" t="s">
        <v>32</v>
      </c>
      <c r="B13" s="105">
        <v>0</v>
      </c>
      <c r="C13" s="105">
        <v>0</v>
      </c>
      <c r="D13" s="105">
        <v>0</v>
      </c>
      <c r="E13" s="105">
        <v>11470</v>
      </c>
      <c r="F13" s="105">
        <v>53</v>
      </c>
      <c r="G13" s="105">
        <v>87</v>
      </c>
      <c r="H13" s="105">
        <v>2142</v>
      </c>
      <c r="I13" s="105">
        <v>1</v>
      </c>
      <c r="J13" s="106">
        <v>6</v>
      </c>
      <c r="K13" s="105">
        <v>1427</v>
      </c>
      <c r="L13" s="105">
        <v>0</v>
      </c>
      <c r="M13" s="105">
        <v>0</v>
      </c>
      <c r="N13" s="107">
        <v>15039</v>
      </c>
      <c r="O13" s="107">
        <v>54</v>
      </c>
      <c r="P13" s="107">
        <v>93</v>
      </c>
      <c r="Q13" s="111"/>
    </row>
    <row r="14" spans="1:17" s="20" customFormat="1" ht="21.95" customHeight="1">
      <c r="A14" s="84" t="s">
        <v>33</v>
      </c>
      <c r="B14" s="105">
        <v>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4738</v>
      </c>
      <c r="I14" s="105">
        <v>1</v>
      </c>
      <c r="J14" s="106">
        <v>11</v>
      </c>
      <c r="K14" s="105">
        <v>24187</v>
      </c>
      <c r="L14" s="105">
        <v>0</v>
      </c>
      <c r="M14" s="105">
        <v>0</v>
      </c>
      <c r="N14" s="107">
        <v>28579</v>
      </c>
      <c r="O14" s="107">
        <v>1</v>
      </c>
      <c r="P14" s="107">
        <v>11</v>
      </c>
      <c r="Q14" s="111"/>
    </row>
    <row r="15" spans="1:17" s="20" customFormat="1" ht="21.95" customHeight="1">
      <c r="A15" s="21" t="s">
        <v>34</v>
      </c>
      <c r="B15" s="105">
        <v>0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6">
        <v>0</v>
      </c>
      <c r="K15" s="105">
        <v>0</v>
      </c>
      <c r="L15" s="105">
        <v>0</v>
      </c>
      <c r="M15" s="105">
        <v>0</v>
      </c>
      <c r="N15" s="107">
        <v>0</v>
      </c>
      <c r="O15" s="107">
        <v>0</v>
      </c>
      <c r="P15" s="107">
        <v>0</v>
      </c>
      <c r="Q15" s="111"/>
    </row>
    <row r="16" spans="1:17" s="20" customFormat="1" ht="21.95" customHeight="1">
      <c r="A16" s="21" t="s">
        <v>35</v>
      </c>
      <c r="B16" s="105">
        <v>0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6">
        <v>0</v>
      </c>
      <c r="K16" s="105">
        <v>0</v>
      </c>
      <c r="L16" s="105">
        <v>0</v>
      </c>
      <c r="M16" s="105">
        <v>0</v>
      </c>
      <c r="N16" s="107">
        <v>0</v>
      </c>
      <c r="O16" s="107">
        <v>0</v>
      </c>
      <c r="P16" s="107">
        <v>0</v>
      </c>
      <c r="Q16" s="111"/>
    </row>
    <row r="17" spans="1:17" s="20" customFormat="1" ht="21.95" customHeight="1">
      <c r="A17" s="21" t="s">
        <v>36</v>
      </c>
      <c r="B17" s="105">
        <v>0</v>
      </c>
      <c r="C17" s="105">
        <v>0</v>
      </c>
      <c r="D17" s="105">
        <v>0</v>
      </c>
      <c r="E17" s="105">
        <v>20014</v>
      </c>
      <c r="F17" s="105">
        <v>22</v>
      </c>
      <c r="G17" s="105">
        <v>52</v>
      </c>
      <c r="H17" s="105">
        <v>14930</v>
      </c>
      <c r="I17" s="105">
        <v>2</v>
      </c>
      <c r="J17" s="106">
        <v>6</v>
      </c>
      <c r="K17" s="105">
        <v>9724</v>
      </c>
      <c r="L17" s="105">
        <v>0</v>
      </c>
      <c r="M17" s="105">
        <v>0</v>
      </c>
      <c r="N17" s="107">
        <v>44668</v>
      </c>
      <c r="O17" s="107">
        <v>24</v>
      </c>
      <c r="P17" s="107">
        <v>58</v>
      </c>
      <c r="Q17" s="111"/>
    </row>
    <row r="18" spans="1:17" s="20" customFormat="1" ht="21.95" customHeight="1">
      <c r="A18" s="21" t="s">
        <v>37</v>
      </c>
      <c r="B18" s="105">
        <v>0</v>
      </c>
      <c r="C18" s="105">
        <v>0</v>
      </c>
      <c r="D18" s="105">
        <v>0</v>
      </c>
      <c r="E18" s="105">
        <v>66198</v>
      </c>
      <c r="F18" s="105">
        <v>420</v>
      </c>
      <c r="G18" s="105">
        <v>1251</v>
      </c>
      <c r="H18" s="105">
        <v>31886</v>
      </c>
      <c r="I18" s="105">
        <v>123</v>
      </c>
      <c r="J18" s="106">
        <v>408</v>
      </c>
      <c r="K18" s="105">
        <v>5870</v>
      </c>
      <c r="L18" s="105">
        <v>0</v>
      </c>
      <c r="M18" s="105">
        <v>0</v>
      </c>
      <c r="N18" s="107">
        <v>100273</v>
      </c>
      <c r="O18" s="107">
        <v>530</v>
      </c>
      <c r="P18" s="107">
        <v>1631</v>
      </c>
      <c r="Q18" s="111"/>
    </row>
    <row r="19" spans="1:17" s="20" customFormat="1" ht="21.95" customHeight="1" thickBot="1">
      <c r="A19" s="85" t="s">
        <v>38</v>
      </c>
      <c r="B19" s="110">
        <v>26792</v>
      </c>
      <c r="C19" s="110">
        <v>2</v>
      </c>
      <c r="D19" s="110">
        <v>122</v>
      </c>
      <c r="E19" s="110">
        <v>2148284</v>
      </c>
      <c r="F19" s="110">
        <v>1309</v>
      </c>
      <c r="G19" s="110">
        <v>5934</v>
      </c>
      <c r="H19" s="110">
        <v>106301</v>
      </c>
      <c r="I19" s="110">
        <v>257</v>
      </c>
      <c r="J19" s="110">
        <v>620</v>
      </c>
      <c r="K19" s="110">
        <v>94285</v>
      </c>
      <c r="L19" s="110">
        <v>0</v>
      </c>
      <c r="M19" s="110">
        <v>0</v>
      </c>
      <c r="N19" s="110">
        <v>2330668</v>
      </c>
      <c r="O19" s="110">
        <v>1545</v>
      </c>
      <c r="P19" s="110">
        <v>6626</v>
      </c>
      <c r="Q19" s="111"/>
    </row>
    <row r="20" spans="1:14" s="20" customFormat="1" ht="21" customHeight="1">
      <c r="A20" s="112" t="s">
        <v>78</v>
      </c>
      <c r="B20" s="113"/>
      <c r="C20" s="113"/>
      <c r="D20" s="113"/>
      <c r="E20" s="113"/>
      <c r="F20" s="113"/>
      <c r="G20" s="113"/>
      <c r="H20" s="113"/>
      <c r="I20" s="113"/>
      <c r="J20" s="114"/>
      <c r="K20" s="114"/>
      <c r="L20" s="114"/>
      <c r="M20" s="114"/>
      <c r="N20" s="111"/>
    </row>
    <row r="21" spans="1:13" s="20" customFormat="1" ht="16.5" customHeight="1">
      <c r="A21" s="123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</row>
    <row r="22" spans="1:13" s="20" customFormat="1" ht="21.95" customHeight="1">
      <c r="A22" s="125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</row>
    <row r="23" spans="1:13" s="121" customFormat="1" ht="30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6" customFormat="1" ht="7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122" customFormat="1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</sheetData>
  <mergeCells count="9">
    <mergeCell ref="A2:P2"/>
    <mergeCell ref="A3:P3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showGridLines="0" workbookViewId="0" topLeftCell="A1"/>
  </sheetViews>
  <sheetFormatPr defaultColWidth="11.421875" defaultRowHeight="15"/>
  <cols>
    <col min="1" max="1" width="32.00390625" style="5" customWidth="1"/>
    <col min="2" max="2" width="27.140625" style="5" customWidth="1"/>
    <col min="3" max="16384" width="11.421875" style="5" customWidth="1"/>
  </cols>
  <sheetData>
    <row r="1" ht="18.75" customHeight="1">
      <c r="A1" s="1202" t="s">
        <v>1040</v>
      </c>
    </row>
    <row r="2" spans="1:2" ht="54.75" customHeight="1">
      <c r="A2" s="1499" t="s">
        <v>409</v>
      </c>
      <c r="B2" s="1499"/>
    </row>
    <row r="3" spans="1:2" ht="20.25" customHeight="1">
      <c r="A3" s="1451">
        <v>44104</v>
      </c>
      <c r="B3" s="1451"/>
    </row>
    <row r="4" ht="14.25" customHeight="1" thickBot="1">
      <c r="A4" s="375"/>
    </row>
    <row r="5" spans="1:2" ht="22.5" customHeight="1">
      <c r="A5" s="1358" t="s">
        <v>1</v>
      </c>
      <c r="B5" s="1356" t="s">
        <v>410</v>
      </c>
    </row>
    <row r="6" spans="1:2" ht="22.5" customHeight="1">
      <c r="A6" s="1497"/>
      <c r="B6" s="1438"/>
    </row>
    <row r="7" spans="1:2" ht="11.25" customHeight="1">
      <c r="A7" s="376"/>
      <c r="B7" s="377"/>
    </row>
    <row r="8" spans="1:2" ht="30" customHeight="1">
      <c r="A8" s="21" t="s">
        <v>28</v>
      </c>
      <c r="B8" s="378">
        <v>1353154</v>
      </c>
    </row>
    <row r="9" spans="1:2" ht="30" customHeight="1">
      <c r="A9" s="21" t="s">
        <v>29</v>
      </c>
      <c r="B9" s="378">
        <v>53375</v>
      </c>
    </row>
    <row r="10" spans="1:2" ht="30" customHeight="1">
      <c r="A10" s="21" t="s">
        <v>30</v>
      </c>
      <c r="B10" s="378">
        <v>115453</v>
      </c>
    </row>
    <row r="11" spans="1:2" ht="30" customHeight="1">
      <c r="A11" s="21" t="s">
        <v>31</v>
      </c>
      <c r="B11" s="378">
        <v>0</v>
      </c>
    </row>
    <row r="12" spans="1:2" ht="30" customHeight="1">
      <c r="A12" s="21" t="s">
        <v>32</v>
      </c>
      <c r="B12" s="378">
        <v>0</v>
      </c>
    </row>
    <row r="13" spans="1:2" ht="30" customHeight="1">
      <c r="A13" s="84" t="s">
        <v>33</v>
      </c>
      <c r="B13" s="378">
        <v>0</v>
      </c>
    </row>
    <row r="14" spans="1:2" ht="30" customHeight="1">
      <c r="A14" s="21" t="s">
        <v>34</v>
      </c>
      <c r="B14" s="378">
        <v>0</v>
      </c>
    </row>
    <row r="15" spans="1:2" ht="22.5" customHeight="1">
      <c r="A15" s="21" t="s">
        <v>35</v>
      </c>
      <c r="B15" s="378">
        <v>0</v>
      </c>
    </row>
    <row r="16" spans="1:2" ht="22.5" customHeight="1">
      <c r="A16" s="21" t="s">
        <v>36</v>
      </c>
      <c r="B16" s="378">
        <v>0</v>
      </c>
    </row>
    <row r="17" spans="1:2" ht="22.5" customHeight="1">
      <c r="A17" s="21" t="s">
        <v>37</v>
      </c>
      <c r="B17" s="378">
        <v>34692</v>
      </c>
    </row>
    <row r="18" spans="1:2" ht="30" customHeight="1" thickBot="1">
      <c r="A18" s="379" t="s">
        <v>38</v>
      </c>
      <c r="B18" s="380">
        <v>1556674</v>
      </c>
    </row>
    <row r="19" spans="1:2" ht="13.5">
      <c r="A19" s="21" t="s">
        <v>411</v>
      </c>
      <c r="B19" s="27"/>
    </row>
    <row r="20" spans="1:2" ht="13.5">
      <c r="A20" s="123"/>
      <c r="B20" s="381"/>
    </row>
    <row r="21" ht="15">
      <c r="B21" s="89"/>
    </row>
  </sheetData>
  <mergeCells count="4">
    <mergeCell ref="A2:B2"/>
    <mergeCell ref="A3:B3"/>
    <mergeCell ref="A5:A6"/>
    <mergeCell ref="B5:B6"/>
  </mergeCells>
  <hyperlinks>
    <hyperlink ref="A1" location="Índice!A1" display="Volver al Índice"/>
  </hyperlink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95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workbookViewId="0" topLeftCell="A1"/>
  </sheetViews>
  <sheetFormatPr defaultColWidth="11.421875" defaultRowHeight="15"/>
  <cols>
    <col min="1" max="1" width="35.8515625" style="64" customWidth="1"/>
    <col min="2" max="8" width="13.7109375" style="64" customWidth="1"/>
    <col min="9" max="9" width="14.00390625" style="64" customWidth="1"/>
    <col min="10" max="10" width="9.57421875" style="64" bestFit="1" customWidth="1"/>
    <col min="11" max="11" width="10.57421875" style="64" bestFit="1" customWidth="1"/>
    <col min="12" max="15" width="9.57421875" style="64" bestFit="1" customWidth="1"/>
    <col min="16" max="16" width="10.57421875" style="64" bestFit="1" customWidth="1"/>
    <col min="17" max="19" width="9.57421875" style="64" bestFit="1" customWidth="1"/>
    <col min="20" max="20" width="9.7109375" style="64" bestFit="1" customWidth="1"/>
    <col min="21" max="256" width="10.8515625" style="64" customWidth="1"/>
    <col min="257" max="257" width="35.8515625" style="64" customWidth="1"/>
    <col min="258" max="264" width="13.7109375" style="64" customWidth="1"/>
    <col min="265" max="265" width="14.00390625" style="64" customWidth="1"/>
    <col min="266" max="266" width="9.57421875" style="64" bestFit="1" customWidth="1"/>
    <col min="267" max="267" width="10.57421875" style="64" bestFit="1" customWidth="1"/>
    <col min="268" max="271" width="9.57421875" style="64" bestFit="1" customWidth="1"/>
    <col min="272" max="272" width="10.57421875" style="64" bestFit="1" customWidth="1"/>
    <col min="273" max="275" width="9.57421875" style="64" bestFit="1" customWidth="1"/>
    <col min="276" max="276" width="9.7109375" style="64" bestFit="1" customWidth="1"/>
    <col min="277" max="512" width="10.8515625" style="64" customWidth="1"/>
    <col min="513" max="513" width="35.8515625" style="64" customWidth="1"/>
    <col min="514" max="520" width="13.7109375" style="64" customWidth="1"/>
    <col min="521" max="521" width="14.00390625" style="64" customWidth="1"/>
    <col min="522" max="522" width="9.57421875" style="64" bestFit="1" customWidth="1"/>
    <col min="523" max="523" width="10.57421875" style="64" bestFit="1" customWidth="1"/>
    <col min="524" max="527" width="9.57421875" style="64" bestFit="1" customWidth="1"/>
    <col min="528" max="528" width="10.57421875" style="64" bestFit="1" customWidth="1"/>
    <col min="529" max="531" width="9.57421875" style="64" bestFit="1" customWidth="1"/>
    <col min="532" max="532" width="9.7109375" style="64" bestFit="1" customWidth="1"/>
    <col min="533" max="768" width="10.8515625" style="64" customWidth="1"/>
    <col min="769" max="769" width="35.8515625" style="64" customWidth="1"/>
    <col min="770" max="776" width="13.7109375" style="64" customWidth="1"/>
    <col min="777" max="777" width="14.00390625" style="64" customWidth="1"/>
    <col min="778" max="778" width="9.57421875" style="64" bestFit="1" customWidth="1"/>
    <col min="779" max="779" width="10.57421875" style="64" bestFit="1" customWidth="1"/>
    <col min="780" max="783" width="9.57421875" style="64" bestFit="1" customWidth="1"/>
    <col min="784" max="784" width="10.57421875" style="64" bestFit="1" customWidth="1"/>
    <col min="785" max="787" width="9.57421875" style="64" bestFit="1" customWidth="1"/>
    <col min="788" max="788" width="9.7109375" style="64" bestFit="1" customWidth="1"/>
    <col min="789" max="1024" width="10.8515625" style="64" customWidth="1"/>
    <col min="1025" max="1025" width="35.8515625" style="64" customWidth="1"/>
    <col min="1026" max="1032" width="13.7109375" style="64" customWidth="1"/>
    <col min="1033" max="1033" width="14.00390625" style="64" customWidth="1"/>
    <col min="1034" max="1034" width="9.57421875" style="64" bestFit="1" customWidth="1"/>
    <col min="1035" max="1035" width="10.57421875" style="64" bestFit="1" customWidth="1"/>
    <col min="1036" max="1039" width="9.57421875" style="64" bestFit="1" customWidth="1"/>
    <col min="1040" max="1040" width="10.57421875" style="64" bestFit="1" customWidth="1"/>
    <col min="1041" max="1043" width="9.57421875" style="64" bestFit="1" customWidth="1"/>
    <col min="1044" max="1044" width="9.7109375" style="64" bestFit="1" customWidth="1"/>
    <col min="1045" max="1280" width="10.8515625" style="64" customWidth="1"/>
    <col min="1281" max="1281" width="35.8515625" style="64" customWidth="1"/>
    <col min="1282" max="1288" width="13.7109375" style="64" customWidth="1"/>
    <col min="1289" max="1289" width="14.00390625" style="64" customWidth="1"/>
    <col min="1290" max="1290" width="9.57421875" style="64" bestFit="1" customWidth="1"/>
    <col min="1291" max="1291" width="10.57421875" style="64" bestFit="1" customWidth="1"/>
    <col min="1292" max="1295" width="9.57421875" style="64" bestFit="1" customWidth="1"/>
    <col min="1296" max="1296" width="10.57421875" style="64" bestFit="1" customWidth="1"/>
    <col min="1297" max="1299" width="9.57421875" style="64" bestFit="1" customWidth="1"/>
    <col min="1300" max="1300" width="9.7109375" style="64" bestFit="1" customWidth="1"/>
    <col min="1301" max="1536" width="10.8515625" style="64" customWidth="1"/>
    <col min="1537" max="1537" width="35.8515625" style="64" customWidth="1"/>
    <col min="1538" max="1544" width="13.7109375" style="64" customWidth="1"/>
    <col min="1545" max="1545" width="14.00390625" style="64" customWidth="1"/>
    <col min="1546" max="1546" width="9.57421875" style="64" bestFit="1" customWidth="1"/>
    <col min="1547" max="1547" width="10.57421875" style="64" bestFit="1" customWidth="1"/>
    <col min="1548" max="1551" width="9.57421875" style="64" bestFit="1" customWidth="1"/>
    <col min="1552" max="1552" width="10.57421875" style="64" bestFit="1" customWidth="1"/>
    <col min="1553" max="1555" width="9.57421875" style="64" bestFit="1" customWidth="1"/>
    <col min="1556" max="1556" width="9.7109375" style="64" bestFit="1" customWidth="1"/>
    <col min="1557" max="1792" width="10.8515625" style="64" customWidth="1"/>
    <col min="1793" max="1793" width="35.8515625" style="64" customWidth="1"/>
    <col min="1794" max="1800" width="13.7109375" style="64" customWidth="1"/>
    <col min="1801" max="1801" width="14.00390625" style="64" customWidth="1"/>
    <col min="1802" max="1802" width="9.57421875" style="64" bestFit="1" customWidth="1"/>
    <col min="1803" max="1803" width="10.57421875" style="64" bestFit="1" customWidth="1"/>
    <col min="1804" max="1807" width="9.57421875" style="64" bestFit="1" customWidth="1"/>
    <col min="1808" max="1808" width="10.57421875" style="64" bestFit="1" customWidth="1"/>
    <col min="1809" max="1811" width="9.57421875" style="64" bestFit="1" customWidth="1"/>
    <col min="1812" max="1812" width="9.7109375" style="64" bestFit="1" customWidth="1"/>
    <col min="1813" max="2048" width="10.8515625" style="64" customWidth="1"/>
    <col min="2049" max="2049" width="35.8515625" style="64" customWidth="1"/>
    <col min="2050" max="2056" width="13.7109375" style="64" customWidth="1"/>
    <col min="2057" max="2057" width="14.00390625" style="64" customWidth="1"/>
    <col min="2058" max="2058" width="9.57421875" style="64" bestFit="1" customWidth="1"/>
    <col min="2059" max="2059" width="10.57421875" style="64" bestFit="1" customWidth="1"/>
    <col min="2060" max="2063" width="9.57421875" style="64" bestFit="1" customWidth="1"/>
    <col min="2064" max="2064" width="10.57421875" style="64" bestFit="1" customWidth="1"/>
    <col min="2065" max="2067" width="9.57421875" style="64" bestFit="1" customWidth="1"/>
    <col min="2068" max="2068" width="9.7109375" style="64" bestFit="1" customWidth="1"/>
    <col min="2069" max="2304" width="10.8515625" style="64" customWidth="1"/>
    <col min="2305" max="2305" width="35.8515625" style="64" customWidth="1"/>
    <col min="2306" max="2312" width="13.7109375" style="64" customWidth="1"/>
    <col min="2313" max="2313" width="14.00390625" style="64" customWidth="1"/>
    <col min="2314" max="2314" width="9.57421875" style="64" bestFit="1" customWidth="1"/>
    <col min="2315" max="2315" width="10.57421875" style="64" bestFit="1" customWidth="1"/>
    <col min="2316" max="2319" width="9.57421875" style="64" bestFit="1" customWidth="1"/>
    <col min="2320" max="2320" width="10.57421875" style="64" bestFit="1" customWidth="1"/>
    <col min="2321" max="2323" width="9.57421875" style="64" bestFit="1" customWidth="1"/>
    <col min="2324" max="2324" width="9.7109375" style="64" bestFit="1" customWidth="1"/>
    <col min="2325" max="2560" width="10.8515625" style="64" customWidth="1"/>
    <col min="2561" max="2561" width="35.8515625" style="64" customWidth="1"/>
    <col min="2562" max="2568" width="13.7109375" style="64" customWidth="1"/>
    <col min="2569" max="2569" width="14.00390625" style="64" customWidth="1"/>
    <col min="2570" max="2570" width="9.57421875" style="64" bestFit="1" customWidth="1"/>
    <col min="2571" max="2571" width="10.57421875" style="64" bestFit="1" customWidth="1"/>
    <col min="2572" max="2575" width="9.57421875" style="64" bestFit="1" customWidth="1"/>
    <col min="2576" max="2576" width="10.57421875" style="64" bestFit="1" customWidth="1"/>
    <col min="2577" max="2579" width="9.57421875" style="64" bestFit="1" customWidth="1"/>
    <col min="2580" max="2580" width="9.7109375" style="64" bestFit="1" customWidth="1"/>
    <col min="2581" max="2816" width="10.8515625" style="64" customWidth="1"/>
    <col min="2817" max="2817" width="35.8515625" style="64" customWidth="1"/>
    <col min="2818" max="2824" width="13.7109375" style="64" customWidth="1"/>
    <col min="2825" max="2825" width="14.00390625" style="64" customWidth="1"/>
    <col min="2826" max="2826" width="9.57421875" style="64" bestFit="1" customWidth="1"/>
    <col min="2827" max="2827" width="10.57421875" style="64" bestFit="1" customWidth="1"/>
    <col min="2828" max="2831" width="9.57421875" style="64" bestFit="1" customWidth="1"/>
    <col min="2832" max="2832" width="10.57421875" style="64" bestFit="1" customWidth="1"/>
    <col min="2833" max="2835" width="9.57421875" style="64" bestFit="1" customWidth="1"/>
    <col min="2836" max="2836" width="9.7109375" style="64" bestFit="1" customWidth="1"/>
    <col min="2837" max="3072" width="10.8515625" style="64" customWidth="1"/>
    <col min="3073" max="3073" width="35.8515625" style="64" customWidth="1"/>
    <col min="3074" max="3080" width="13.7109375" style="64" customWidth="1"/>
    <col min="3081" max="3081" width="14.00390625" style="64" customWidth="1"/>
    <col min="3082" max="3082" width="9.57421875" style="64" bestFit="1" customWidth="1"/>
    <col min="3083" max="3083" width="10.57421875" style="64" bestFit="1" customWidth="1"/>
    <col min="3084" max="3087" width="9.57421875" style="64" bestFit="1" customWidth="1"/>
    <col min="3088" max="3088" width="10.57421875" style="64" bestFit="1" customWidth="1"/>
    <col min="3089" max="3091" width="9.57421875" style="64" bestFit="1" customWidth="1"/>
    <col min="3092" max="3092" width="9.7109375" style="64" bestFit="1" customWidth="1"/>
    <col min="3093" max="3328" width="10.8515625" style="64" customWidth="1"/>
    <col min="3329" max="3329" width="35.8515625" style="64" customWidth="1"/>
    <col min="3330" max="3336" width="13.7109375" style="64" customWidth="1"/>
    <col min="3337" max="3337" width="14.00390625" style="64" customWidth="1"/>
    <col min="3338" max="3338" width="9.57421875" style="64" bestFit="1" customWidth="1"/>
    <col min="3339" max="3339" width="10.57421875" style="64" bestFit="1" customWidth="1"/>
    <col min="3340" max="3343" width="9.57421875" style="64" bestFit="1" customWidth="1"/>
    <col min="3344" max="3344" width="10.57421875" style="64" bestFit="1" customWidth="1"/>
    <col min="3345" max="3347" width="9.57421875" style="64" bestFit="1" customWidth="1"/>
    <col min="3348" max="3348" width="9.7109375" style="64" bestFit="1" customWidth="1"/>
    <col min="3349" max="3584" width="10.8515625" style="64" customWidth="1"/>
    <col min="3585" max="3585" width="35.8515625" style="64" customWidth="1"/>
    <col min="3586" max="3592" width="13.7109375" style="64" customWidth="1"/>
    <col min="3593" max="3593" width="14.00390625" style="64" customWidth="1"/>
    <col min="3594" max="3594" width="9.57421875" style="64" bestFit="1" customWidth="1"/>
    <col min="3595" max="3595" width="10.57421875" style="64" bestFit="1" customWidth="1"/>
    <col min="3596" max="3599" width="9.57421875" style="64" bestFit="1" customWidth="1"/>
    <col min="3600" max="3600" width="10.57421875" style="64" bestFit="1" customWidth="1"/>
    <col min="3601" max="3603" width="9.57421875" style="64" bestFit="1" customWidth="1"/>
    <col min="3604" max="3604" width="9.7109375" style="64" bestFit="1" customWidth="1"/>
    <col min="3605" max="3840" width="10.8515625" style="64" customWidth="1"/>
    <col min="3841" max="3841" width="35.8515625" style="64" customWidth="1"/>
    <col min="3842" max="3848" width="13.7109375" style="64" customWidth="1"/>
    <col min="3849" max="3849" width="14.00390625" style="64" customWidth="1"/>
    <col min="3850" max="3850" width="9.57421875" style="64" bestFit="1" customWidth="1"/>
    <col min="3851" max="3851" width="10.57421875" style="64" bestFit="1" customWidth="1"/>
    <col min="3852" max="3855" width="9.57421875" style="64" bestFit="1" customWidth="1"/>
    <col min="3856" max="3856" width="10.57421875" style="64" bestFit="1" customWidth="1"/>
    <col min="3857" max="3859" width="9.57421875" style="64" bestFit="1" customWidth="1"/>
    <col min="3860" max="3860" width="9.7109375" style="64" bestFit="1" customWidth="1"/>
    <col min="3861" max="4096" width="10.8515625" style="64" customWidth="1"/>
    <col min="4097" max="4097" width="35.8515625" style="64" customWidth="1"/>
    <col min="4098" max="4104" width="13.7109375" style="64" customWidth="1"/>
    <col min="4105" max="4105" width="14.00390625" style="64" customWidth="1"/>
    <col min="4106" max="4106" width="9.57421875" style="64" bestFit="1" customWidth="1"/>
    <col min="4107" max="4107" width="10.57421875" style="64" bestFit="1" customWidth="1"/>
    <col min="4108" max="4111" width="9.57421875" style="64" bestFit="1" customWidth="1"/>
    <col min="4112" max="4112" width="10.57421875" style="64" bestFit="1" customWidth="1"/>
    <col min="4113" max="4115" width="9.57421875" style="64" bestFit="1" customWidth="1"/>
    <col min="4116" max="4116" width="9.7109375" style="64" bestFit="1" customWidth="1"/>
    <col min="4117" max="4352" width="10.8515625" style="64" customWidth="1"/>
    <col min="4353" max="4353" width="35.8515625" style="64" customWidth="1"/>
    <col min="4354" max="4360" width="13.7109375" style="64" customWidth="1"/>
    <col min="4361" max="4361" width="14.00390625" style="64" customWidth="1"/>
    <col min="4362" max="4362" width="9.57421875" style="64" bestFit="1" customWidth="1"/>
    <col min="4363" max="4363" width="10.57421875" style="64" bestFit="1" customWidth="1"/>
    <col min="4364" max="4367" width="9.57421875" style="64" bestFit="1" customWidth="1"/>
    <col min="4368" max="4368" width="10.57421875" style="64" bestFit="1" customWidth="1"/>
    <col min="4369" max="4371" width="9.57421875" style="64" bestFit="1" customWidth="1"/>
    <col min="4372" max="4372" width="9.7109375" style="64" bestFit="1" customWidth="1"/>
    <col min="4373" max="4608" width="10.8515625" style="64" customWidth="1"/>
    <col min="4609" max="4609" width="35.8515625" style="64" customWidth="1"/>
    <col min="4610" max="4616" width="13.7109375" style="64" customWidth="1"/>
    <col min="4617" max="4617" width="14.00390625" style="64" customWidth="1"/>
    <col min="4618" max="4618" width="9.57421875" style="64" bestFit="1" customWidth="1"/>
    <col min="4619" max="4619" width="10.57421875" style="64" bestFit="1" customWidth="1"/>
    <col min="4620" max="4623" width="9.57421875" style="64" bestFit="1" customWidth="1"/>
    <col min="4624" max="4624" width="10.57421875" style="64" bestFit="1" customWidth="1"/>
    <col min="4625" max="4627" width="9.57421875" style="64" bestFit="1" customWidth="1"/>
    <col min="4628" max="4628" width="9.7109375" style="64" bestFit="1" customWidth="1"/>
    <col min="4629" max="4864" width="10.8515625" style="64" customWidth="1"/>
    <col min="4865" max="4865" width="35.8515625" style="64" customWidth="1"/>
    <col min="4866" max="4872" width="13.7109375" style="64" customWidth="1"/>
    <col min="4873" max="4873" width="14.00390625" style="64" customWidth="1"/>
    <col min="4874" max="4874" width="9.57421875" style="64" bestFit="1" customWidth="1"/>
    <col min="4875" max="4875" width="10.57421875" style="64" bestFit="1" customWidth="1"/>
    <col min="4876" max="4879" width="9.57421875" style="64" bestFit="1" customWidth="1"/>
    <col min="4880" max="4880" width="10.57421875" style="64" bestFit="1" customWidth="1"/>
    <col min="4881" max="4883" width="9.57421875" style="64" bestFit="1" customWidth="1"/>
    <col min="4884" max="4884" width="9.7109375" style="64" bestFit="1" customWidth="1"/>
    <col min="4885" max="5120" width="10.8515625" style="64" customWidth="1"/>
    <col min="5121" max="5121" width="35.8515625" style="64" customWidth="1"/>
    <col min="5122" max="5128" width="13.7109375" style="64" customWidth="1"/>
    <col min="5129" max="5129" width="14.00390625" style="64" customWidth="1"/>
    <col min="5130" max="5130" width="9.57421875" style="64" bestFit="1" customWidth="1"/>
    <col min="5131" max="5131" width="10.57421875" style="64" bestFit="1" customWidth="1"/>
    <col min="5132" max="5135" width="9.57421875" style="64" bestFit="1" customWidth="1"/>
    <col min="5136" max="5136" width="10.57421875" style="64" bestFit="1" customWidth="1"/>
    <col min="5137" max="5139" width="9.57421875" style="64" bestFit="1" customWidth="1"/>
    <col min="5140" max="5140" width="9.7109375" style="64" bestFit="1" customWidth="1"/>
    <col min="5141" max="5376" width="10.8515625" style="64" customWidth="1"/>
    <col min="5377" max="5377" width="35.8515625" style="64" customWidth="1"/>
    <col min="5378" max="5384" width="13.7109375" style="64" customWidth="1"/>
    <col min="5385" max="5385" width="14.00390625" style="64" customWidth="1"/>
    <col min="5386" max="5386" width="9.57421875" style="64" bestFit="1" customWidth="1"/>
    <col min="5387" max="5387" width="10.57421875" style="64" bestFit="1" customWidth="1"/>
    <col min="5388" max="5391" width="9.57421875" style="64" bestFit="1" customWidth="1"/>
    <col min="5392" max="5392" width="10.57421875" style="64" bestFit="1" customWidth="1"/>
    <col min="5393" max="5395" width="9.57421875" style="64" bestFit="1" customWidth="1"/>
    <col min="5396" max="5396" width="9.7109375" style="64" bestFit="1" customWidth="1"/>
    <col min="5397" max="5632" width="10.8515625" style="64" customWidth="1"/>
    <col min="5633" max="5633" width="35.8515625" style="64" customWidth="1"/>
    <col min="5634" max="5640" width="13.7109375" style="64" customWidth="1"/>
    <col min="5641" max="5641" width="14.00390625" style="64" customWidth="1"/>
    <col min="5642" max="5642" width="9.57421875" style="64" bestFit="1" customWidth="1"/>
    <col min="5643" max="5643" width="10.57421875" style="64" bestFit="1" customWidth="1"/>
    <col min="5644" max="5647" width="9.57421875" style="64" bestFit="1" customWidth="1"/>
    <col min="5648" max="5648" width="10.57421875" style="64" bestFit="1" customWidth="1"/>
    <col min="5649" max="5651" width="9.57421875" style="64" bestFit="1" customWidth="1"/>
    <col min="5652" max="5652" width="9.7109375" style="64" bestFit="1" customWidth="1"/>
    <col min="5653" max="5888" width="10.8515625" style="64" customWidth="1"/>
    <col min="5889" max="5889" width="35.8515625" style="64" customWidth="1"/>
    <col min="5890" max="5896" width="13.7109375" style="64" customWidth="1"/>
    <col min="5897" max="5897" width="14.00390625" style="64" customWidth="1"/>
    <col min="5898" max="5898" width="9.57421875" style="64" bestFit="1" customWidth="1"/>
    <col min="5899" max="5899" width="10.57421875" style="64" bestFit="1" customWidth="1"/>
    <col min="5900" max="5903" width="9.57421875" style="64" bestFit="1" customWidth="1"/>
    <col min="5904" max="5904" width="10.57421875" style="64" bestFit="1" customWidth="1"/>
    <col min="5905" max="5907" width="9.57421875" style="64" bestFit="1" customWidth="1"/>
    <col min="5908" max="5908" width="9.7109375" style="64" bestFit="1" customWidth="1"/>
    <col min="5909" max="6144" width="10.8515625" style="64" customWidth="1"/>
    <col min="6145" max="6145" width="35.8515625" style="64" customWidth="1"/>
    <col min="6146" max="6152" width="13.7109375" style="64" customWidth="1"/>
    <col min="6153" max="6153" width="14.00390625" style="64" customWidth="1"/>
    <col min="6154" max="6154" width="9.57421875" style="64" bestFit="1" customWidth="1"/>
    <col min="6155" max="6155" width="10.57421875" style="64" bestFit="1" customWidth="1"/>
    <col min="6156" max="6159" width="9.57421875" style="64" bestFit="1" customWidth="1"/>
    <col min="6160" max="6160" width="10.57421875" style="64" bestFit="1" customWidth="1"/>
    <col min="6161" max="6163" width="9.57421875" style="64" bestFit="1" customWidth="1"/>
    <col min="6164" max="6164" width="9.7109375" style="64" bestFit="1" customWidth="1"/>
    <col min="6165" max="6400" width="10.8515625" style="64" customWidth="1"/>
    <col min="6401" max="6401" width="35.8515625" style="64" customWidth="1"/>
    <col min="6402" max="6408" width="13.7109375" style="64" customWidth="1"/>
    <col min="6409" max="6409" width="14.00390625" style="64" customWidth="1"/>
    <col min="6410" max="6410" width="9.57421875" style="64" bestFit="1" customWidth="1"/>
    <col min="6411" max="6411" width="10.57421875" style="64" bestFit="1" customWidth="1"/>
    <col min="6412" max="6415" width="9.57421875" style="64" bestFit="1" customWidth="1"/>
    <col min="6416" max="6416" width="10.57421875" style="64" bestFit="1" customWidth="1"/>
    <col min="6417" max="6419" width="9.57421875" style="64" bestFit="1" customWidth="1"/>
    <col min="6420" max="6420" width="9.7109375" style="64" bestFit="1" customWidth="1"/>
    <col min="6421" max="6656" width="10.8515625" style="64" customWidth="1"/>
    <col min="6657" max="6657" width="35.8515625" style="64" customWidth="1"/>
    <col min="6658" max="6664" width="13.7109375" style="64" customWidth="1"/>
    <col min="6665" max="6665" width="14.00390625" style="64" customWidth="1"/>
    <col min="6666" max="6666" width="9.57421875" style="64" bestFit="1" customWidth="1"/>
    <col min="6667" max="6667" width="10.57421875" style="64" bestFit="1" customWidth="1"/>
    <col min="6668" max="6671" width="9.57421875" style="64" bestFit="1" customWidth="1"/>
    <col min="6672" max="6672" width="10.57421875" style="64" bestFit="1" customWidth="1"/>
    <col min="6673" max="6675" width="9.57421875" style="64" bestFit="1" customWidth="1"/>
    <col min="6676" max="6676" width="9.7109375" style="64" bestFit="1" customWidth="1"/>
    <col min="6677" max="6912" width="10.8515625" style="64" customWidth="1"/>
    <col min="6913" max="6913" width="35.8515625" style="64" customWidth="1"/>
    <col min="6914" max="6920" width="13.7109375" style="64" customWidth="1"/>
    <col min="6921" max="6921" width="14.00390625" style="64" customWidth="1"/>
    <col min="6922" max="6922" width="9.57421875" style="64" bestFit="1" customWidth="1"/>
    <col min="6923" max="6923" width="10.57421875" style="64" bestFit="1" customWidth="1"/>
    <col min="6924" max="6927" width="9.57421875" style="64" bestFit="1" customWidth="1"/>
    <col min="6928" max="6928" width="10.57421875" style="64" bestFit="1" customWidth="1"/>
    <col min="6929" max="6931" width="9.57421875" style="64" bestFit="1" customWidth="1"/>
    <col min="6932" max="6932" width="9.7109375" style="64" bestFit="1" customWidth="1"/>
    <col min="6933" max="7168" width="10.8515625" style="64" customWidth="1"/>
    <col min="7169" max="7169" width="35.8515625" style="64" customWidth="1"/>
    <col min="7170" max="7176" width="13.7109375" style="64" customWidth="1"/>
    <col min="7177" max="7177" width="14.00390625" style="64" customWidth="1"/>
    <col min="7178" max="7178" width="9.57421875" style="64" bestFit="1" customWidth="1"/>
    <col min="7179" max="7179" width="10.57421875" style="64" bestFit="1" customWidth="1"/>
    <col min="7180" max="7183" width="9.57421875" style="64" bestFit="1" customWidth="1"/>
    <col min="7184" max="7184" width="10.57421875" style="64" bestFit="1" customWidth="1"/>
    <col min="7185" max="7187" width="9.57421875" style="64" bestFit="1" customWidth="1"/>
    <col min="7188" max="7188" width="9.7109375" style="64" bestFit="1" customWidth="1"/>
    <col min="7189" max="7424" width="10.8515625" style="64" customWidth="1"/>
    <col min="7425" max="7425" width="35.8515625" style="64" customWidth="1"/>
    <col min="7426" max="7432" width="13.7109375" style="64" customWidth="1"/>
    <col min="7433" max="7433" width="14.00390625" style="64" customWidth="1"/>
    <col min="7434" max="7434" width="9.57421875" style="64" bestFit="1" customWidth="1"/>
    <col min="7435" max="7435" width="10.57421875" style="64" bestFit="1" customWidth="1"/>
    <col min="7436" max="7439" width="9.57421875" style="64" bestFit="1" customWidth="1"/>
    <col min="7440" max="7440" width="10.57421875" style="64" bestFit="1" customWidth="1"/>
    <col min="7441" max="7443" width="9.57421875" style="64" bestFit="1" customWidth="1"/>
    <col min="7444" max="7444" width="9.7109375" style="64" bestFit="1" customWidth="1"/>
    <col min="7445" max="7680" width="10.8515625" style="64" customWidth="1"/>
    <col min="7681" max="7681" width="35.8515625" style="64" customWidth="1"/>
    <col min="7682" max="7688" width="13.7109375" style="64" customWidth="1"/>
    <col min="7689" max="7689" width="14.00390625" style="64" customWidth="1"/>
    <col min="7690" max="7690" width="9.57421875" style="64" bestFit="1" customWidth="1"/>
    <col min="7691" max="7691" width="10.57421875" style="64" bestFit="1" customWidth="1"/>
    <col min="7692" max="7695" width="9.57421875" style="64" bestFit="1" customWidth="1"/>
    <col min="7696" max="7696" width="10.57421875" style="64" bestFit="1" customWidth="1"/>
    <col min="7697" max="7699" width="9.57421875" style="64" bestFit="1" customWidth="1"/>
    <col min="7700" max="7700" width="9.7109375" style="64" bestFit="1" customWidth="1"/>
    <col min="7701" max="7936" width="10.8515625" style="64" customWidth="1"/>
    <col min="7937" max="7937" width="35.8515625" style="64" customWidth="1"/>
    <col min="7938" max="7944" width="13.7109375" style="64" customWidth="1"/>
    <col min="7945" max="7945" width="14.00390625" style="64" customWidth="1"/>
    <col min="7946" max="7946" width="9.57421875" style="64" bestFit="1" customWidth="1"/>
    <col min="7947" max="7947" width="10.57421875" style="64" bestFit="1" customWidth="1"/>
    <col min="7948" max="7951" width="9.57421875" style="64" bestFit="1" customWidth="1"/>
    <col min="7952" max="7952" width="10.57421875" style="64" bestFit="1" customWidth="1"/>
    <col min="7953" max="7955" width="9.57421875" style="64" bestFit="1" customWidth="1"/>
    <col min="7956" max="7956" width="9.7109375" style="64" bestFit="1" customWidth="1"/>
    <col min="7957" max="8192" width="10.8515625" style="64" customWidth="1"/>
    <col min="8193" max="8193" width="35.8515625" style="64" customWidth="1"/>
    <col min="8194" max="8200" width="13.7109375" style="64" customWidth="1"/>
    <col min="8201" max="8201" width="14.00390625" style="64" customWidth="1"/>
    <col min="8202" max="8202" width="9.57421875" style="64" bestFit="1" customWidth="1"/>
    <col min="8203" max="8203" width="10.57421875" style="64" bestFit="1" customWidth="1"/>
    <col min="8204" max="8207" width="9.57421875" style="64" bestFit="1" customWidth="1"/>
    <col min="8208" max="8208" width="10.57421875" style="64" bestFit="1" customWidth="1"/>
    <col min="8209" max="8211" width="9.57421875" style="64" bestFit="1" customWidth="1"/>
    <col min="8212" max="8212" width="9.7109375" style="64" bestFit="1" customWidth="1"/>
    <col min="8213" max="8448" width="10.8515625" style="64" customWidth="1"/>
    <col min="8449" max="8449" width="35.8515625" style="64" customWidth="1"/>
    <col min="8450" max="8456" width="13.7109375" style="64" customWidth="1"/>
    <col min="8457" max="8457" width="14.00390625" style="64" customWidth="1"/>
    <col min="8458" max="8458" width="9.57421875" style="64" bestFit="1" customWidth="1"/>
    <col min="8459" max="8459" width="10.57421875" style="64" bestFit="1" customWidth="1"/>
    <col min="8460" max="8463" width="9.57421875" style="64" bestFit="1" customWidth="1"/>
    <col min="8464" max="8464" width="10.57421875" style="64" bestFit="1" customWidth="1"/>
    <col min="8465" max="8467" width="9.57421875" style="64" bestFit="1" customWidth="1"/>
    <col min="8468" max="8468" width="9.7109375" style="64" bestFit="1" customWidth="1"/>
    <col min="8469" max="8704" width="10.8515625" style="64" customWidth="1"/>
    <col min="8705" max="8705" width="35.8515625" style="64" customWidth="1"/>
    <col min="8706" max="8712" width="13.7109375" style="64" customWidth="1"/>
    <col min="8713" max="8713" width="14.00390625" style="64" customWidth="1"/>
    <col min="8714" max="8714" width="9.57421875" style="64" bestFit="1" customWidth="1"/>
    <col min="8715" max="8715" width="10.57421875" style="64" bestFit="1" customWidth="1"/>
    <col min="8716" max="8719" width="9.57421875" style="64" bestFit="1" customWidth="1"/>
    <col min="8720" max="8720" width="10.57421875" style="64" bestFit="1" customWidth="1"/>
    <col min="8721" max="8723" width="9.57421875" style="64" bestFit="1" customWidth="1"/>
    <col min="8724" max="8724" width="9.7109375" style="64" bestFit="1" customWidth="1"/>
    <col min="8725" max="8960" width="10.8515625" style="64" customWidth="1"/>
    <col min="8961" max="8961" width="35.8515625" style="64" customWidth="1"/>
    <col min="8962" max="8968" width="13.7109375" style="64" customWidth="1"/>
    <col min="8969" max="8969" width="14.00390625" style="64" customWidth="1"/>
    <col min="8970" max="8970" width="9.57421875" style="64" bestFit="1" customWidth="1"/>
    <col min="8971" max="8971" width="10.57421875" style="64" bestFit="1" customWidth="1"/>
    <col min="8972" max="8975" width="9.57421875" style="64" bestFit="1" customWidth="1"/>
    <col min="8976" max="8976" width="10.57421875" style="64" bestFit="1" customWidth="1"/>
    <col min="8977" max="8979" width="9.57421875" style="64" bestFit="1" customWidth="1"/>
    <col min="8980" max="8980" width="9.7109375" style="64" bestFit="1" customWidth="1"/>
    <col min="8981" max="9216" width="10.8515625" style="64" customWidth="1"/>
    <col min="9217" max="9217" width="35.8515625" style="64" customWidth="1"/>
    <col min="9218" max="9224" width="13.7109375" style="64" customWidth="1"/>
    <col min="9225" max="9225" width="14.00390625" style="64" customWidth="1"/>
    <col min="9226" max="9226" width="9.57421875" style="64" bestFit="1" customWidth="1"/>
    <col min="9227" max="9227" width="10.57421875" style="64" bestFit="1" customWidth="1"/>
    <col min="9228" max="9231" width="9.57421875" style="64" bestFit="1" customWidth="1"/>
    <col min="9232" max="9232" width="10.57421875" style="64" bestFit="1" customWidth="1"/>
    <col min="9233" max="9235" width="9.57421875" style="64" bestFit="1" customWidth="1"/>
    <col min="9236" max="9236" width="9.7109375" style="64" bestFit="1" customWidth="1"/>
    <col min="9237" max="9472" width="10.8515625" style="64" customWidth="1"/>
    <col min="9473" max="9473" width="35.8515625" style="64" customWidth="1"/>
    <col min="9474" max="9480" width="13.7109375" style="64" customWidth="1"/>
    <col min="9481" max="9481" width="14.00390625" style="64" customWidth="1"/>
    <col min="9482" max="9482" width="9.57421875" style="64" bestFit="1" customWidth="1"/>
    <col min="9483" max="9483" width="10.57421875" style="64" bestFit="1" customWidth="1"/>
    <col min="9484" max="9487" width="9.57421875" style="64" bestFit="1" customWidth="1"/>
    <col min="9488" max="9488" width="10.57421875" style="64" bestFit="1" customWidth="1"/>
    <col min="9489" max="9491" width="9.57421875" style="64" bestFit="1" customWidth="1"/>
    <col min="9492" max="9492" width="9.7109375" style="64" bestFit="1" customWidth="1"/>
    <col min="9493" max="9728" width="10.8515625" style="64" customWidth="1"/>
    <col min="9729" max="9729" width="35.8515625" style="64" customWidth="1"/>
    <col min="9730" max="9736" width="13.7109375" style="64" customWidth="1"/>
    <col min="9737" max="9737" width="14.00390625" style="64" customWidth="1"/>
    <col min="9738" max="9738" width="9.57421875" style="64" bestFit="1" customWidth="1"/>
    <col min="9739" max="9739" width="10.57421875" style="64" bestFit="1" customWidth="1"/>
    <col min="9740" max="9743" width="9.57421875" style="64" bestFit="1" customWidth="1"/>
    <col min="9744" max="9744" width="10.57421875" style="64" bestFit="1" customWidth="1"/>
    <col min="9745" max="9747" width="9.57421875" style="64" bestFit="1" customWidth="1"/>
    <col min="9748" max="9748" width="9.7109375" style="64" bestFit="1" customWidth="1"/>
    <col min="9749" max="9984" width="10.8515625" style="64" customWidth="1"/>
    <col min="9985" max="9985" width="35.8515625" style="64" customWidth="1"/>
    <col min="9986" max="9992" width="13.7109375" style="64" customWidth="1"/>
    <col min="9993" max="9993" width="14.00390625" style="64" customWidth="1"/>
    <col min="9994" max="9994" width="9.57421875" style="64" bestFit="1" customWidth="1"/>
    <col min="9995" max="9995" width="10.57421875" style="64" bestFit="1" customWidth="1"/>
    <col min="9996" max="9999" width="9.57421875" style="64" bestFit="1" customWidth="1"/>
    <col min="10000" max="10000" width="10.57421875" style="64" bestFit="1" customWidth="1"/>
    <col min="10001" max="10003" width="9.57421875" style="64" bestFit="1" customWidth="1"/>
    <col min="10004" max="10004" width="9.7109375" style="64" bestFit="1" customWidth="1"/>
    <col min="10005" max="10240" width="10.8515625" style="64" customWidth="1"/>
    <col min="10241" max="10241" width="35.8515625" style="64" customWidth="1"/>
    <col min="10242" max="10248" width="13.7109375" style="64" customWidth="1"/>
    <col min="10249" max="10249" width="14.00390625" style="64" customWidth="1"/>
    <col min="10250" max="10250" width="9.57421875" style="64" bestFit="1" customWidth="1"/>
    <col min="10251" max="10251" width="10.57421875" style="64" bestFit="1" customWidth="1"/>
    <col min="10252" max="10255" width="9.57421875" style="64" bestFit="1" customWidth="1"/>
    <col min="10256" max="10256" width="10.57421875" style="64" bestFit="1" customWidth="1"/>
    <col min="10257" max="10259" width="9.57421875" style="64" bestFit="1" customWidth="1"/>
    <col min="10260" max="10260" width="9.7109375" style="64" bestFit="1" customWidth="1"/>
    <col min="10261" max="10496" width="10.8515625" style="64" customWidth="1"/>
    <col min="10497" max="10497" width="35.8515625" style="64" customWidth="1"/>
    <col min="10498" max="10504" width="13.7109375" style="64" customWidth="1"/>
    <col min="10505" max="10505" width="14.00390625" style="64" customWidth="1"/>
    <col min="10506" max="10506" width="9.57421875" style="64" bestFit="1" customWidth="1"/>
    <col min="10507" max="10507" width="10.57421875" style="64" bestFit="1" customWidth="1"/>
    <col min="10508" max="10511" width="9.57421875" style="64" bestFit="1" customWidth="1"/>
    <col min="10512" max="10512" width="10.57421875" style="64" bestFit="1" customWidth="1"/>
    <col min="10513" max="10515" width="9.57421875" style="64" bestFit="1" customWidth="1"/>
    <col min="10516" max="10516" width="9.7109375" style="64" bestFit="1" customWidth="1"/>
    <col min="10517" max="10752" width="10.8515625" style="64" customWidth="1"/>
    <col min="10753" max="10753" width="35.8515625" style="64" customWidth="1"/>
    <col min="10754" max="10760" width="13.7109375" style="64" customWidth="1"/>
    <col min="10761" max="10761" width="14.00390625" style="64" customWidth="1"/>
    <col min="10762" max="10762" width="9.57421875" style="64" bestFit="1" customWidth="1"/>
    <col min="10763" max="10763" width="10.57421875" style="64" bestFit="1" customWidth="1"/>
    <col min="10764" max="10767" width="9.57421875" style="64" bestFit="1" customWidth="1"/>
    <col min="10768" max="10768" width="10.57421875" style="64" bestFit="1" customWidth="1"/>
    <col min="10769" max="10771" width="9.57421875" style="64" bestFit="1" customWidth="1"/>
    <col min="10772" max="10772" width="9.7109375" style="64" bestFit="1" customWidth="1"/>
    <col min="10773" max="11008" width="10.8515625" style="64" customWidth="1"/>
    <col min="11009" max="11009" width="35.8515625" style="64" customWidth="1"/>
    <col min="11010" max="11016" width="13.7109375" style="64" customWidth="1"/>
    <col min="11017" max="11017" width="14.00390625" style="64" customWidth="1"/>
    <col min="11018" max="11018" width="9.57421875" style="64" bestFit="1" customWidth="1"/>
    <col min="11019" max="11019" width="10.57421875" style="64" bestFit="1" customWidth="1"/>
    <col min="11020" max="11023" width="9.57421875" style="64" bestFit="1" customWidth="1"/>
    <col min="11024" max="11024" width="10.57421875" style="64" bestFit="1" customWidth="1"/>
    <col min="11025" max="11027" width="9.57421875" style="64" bestFit="1" customWidth="1"/>
    <col min="11028" max="11028" width="9.7109375" style="64" bestFit="1" customWidth="1"/>
    <col min="11029" max="11264" width="10.8515625" style="64" customWidth="1"/>
    <col min="11265" max="11265" width="35.8515625" style="64" customWidth="1"/>
    <col min="11266" max="11272" width="13.7109375" style="64" customWidth="1"/>
    <col min="11273" max="11273" width="14.00390625" style="64" customWidth="1"/>
    <col min="11274" max="11274" width="9.57421875" style="64" bestFit="1" customWidth="1"/>
    <col min="11275" max="11275" width="10.57421875" style="64" bestFit="1" customWidth="1"/>
    <col min="11276" max="11279" width="9.57421875" style="64" bestFit="1" customWidth="1"/>
    <col min="11280" max="11280" width="10.57421875" style="64" bestFit="1" customWidth="1"/>
    <col min="11281" max="11283" width="9.57421875" style="64" bestFit="1" customWidth="1"/>
    <col min="11284" max="11284" width="9.7109375" style="64" bestFit="1" customWidth="1"/>
    <col min="11285" max="11520" width="10.8515625" style="64" customWidth="1"/>
    <col min="11521" max="11521" width="35.8515625" style="64" customWidth="1"/>
    <col min="11522" max="11528" width="13.7109375" style="64" customWidth="1"/>
    <col min="11529" max="11529" width="14.00390625" style="64" customWidth="1"/>
    <col min="11530" max="11530" width="9.57421875" style="64" bestFit="1" customWidth="1"/>
    <col min="11531" max="11531" width="10.57421875" style="64" bestFit="1" customWidth="1"/>
    <col min="11532" max="11535" width="9.57421875" style="64" bestFit="1" customWidth="1"/>
    <col min="11536" max="11536" width="10.57421875" style="64" bestFit="1" customWidth="1"/>
    <col min="11537" max="11539" width="9.57421875" style="64" bestFit="1" customWidth="1"/>
    <col min="11540" max="11540" width="9.7109375" style="64" bestFit="1" customWidth="1"/>
    <col min="11541" max="11776" width="10.8515625" style="64" customWidth="1"/>
    <col min="11777" max="11777" width="35.8515625" style="64" customWidth="1"/>
    <col min="11778" max="11784" width="13.7109375" style="64" customWidth="1"/>
    <col min="11785" max="11785" width="14.00390625" style="64" customWidth="1"/>
    <col min="11786" max="11786" width="9.57421875" style="64" bestFit="1" customWidth="1"/>
    <col min="11787" max="11787" width="10.57421875" style="64" bestFit="1" customWidth="1"/>
    <col min="11788" max="11791" width="9.57421875" style="64" bestFit="1" customWidth="1"/>
    <col min="11792" max="11792" width="10.57421875" style="64" bestFit="1" customWidth="1"/>
    <col min="11793" max="11795" width="9.57421875" style="64" bestFit="1" customWidth="1"/>
    <col min="11796" max="11796" width="9.7109375" style="64" bestFit="1" customWidth="1"/>
    <col min="11797" max="12032" width="10.8515625" style="64" customWidth="1"/>
    <col min="12033" max="12033" width="35.8515625" style="64" customWidth="1"/>
    <col min="12034" max="12040" width="13.7109375" style="64" customWidth="1"/>
    <col min="12041" max="12041" width="14.00390625" style="64" customWidth="1"/>
    <col min="12042" max="12042" width="9.57421875" style="64" bestFit="1" customWidth="1"/>
    <col min="12043" max="12043" width="10.57421875" style="64" bestFit="1" customWidth="1"/>
    <col min="12044" max="12047" width="9.57421875" style="64" bestFit="1" customWidth="1"/>
    <col min="12048" max="12048" width="10.57421875" style="64" bestFit="1" customWidth="1"/>
    <col min="12049" max="12051" width="9.57421875" style="64" bestFit="1" customWidth="1"/>
    <col min="12052" max="12052" width="9.7109375" style="64" bestFit="1" customWidth="1"/>
    <col min="12053" max="12288" width="10.8515625" style="64" customWidth="1"/>
    <col min="12289" max="12289" width="35.8515625" style="64" customWidth="1"/>
    <col min="12290" max="12296" width="13.7109375" style="64" customWidth="1"/>
    <col min="12297" max="12297" width="14.00390625" style="64" customWidth="1"/>
    <col min="12298" max="12298" width="9.57421875" style="64" bestFit="1" customWidth="1"/>
    <col min="12299" max="12299" width="10.57421875" style="64" bestFit="1" customWidth="1"/>
    <col min="12300" max="12303" width="9.57421875" style="64" bestFit="1" customWidth="1"/>
    <col min="12304" max="12304" width="10.57421875" style="64" bestFit="1" customWidth="1"/>
    <col min="12305" max="12307" width="9.57421875" style="64" bestFit="1" customWidth="1"/>
    <col min="12308" max="12308" width="9.7109375" style="64" bestFit="1" customWidth="1"/>
    <col min="12309" max="12544" width="10.8515625" style="64" customWidth="1"/>
    <col min="12545" max="12545" width="35.8515625" style="64" customWidth="1"/>
    <col min="12546" max="12552" width="13.7109375" style="64" customWidth="1"/>
    <col min="12553" max="12553" width="14.00390625" style="64" customWidth="1"/>
    <col min="12554" max="12554" width="9.57421875" style="64" bestFit="1" customWidth="1"/>
    <col min="12555" max="12555" width="10.57421875" style="64" bestFit="1" customWidth="1"/>
    <col min="12556" max="12559" width="9.57421875" style="64" bestFit="1" customWidth="1"/>
    <col min="12560" max="12560" width="10.57421875" style="64" bestFit="1" customWidth="1"/>
    <col min="12561" max="12563" width="9.57421875" style="64" bestFit="1" customWidth="1"/>
    <col min="12564" max="12564" width="9.7109375" style="64" bestFit="1" customWidth="1"/>
    <col min="12565" max="12800" width="10.8515625" style="64" customWidth="1"/>
    <col min="12801" max="12801" width="35.8515625" style="64" customWidth="1"/>
    <col min="12802" max="12808" width="13.7109375" style="64" customWidth="1"/>
    <col min="12809" max="12809" width="14.00390625" style="64" customWidth="1"/>
    <col min="12810" max="12810" width="9.57421875" style="64" bestFit="1" customWidth="1"/>
    <col min="12811" max="12811" width="10.57421875" style="64" bestFit="1" customWidth="1"/>
    <col min="12812" max="12815" width="9.57421875" style="64" bestFit="1" customWidth="1"/>
    <col min="12816" max="12816" width="10.57421875" style="64" bestFit="1" customWidth="1"/>
    <col min="12817" max="12819" width="9.57421875" style="64" bestFit="1" customWidth="1"/>
    <col min="12820" max="12820" width="9.7109375" style="64" bestFit="1" customWidth="1"/>
    <col min="12821" max="13056" width="10.8515625" style="64" customWidth="1"/>
    <col min="13057" max="13057" width="35.8515625" style="64" customWidth="1"/>
    <col min="13058" max="13064" width="13.7109375" style="64" customWidth="1"/>
    <col min="13065" max="13065" width="14.00390625" style="64" customWidth="1"/>
    <col min="13066" max="13066" width="9.57421875" style="64" bestFit="1" customWidth="1"/>
    <col min="13067" max="13067" width="10.57421875" style="64" bestFit="1" customWidth="1"/>
    <col min="13068" max="13071" width="9.57421875" style="64" bestFit="1" customWidth="1"/>
    <col min="13072" max="13072" width="10.57421875" style="64" bestFit="1" customWidth="1"/>
    <col min="13073" max="13075" width="9.57421875" style="64" bestFit="1" customWidth="1"/>
    <col min="13076" max="13076" width="9.7109375" style="64" bestFit="1" customWidth="1"/>
    <col min="13077" max="13312" width="10.8515625" style="64" customWidth="1"/>
    <col min="13313" max="13313" width="35.8515625" style="64" customWidth="1"/>
    <col min="13314" max="13320" width="13.7109375" style="64" customWidth="1"/>
    <col min="13321" max="13321" width="14.00390625" style="64" customWidth="1"/>
    <col min="13322" max="13322" width="9.57421875" style="64" bestFit="1" customWidth="1"/>
    <col min="13323" max="13323" width="10.57421875" style="64" bestFit="1" customWidth="1"/>
    <col min="13324" max="13327" width="9.57421875" style="64" bestFit="1" customWidth="1"/>
    <col min="13328" max="13328" width="10.57421875" style="64" bestFit="1" customWidth="1"/>
    <col min="13329" max="13331" width="9.57421875" style="64" bestFit="1" customWidth="1"/>
    <col min="13332" max="13332" width="9.7109375" style="64" bestFit="1" customWidth="1"/>
    <col min="13333" max="13568" width="10.8515625" style="64" customWidth="1"/>
    <col min="13569" max="13569" width="35.8515625" style="64" customWidth="1"/>
    <col min="13570" max="13576" width="13.7109375" style="64" customWidth="1"/>
    <col min="13577" max="13577" width="14.00390625" style="64" customWidth="1"/>
    <col min="13578" max="13578" width="9.57421875" style="64" bestFit="1" customWidth="1"/>
    <col min="13579" max="13579" width="10.57421875" style="64" bestFit="1" customWidth="1"/>
    <col min="13580" max="13583" width="9.57421875" style="64" bestFit="1" customWidth="1"/>
    <col min="13584" max="13584" width="10.57421875" style="64" bestFit="1" customWidth="1"/>
    <col min="13585" max="13587" width="9.57421875" style="64" bestFit="1" customWidth="1"/>
    <col min="13588" max="13588" width="9.7109375" style="64" bestFit="1" customWidth="1"/>
    <col min="13589" max="13824" width="10.8515625" style="64" customWidth="1"/>
    <col min="13825" max="13825" width="35.8515625" style="64" customWidth="1"/>
    <col min="13826" max="13832" width="13.7109375" style="64" customWidth="1"/>
    <col min="13833" max="13833" width="14.00390625" style="64" customWidth="1"/>
    <col min="13834" max="13834" width="9.57421875" style="64" bestFit="1" customWidth="1"/>
    <col min="13835" max="13835" width="10.57421875" style="64" bestFit="1" customWidth="1"/>
    <col min="13836" max="13839" width="9.57421875" style="64" bestFit="1" customWidth="1"/>
    <col min="13840" max="13840" width="10.57421875" style="64" bestFit="1" customWidth="1"/>
    <col min="13841" max="13843" width="9.57421875" style="64" bestFit="1" customWidth="1"/>
    <col min="13844" max="13844" width="9.7109375" style="64" bestFit="1" customWidth="1"/>
    <col min="13845" max="14080" width="10.8515625" style="64" customWidth="1"/>
    <col min="14081" max="14081" width="35.8515625" style="64" customWidth="1"/>
    <col min="14082" max="14088" width="13.7109375" style="64" customWidth="1"/>
    <col min="14089" max="14089" width="14.00390625" style="64" customWidth="1"/>
    <col min="14090" max="14090" width="9.57421875" style="64" bestFit="1" customWidth="1"/>
    <col min="14091" max="14091" width="10.57421875" style="64" bestFit="1" customWidth="1"/>
    <col min="14092" max="14095" width="9.57421875" style="64" bestFit="1" customWidth="1"/>
    <col min="14096" max="14096" width="10.57421875" style="64" bestFit="1" customWidth="1"/>
    <col min="14097" max="14099" width="9.57421875" style="64" bestFit="1" customWidth="1"/>
    <col min="14100" max="14100" width="9.7109375" style="64" bestFit="1" customWidth="1"/>
    <col min="14101" max="14336" width="10.8515625" style="64" customWidth="1"/>
    <col min="14337" max="14337" width="35.8515625" style="64" customWidth="1"/>
    <col min="14338" max="14344" width="13.7109375" style="64" customWidth="1"/>
    <col min="14345" max="14345" width="14.00390625" style="64" customWidth="1"/>
    <col min="14346" max="14346" width="9.57421875" style="64" bestFit="1" customWidth="1"/>
    <col min="14347" max="14347" width="10.57421875" style="64" bestFit="1" customWidth="1"/>
    <col min="14348" max="14351" width="9.57421875" style="64" bestFit="1" customWidth="1"/>
    <col min="14352" max="14352" width="10.57421875" style="64" bestFit="1" customWidth="1"/>
    <col min="14353" max="14355" width="9.57421875" style="64" bestFit="1" customWidth="1"/>
    <col min="14356" max="14356" width="9.7109375" style="64" bestFit="1" customWidth="1"/>
    <col min="14357" max="14592" width="10.8515625" style="64" customWidth="1"/>
    <col min="14593" max="14593" width="35.8515625" style="64" customWidth="1"/>
    <col min="14594" max="14600" width="13.7109375" style="64" customWidth="1"/>
    <col min="14601" max="14601" width="14.00390625" style="64" customWidth="1"/>
    <col min="14602" max="14602" width="9.57421875" style="64" bestFit="1" customWidth="1"/>
    <col min="14603" max="14603" width="10.57421875" style="64" bestFit="1" customWidth="1"/>
    <col min="14604" max="14607" width="9.57421875" style="64" bestFit="1" customWidth="1"/>
    <col min="14608" max="14608" width="10.57421875" style="64" bestFit="1" customWidth="1"/>
    <col min="14609" max="14611" width="9.57421875" style="64" bestFit="1" customWidth="1"/>
    <col min="14612" max="14612" width="9.7109375" style="64" bestFit="1" customWidth="1"/>
    <col min="14613" max="14848" width="10.8515625" style="64" customWidth="1"/>
    <col min="14849" max="14849" width="35.8515625" style="64" customWidth="1"/>
    <col min="14850" max="14856" width="13.7109375" style="64" customWidth="1"/>
    <col min="14857" max="14857" width="14.00390625" style="64" customWidth="1"/>
    <col min="14858" max="14858" width="9.57421875" style="64" bestFit="1" customWidth="1"/>
    <col min="14859" max="14859" width="10.57421875" style="64" bestFit="1" customWidth="1"/>
    <col min="14860" max="14863" width="9.57421875" style="64" bestFit="1" customWidth="1"/>
    <col min="14864" max="14864" width="10.57421875" style="64" bestFit="1" customWidth="1"/>
    <col min="14865" max="14867" width="9.57421875" style="64" bestFit="1" customWidth="1"/>
    <col min="14868" max="14868" width="9.7109375" style="64" bestFit="1" customWidth="1"/>
    <col min="14869" max="15104" width="10.8515625" style="64" customWidth="1"/>
    <col min="15105" max="15105" width="35.8515625" style="64" customWidth="1"/>
    <col min="15106" max="15112" width="13.7109375" style="64" customWidth="1"/>
    <col min="15113" max="15113" width="14.00390625" style="64" customWidth="1"/>
    <col min="15114" max="15114" width="9.57421875" style="64" bestFit="1" customWidth="1"/>
    <col min="15115" max="15115" width="10.57421875" style="64" bestFit="1" customWidth="1"/>
    <col min="15116" max="15119" width="9.57421875" style="64" bestFit="1" customWidth="1"/>
    <col min="15120" max="15120" width="10.57421875" style="64" bestFit="1" customWidth="1"/>
    <col min="15121" max="15123" width="9.57421875" style="64" bestFit="1" customWidth="1"/>
    <col min="15124" max="15124" width="9.7109375" style="64" bestFit="1" customWidth="1"/>
    <col min="15125" max="15360" width="10.8515625" style="64" customWidth="1"/>
    <col min="15361" max="15361" width="35.8515625" style="64" customWidth="1"/>
    <col min="15362" max="15368" width="13.7109375" style="64" customWidth="1"/>
    <col min="15369" max="15369" width="14.00390625" style="64" customWidth="1"/>
    <col min="15370" max="15370" width="9.57421875" style="64" bestFit="1" customWidth="1"/>
    <col min="15371" max="15371" width="10.57421875" style="64" bestFit="1" customWidth="1"/>
    <col min="15372" max="15375" width="9.57421875" style="64" bestFit="1" customWidth="1"/>
    <col min="15376" max="15376" width="10.57421875" style="64" bestFit="1" customWidth="1"/>
    <col min="15377" max="15379" width="9.57421875" style="64" bestFit="1" customWidth="1"/>
    <col min="15380" max="15380" width="9.7109375" style="64" bestFit="1" customWidth="1"/>
    <col min="15381" max="15616" width="10.8515625" style="64" customWidth="1"/>
    <col min="15617" max="15617" width="35.8515625" style="64" customWidth="1"/>
    <col min="15618" max="15624" width="13.7109375" style="64" customWidth="1"/>
    <col min="15625" max="15625" width="14.00390625" style="64" customWidth="1"/>
    <col min="15626" max="15626" width="9.57421875" style="64" bestFit="1" customWidth="1"/>
    <col min="15627" max="15627" width="10.57421875" style="64" bestFit="1" customWidth="1"/>
    <col min="15628" max="15631" width="9.57421875" style="64" bestFit="1" customWidth="1"/>
    <col min="15632" max="15632" width="10.57421875" style="64" bestFit="1" customWidth="1"/>
    <col min="15633" max="15635" width="9.57421875" style="64" bestFit="1" customWidth="1"/>
    <col min="15636" max="15636" width="9.7109375" style="64" bestFit="1" customWidth="1"/>
    <col min="15637" max="15872" width="10.8515625" style="64" customWidth="1"/>
    <col min="15873" max="15873" width="35.8515625" style="64" customWidth="1"/>
    <col min="15874" max="15880" width="13.7109375" style="64" customWidth="1"/>
    <col min="15881" max="15881" width="14.00390625" style="64" customWidth="1"/>
    <col min="15882" max="15882" width="9.57421875" style="64" bestFit="1" customWidth="1"/>
    <col min="15883" max="15883" width="10.57421875" style="64" bestFit="1" customWidth="1"/>
    <col min="15884" max="15887" width="9.57421875" style="64" bestFit="1" customWidth="1"/>
    <col min="15888" max="15888" width="10.57421875" style="64" bestFit="1" customWidth="1"/>
    <col min="15889" max="15891" width="9.57421875" style="64" bestFit="1" customWidth="1"/>
    <col min="15892" max="15892" width="9.7109375" style="64" bestFit="1" customWidth="1"/>
    <col min="15893" max="16128" width="10.8515625" style="64" customWidth="1"/>
    <col min="16129" max="16129" width="35.8515625" style="64" customWidth="1"/>
    <col min="16130" max="16136" width="13.7109375" style="64" customWidth="1"/>
    <col min="16137" max="16137" width="14.00390625" style="64" customWidth="1"/>
    <col min="16138" max="16138" width="9.57421875" style="64" bestFit="1" customWidth="1"/>
    <col min="16139" max="16139" width="10.57421875" style="64" bestFit="1" customWidth="1"/>
    <col min="16140" max="16143" width="9.57421875" style="64" bestFit="1" customWidth="1"/>
    <col min="16144" max="16144" width="10.57421875" style="64" bestFit="1" customWidth="1"/>
    <col min="16145" max="16147" width="9.57421875" style="64" bestFit="1" customWidth="1"/>
    <col min="16148" max="16148" width="9.7109375" style="64" bestFit="1" customWidth="1"/>
    <col min="16149" max="16384" width="10.8515625" style="64" customWidth="1"/>
  </cols>
  <sheetData>
    <row r="1" spans="1:9" s="37" customFormat="1" ht="14.25" customHeight="1">
      <c r="A1" s="1208" t="s">
        <v>1040</v>
      </c>
      <c r="B1" s="36"/>
      <c r="C1" s="36"/>
      <c r="D1" s="36"/>
      <c r="E1" s="36"/>
      <c r="F1" s="36"/>
      <c r="G1" s="36"/>
      <c r="H1" s="36"/>
      <c r="I1" s="36"/>
    </row>
    <row r="2" spans="1:9" s="38" customFormat="1" ht="24" customHeight="1">
      <c r="A2" s="1502" t="s">
        <v>41</v>
      </c>
      <c r="B2" s="1502"/>
      <c r="C2" s="1502"/>
      <c r="D2" s="1502"/>
      <c r="E2" s="1502"/>
      <c r="F2" s="1502"/>
      <c r="G2" s="1502"/>
      <c r="H2" s="1502"/>
      <c r="I2" s="1502"/>
    </row>
    <row r="3" spans="1:9" s="39" customFormat="1" ht="26.25" customHeight="1">
      <c r="A3" s="1503">
        <v>44104</v>
      </c>
      <c r="B3" s="1503"/>
      <c r="C3" s="1503"/>
      <c r="D3" s="1503"/>
      <c r="E3" s="1503"/>
      <c r="F3" s="1503"/>
      <c r="G3" s="1503"/>
      <c r="H3" s="1503"/>
      <c r="I3" s="1503"/>
    </row>
    <row r="4" spans="1:9" s="39" customFormat="1" ht="26.25" customHeight="1" hidden="1">
      <c r="A4" s="40"/>
      <c r="B4" s="41">
        <v>3</v>
      </c>
      <c r="C4" s="41">
        <v>4</v>
      </c>
      <c r="D4" s="41">
        <v>6</v>
      </c>
      <c r="E4" s="41">
        <v>8</v>
      </c>
      <c r="F4" s="41">
        <v>7</v>
      </c>
      <c r="G4" s="42">
        <v>2</v>
      </c>
      <c r="H4" s="41">
        <v>5</v>
      </c>
      <c r="I4" s="41"/>
    </row>
    <row r="5" spans="1:9" s="45" customFormat="1" ht="13.5" customHeight="1" hidden="1">
      <c r="A5" s="43"/>
      <c r="B5" s="44" t="s">
        <v>42</v>
      </c>
      <c r="C5" s="44" t="s">
        <v>43</v>
      </c>
      <c r="D5" s="44" t="s">
        <v>44</v>
      </c>
      <c r="E5" s="44" t="s">
        <v>45</v>
      </c>
      <c r="F5" s="44" t="s">
        <v>46</v>
      </c>
      <c r="G5" s="44" t="s">
        <v>47</v>
      </c>
      <c r="H5" s="44" t="s">
        <v>48</v>
      </c>
      <c r="I5" s="43"/>
    </row>
    <row r="6" spans="1:9" s="45" customFormat="1" ht="13.5" customHeight="1" thickBot="1">
      <c r="A6" s="46"/>
      <c r="B6" s="44"/>
      <c r="C6" s="44"/>
      <c r="D6" s="44"/>
      <c r="E6" s="44"/>
      <c r="F6" s="44"/>
      <c r="G6" s="44"/>
      <c r="H6" s="44"/>
      <c r="I6" s="43"/>
    </row>
    <row r="7" spans="1:9" s="47" customFormat="1" ht="26.25" customHeight="1">
      <c r="A7" s="1504" t="s">
        <v>1</v>
      </c>
      <c r="B7" s="1506" t="s">
        <v>49</v>
      </c>
      <c r="C7" s="1506" t="s">
        <v>50</v>
      </c>
      <c r="D7" s="1506" t="s">
        <v>51</v>
      </c>
      <c r="E7" s="1506" t="s">
        <v>52</v>
      </c>
      <c r="F7" s="1506" t="s">
        <v>53</v>
      </c>
      <c r="G7" s="1506" t="s">
        <v>54</v>
      </c>
      <c r="H7" s="1506" t="s">
        <v>55</v>
      </c>
      <c r="I7" s="1500" t="s">
        <v>56</v>
      </c>
    </row>
    <row r="8" spans="1:9" s="47" customFormat="1" ht="43.5" customHeight="1">
      <c r="A8" s="1505"/>
      <c r="B8" s="1507"/>
      <c r="C8" s="1507"/>
      <c r="D8" s="1507"/>
      <c r="E8" s="1507"/>
      <c r="F8" s="1507"/>
      <c r="G8" s="1507" t="s">
        <v>57</v>
      </c>
      <c r="H8" s="1507"/>
      <c r="I8" s="1501"/>
    </row>
    <row r="9" spans="1:9" s="47" customFormat="1" ht="6.75" customHeight="1">
      <c r="A9" s="48"/>
      <c r="B9" s="49"/>
      <c r="C9" s="49"/>
      <c r="D9" s="49"/>
      <c r="E9" s="49"/>
      <c r="F9" s="49"/>
      <c r="G9" s="49"/>
      <c r="H9" s="49"/>
      <c r="I9" s="50"/>
    </row>
    <row r="10" spans="1:9" s="53" customFormat="1" ht="20.1" customHeight="1">
      <c r="A10" s="51" t="s">
        <v>28</v>
      </c>
      <c r="B10" s="52">
        <v>0</v>
      </c>
      <c r="C10" s="52">
        <v>0</v>
      </c>
      <c r="D10" s="52">
        <v>804</v>
      </c>
      <c r="E10" s="52">
        <v>26011</v>
      </c>
      <c r="F10" s="52">
        <v>30047</v>
      </c>
      <c r="G10" s="52">
        <v>598807</v>
      </c>
      <c r="H10" s="52">
        <v>129</v>
      </c>
      <c r="I10" s="52">
        <v>649512</v>
      </c>
    </row>
    <row r="11" spans="1:9" s="53" customFormat="1" ht="20.1" customHeight="1">
      <c r="A11" s="51" t="s">
        <v>29</v>
      </c>
      <c r="B11" s="52">
        <v>0</v>
      </c>
      <c r="C11" s="52">
        <v>0</v>
      </c>
      <c r="D11" s="52">
        <v>163</v>
      </c>
      <c r="E11" s="52">
        <v>65463</v>
      </c>
      <c r="F11" s="52">
        <v>602619</v>
      </c>
      <c r="G11" s="52">
        <v>26100</v>
      </c>
      <c r="H11" s="52">
        <v>1</v>
      </c>
      <c r="I11" s="52">
        <v>692722</v>
      </c>
    </row>
    <row r="12" spans="1:9" s="53" customFormat="1" ht="20.1" customHeight="1">
      <c r="A12" s="51" t="s">
        <v>30</v>
      </c>
      <c r="B12" s="52">
        <v>0</v>
      </c>
      <c r="C12" s="52">
        <v>0</v>
      </c>
      <c r="D12" s="52">
        <v>140</v>
      </c>
      <c r="E12" s="52">
        <v>36894</v>
      </c>
      <c r="F12" s="52">
        <v>171797</v>
      </c>
      <c r="G12" s="52">
        <v>44737</v>
      </c>
      <c r="H12" s="52">
        <v>86</v>
      </c>
      <c r="I12" s="52">
        <v>248233</v>
      </c>
    </row>
    <row r="13" spans="1:9" s="53" customFormat="1" ht="20.1" customHeight="1">
      <c r="A13" s="51" t="s">
        <v>31</v>
      </c>
      <c r="B13" s="52">
        <v>0</v>
      </c>
      <c r="C13" s="52">
        <v>0</v>
      </c>
      <c r="D13" s="52">
        <v>35</v>
      </c>
      <c r="E13" s="52">
        <v>2499</v>
      </c>
      <c r="F13" s="52">
        <v>14382</v>
      </c>
      <c r="G13" s="52">
        <v>334757</v>
      </c>
      <c r="H13" s="52">
        <v>1746</v>
      </c>
      <c r="I13" s="52">
        <v>352608</v>
      </c>
    </row>
    <row r="14" spans="1:9" s="53" customFormat="1" ht="20.1" customHeight="1">
      <c r="A14" s="51" t="s">
        <v>32</v>
      </c>
      <c r="B14" s="52">
        <v>0</v>
      </c>
      <c r="C14" s="52">
        <v>0</v>
      </c>
      <c r="D14" s="52">
        <v>20</v>
      </c>
      <c r="E14" s="52">
        <v>5769</v>
      </c>
      <c r="F14" s="52">
        <v>12915</v>
      </c>
      <c r="G14" s="52">
        <v>32051</v>
      </c>
      <c r="H14" s="52">
        <v>0</v>
      </c>
      <c r="I14" s="52">
        <v>49219</v>
      </c>
    </row>
    <row r="15" spans="1:9" s="53" customFormat="1" ht="20.1" customHeight="1">
      <c r="A15" s="51" t="s">
        <v>58</v>
      </c>
      <c r="B15" s="52">
        <v>0</v>
      </c>
      <c r="C15" s="52">
        <v>0</v>
      </c>
      <c r="D15" s="52">
        <v>723</v>
      </c>
      <c r="E15" s="52">
        <v>0</v>
      </c>
      <c r="F15" s="52">
        <v>0</v>
      </c>
      <c r="G15" s="52">
        <v>677640</v>
      </c>
      <c r="H15" s="52">
        <v>0</v>
      </c>
      <c r="I15" s="52">
        <v>678363</v>
      </c>
    </row>
    <row r="16" spans="1:9" s="53" customFormat="1" ht="20.1" customHeight="1">
      <c r="A16" s="51" t="s">
        <v>34</v>
      </c>
      <c r="B16" s="52" t="s">
        <v>39</v>
      </c>
      <c r="C16" s="52" t="s">
        <v>39</v>
      </c>
      <c r="D16" s="52" t="s">
        <v>39</v>
      </c>
      <c r="E16" s="52" t="s">
        <v>39</v>
      </c>
      <c r="F16" s="52" t="s">
        <v>39</v>
      </c>
      <c r="G16" s="52" t="s">
        <v>39</v>
      </c>
      <c r="H16" s="52" t="s">
        <v>39</v>
      </c>
      <c r="I16" s="52" t="s">
        <v>39</v>
      </c>
    </row>
    <row r="17" spans="1:9" s="53" customFormat="1" ht="20.1" customHeight="1">
      <c r="A17" s="51" t="s">
        <v>35</v>
      </c>
      <c r="B17" s="52">
        <v>2</v>
      </c>
      <c r="C17" s="52">
        <v>21</v>
      </c>
      <c r="D17" s="52">
        <v>492</v>
      </c>
      <c r="E17" s="52">
        <v>4445</v>
      </c>
      <c r="F17" s="52">
        <v>814</v>
      </c>
      <c r="G17" s="52">
        <v>12719</v>
      </c>
      <c r="H17" s="52">
        <v>0</v>
      </c>
      <c r="I17" s="52">
        <v>18438</v>
      </c>
    </row>
    <row r="18" spans="1:9" s="53" customFormat="1" ht="20.1" customHeight="1">
      <c r="A18" s="51" t="s">
        <v>36</v>
      </c>
      <c r="B18" s="52">
        <v>0</v>
      </c>
      <c r="C18" s="52">
        <v>2</v>
      </c>
      <c r="D18" s="52">
        <v>53</v>
      </c>
      <c r="E18" s="52">
        <v>10669</v>
      </c>
      <c r="F18" s="52">
        <v>39410</v>
      </c>
      <c r="G18" s="52">
        <v>9932</v>
      </c>
      <c r="H18" s="52">
        <v>0</v>
      </c>
      <c r="I18" s="52">
        <v>59792</v>
      </c>
    </row>
    <row r="19" spans="1:9" s="53" customFormat="1" ht="20.1" customHeight="1">
      <c r="A19" s="51" t="s">
        <v>37</v>
      </c>
      <c r="B19" s="52">
        <v>1</v>
      </c>
      <c r="C19" s="52">
        <v>0</v>
      </c>
      <c r="D19" s="52">
        <v>161</v>
      </c>
      <c r="E19" s="52">
        <v>15176</v>
      </c>
      <c r="F19" s="52">
        <v>39195</v>
      </c>
      <c r="G19" s="52">
        <v>10880</v>
      </c>
      <c r="H19" s="52">
        <v>421</v>
      </c>
      <c r="I19" s="52">
        <v>65547</v>
      </c>
    </row>
    <row r="20" spans="1:9" s="56" customFormat="1" ht="27" customHeight="1" thickBot="1">
      <c r="A20" s="54" t="s">
        <v>59</v>
      </c>
      <c r="B20" s="55">
        <v>3</v>
      </c>
      <c r="C20" s="55">
        <v>23</v>
      </c>
      <c r="D20" s="55">
        <v>2406</v>
      </c>
      <c r="E20" s="55">
        <v>152754</v>
      </c>
      <c r="F20" s="55">
        <v>877297</v>
      </c>
      <c r="G20" s="55">
        <v>1570936</v>
      </c>
      <c r="H20" s="55">
        <v>2383</v>
      </c>
      <c r="I20" s="55">
        <v>2455239</v>
      </c>
    </row>
    <row r="21" spans="1:9" s="56" customFormat="1" ht="15.75" customHeight="1">
      <c r="A21" s="57"/>
      <c r="B21" s="58"/>
      <c r="C21" s="58"/>
      <c r="D21" s="58"/>
      <c r="E21" s="58"/>
      <c r="F21" s="58"/>
      <c r="G21" s="58"/>
      <c r="H21" s="58"/>
      <c r="I21" s="58"/>
    </row>
    <row r="22" spans="1:9" s="62" customFormat="1" ht="19.5" customHeight="1">
      <c r="A22" s="59" t="s">
        <v>60</v>
      </c>
      <c r="B22" s="60"/>
      <c r="C22" s="60"/>
      <c r="D22" s="61"/>
      <c r="E22" s="61"/>
      <c r="F22" s="61"/>
      <c r="G22" s="61"/>
      <c r="H22" s="61"/>
      <c r="I22" s="61"/>
    </row>
    <row r="23" s="45" customFormat="1" ht="15.75" customHeight="1">
      <c r="A23" s="59" t="s">
        <v>61</v>
      </c>
    </row>
    <row r="24" s="45" customFormat="1" ht="16.5" customHeight="1">
      <c r="A24" s="59" t="s">
        <v>62</v>
      </c>
    </row>
    <row r="25" s="45" customFormat="1" ht="15">
      <c r="A25" s="59"/>
    </row>
    <row r="26" s="45" customFormat="1" ht="15">
      <c r="A26" s="59"/>
    </row>
    <row r="42" spans="2:9" ht="15">
      <c r="B42" s="63"/>
      <c r="C42" s="63"/>
      <c r="D42" s="63"/>
      <c r="E42" s="63"/>
      <c r="F42" s="63"/>
      <c r="G42" s="63"/>
      <c r="H42" s="63"/>
      <c r="I42" s="63"/>
    </row>
    <row r="43" spans="2:9" ht="15">
      <c r="B43" s="63"/>
      <c r="C43" s="63"/>
      <c r="D43" s="63"/>
      <c r="E43" s="63"/>
      <c r="F43" s="63"/>
      <c r="G43" s="63"/>
      <c r="H43" s="63"/>
      <c r="I43" s="63"/>
    </row>
    <row r="44" spans="2:9" ht="15">
      <c r="B44" s="63"/>
      <c r="C44" s="63"/>
      <c r="D44" s="63"/>
      <c r="E44" s="63"/>
      <c r="F44" s="63"/>
      <c r="G44" s="63"/>
      <c r="H44" s="63"/>
      <c r="I44" s="63"/>
    </row>
    <row r="45" spans="2:9" ht="15">
      <c r="B45" s="63"/>
      <c r="C45" s="63"/>
      <c r="D45" s="63"/>
      <c r="E45" s="63"/>
      <c r="F45" s="63"/>
      <c r="G45" s="63"/>
      <c r="H45" s="63"/>
      <c r="I45" s="63"/>
    </row>
    <row r="46" spans="2:9" ht="15">
      <c r="B46" s="63"/>
      <c r="C46" s="63"/>
      <c r="D46" s="63"/>
      <c r="E46" s="63"/>
      <c r="F46" s="63"/>
      <c r="G46" s="63"/>
      <c r="H46" s="63"/>
      <c r="I46" s="63"/>
    </row>
    <row r="47" spans="2:9" ht="15">
      <c r="B47" s="63"/>
      <c r="C47" s="63"/>
      <c r="D47" s="63"/>
      <c r="E47" s="63"/>
      <c r="F47" s="63"/>
      <c r="G47" s="63"/>
      <c r="H47" s="63"/>
      <c r="I47" s="63"/>
    </row>
    <row r="48" spans="2:9" ht="15">
      <c r="B48" s="63"/>
      <c r="C48" s="63"/>
      <c r="D48" s="63"/>
      <c r="E48" s="63"/>
      <c r="F48" s="63"/>
      <c r="G48" s="63"/>
      <c r="H48" s="63"/>
      <c r="I48" s="63"/>
    </row>
    <row r="49" spans="2:9" ht="15">
      <c r="B49" s="63"/>
      <c r="C49" s="63"/>
      <c r="D49" s="63"/>
      <c r="E49" s="63"/>
      <c r="F49" s="63"/>
      <c r="G49" s="63"/>
      <c r="H49" s="63"/>
      <c r="I49" s="63"/>
    </row>
    <row r="50" spans="2:9" ht="15">
      <c r="B50" s="63"/>
      <c r="C50" s="63"/>
      <c r="D50" s="63"/>
      <c r="E50" s="63"/>
      <c r="F50" s="63"/>
      <c r="G50" s="63"/>
      <c r="H50" s="63"/>
      <c r="I50" s="63"/>
    </row>
    <row r="51" spans="2:9" ht="15">
      <c r="B51" s="63"/>
      <c r="C51" s="63"/>
      <c r="D51" s="63"/>
      <c r="E51" s="63"/>
      <c r="F51" s="63"/>
      <c r="G51" s="63"/>
      <c r="H51" s="63"/>
      <c r="I51" s="63"/>
    </row>
    <row r="52" spans="2:9" ht="15">
      <c r="B52" s="63"/>
      <c r="C52" s="63"/>
      <c r="D52" s="63"/>
      <c r="E52" s="63"/>
      <c r="F52" s="63"/>
      <c r="G52" s="63"/>
      <c r="H52" s="63"/>
      <c r="I52" s="63"/>
    </row>
    <row r="53" spans="2:9" ht="15">
      <c r="B53" s="63"/>
      <c r="C53" s="63"/>
      <c r="D53" s="63"/>
      <c r="E53" s="63"/>
      <c r="F53" s="63"/>
      <c r="G53" s="63"/>
      <c r="H53" s="63"/>
      <c r="I53" s="63"/>
    </row>
    <row r="54" spans="2:9" ht="15">
      <c r="B54" s="63"/>
      <c r="C54" s="63"/>
      <c r="D54" s="63"/>
      <c r="E54" s="63"/>
      <c r="F54" s="63"/>
      <c r="G54" s="63"/>
      <c r="H54" s="63"/>
      <c r="I54" s="63"/>
    </row>
  </sheetData>
  <mergeCells count="11">
    <mergeCell ref="I7:I8"/>
    <mergeCell ref="A2:I2"/>
    <mergeCell ref="A3:I3"/>
    <mergeCell ref="A7:A8"/>
    <mergeCell ref="B7:B8"/>
    <mergeCell ref="C7:C8"/>
    <mergeCell ref="D7:D8"/>
    <mergeCell ref="E7:E8"/>
    <mergeCell ref="F7:F8"/>
    <mergeCell ref="G7:G8"/>
    <mergeCell ref="H7:H8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workbookViewId="0" topLeftCell="A1"/>
  </sheetViews>
  <sheetFormatPr defaultColWidth="11.421875" defaultRowHeight="15"/>
  <cols>
    <col min="1" max="1" width="38.7109375" style="5" customWidth="1"/>
    <col min="2" max="8" width="15.7109375" style="5" customWidth="1"/>
    <col min="9" max="9" width="16.57421875" style="5" bestFit="1" customWidth="1"/>
    <col min="10" max="10" width="8.7109375" style="5" customWidth="1"/>
    <col min="11" max="11" width="9.57421875" style="5" bestFit="1" customWidth="1"/>
    <col min="12" max="12" width="10.57421875" style="5" bestFit="1" customWidth="1"/>
    <col min="13" max="16" width="9.57421875" style="5" bestFit="1" customWidth="1"/>
    <col min="17" max="17" width="10.57421875" style="5" bestFit="1" customWidth="1"/>
    <col min="18" max="20" width="9.57421875" style="5" bestFit="1" customWidth="1"/>
    <col min="21" max="21" width="9.7109375" style="5" bestFit="1" customWidth="1"/>
    <col min="22" max="16384" width="11.421875" style="5" customWidth="1"/>
  </cols>
  <sheetData>
    <row r="1" spans="1:8" s="159" customFormat="1" ht="16.5" customHeight="1">
      <c r="A1" s="1202" t="s">
        <v>1040</v>
      </c>
      <c r="B1" s="65"/>
      <c r="C1" s="65"/>
      <c r="D1" s="65"/>
      <c r="E1" s="65"/>
      <c r="F1" s="65"/>
      <c r="G1" s="65"/>
      <c r="H1" s="65"/>
    </row>
    <row r="2" spans="1:8" s="160" customFormat="1" ht="24" customHeight="1">
      <c r="A2" s="1499" t="s">
        <v>352</v>
      </c>
      <c r="B2" s="1499"/>
      <c r="C2" s="1499"/>
      <c r="D2" s="1499"/>
      <c r="E2" s="1499"/>
      <c r="F2" s="1499"/>
      <c r="G2" s="1499"/>
      <c r="H2" s="1499"/>
    </row>
    <row r="3" spans="1:8" s="68" customFormat="1" ht="26.25" customHeight="1">
      <c r="A3" s="1451">
        <v>44104</v>
      </c>
      <c r="B3" s="1451"/>
      <c r="C3" s="1451"/>
      <c r="D3" s="1451"/>
      <c r="E3" s="1451"/>
      <c r="F3" s="1451"/>
      <c r="G3" s="1451"/>
      <c r="H3" s="1451"/>
    </row>
    <row r="4" spans="1:8" s="70" customFormat="1" ht="13.5" customHeight="1" thickBot="1">
      <c r="A4" s="161"/>
      <c r="B4" s="161"/>
      <c r="C4" s="161"/>
      <c r="D4" s="161"/>
      <c r="E4" s="161"/>
      <c r="F4" s="161"/>
      <c r="G4" s="161"/>
      <c r="H4" s="161"/>
    </row>
    <row r="5" spans="1:8" s="163" customFormat="1" ht="43.5" customHeight="1">
      <c r="A5" s="162" t="s">
        <v>1</v>
      </c>
      <c r="B5" s="162" t="s">
        <v>353</v>
      </c>
      <c r="C5" s="162" t="s">
        <v>354</v>
      </c>
      <c r="D5" s="162" t="s">
        <v>355</v>
      </c>
      <c r="E5" s="162" t="s">
        <v>356</v>
      </c>
      <c r="F5" s="162" t="s">
        <v>357</v>
      </c>
      <c r="G5" s="162" t="s">
        <v>358</v>
      </c>
      <c r="H5" s="162" t="s">
        <v>359</v>
      </c>
    </row>
    <row r="6" spans="1:8" s="163" customFormat="1" ht="9" customHeight="1">
      <c r="A6" s="164"/>
      <c r="B6" s="165"/>
      <c r="C6" s="165"/>
      <c r="D6" s="165"/>
      <c r="E6" s="165"/>
      <c r="F6" s="165"/>
      <c r="G6" s="165"/>
      <c r="H6" s="166"/>
    </row>
    <row r="7" spans="1:9" s="20" customFormat="1" ht="20.1" customHeight="1">
      <c r="A7" s="79" t="s">
        <v>28</v>
      </c>
      <c r="B7" s="167">
        <v>721158</v>
      </c>
      <c r="C7" s="167">
        <v>0</v>
      </c>
      <c r="D7" s="167">
        <v>0</v>
      </c>
      <c r="E7" s="167">
        <v>242</v>
      </c>
      <c r="F7" s="167">
        <v>2</v>
      </c>
      <c r="G7" s="167">
        <v>0</v>
      </c>
      <c r="H7" s="168">
        <v>721402</v>
      </c>
      <c r="I7" s="169"/>
    </row>
    <row r="8" spans="1:9" s="20" customFormat="1" ht="20.1" customHeight="1">
      <c r="A8" s="21" t="s">
        <v>29</v>
      </c>
      <c r="B8" s="167">
        <v>0</v>
      </c>
      <c r="C8" s="167">
        <v>0</v>
      </c>
      <c r="D8" s="167">
        <v>0</v>
      </c>
      <c r="E8" s="167">
        <v>0</v>
      </c>
      <c r="F8" s="167">
        <v>0</v>
      </c>
      <c r="G8" s="167">
        <v>0</v>
      </c>
      <c r="H8" s="168">
        <v>0</v>
      </c>
      <c r="I8" s="169"/>
    </row>
    <row r="9" spans="1:9" s="20" customFormat="1" ht="20.1" customHeight="1">
      <c r="A9" s="21" t="s">
        <v>30</v>
      </c>
      <c r="B9" s="167">
        <v>0</v>
      </c>
      <c r="C9" s="167">
        <v>0</v>
      </c>
      <c r="D9" s="167">
        <v>0</v>
      </c>
      <c r="E9" s="167">
        <v>0</v>
      </c>
      <c r="F9" s="167">
        <v>0</v>
      </c>
      <c r="G9" s="167">
        <v>0</v>
      </c>
      <c r="H9" s="168">
        <v>0</v>
      </c>
      <c r="I9" s="169"/>
    </row>
    <row r="10" spans="1:9" s="20" customFormat="1" ht="20.1" customHeight="1">
      <c r="A10" s="21" t="s">
        <v>31</v>
      </c>
      <c r="B10" s="167">
        <v>0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8">
        <v>0</v>
      </c>
      <c r="I10" s="169"/>
    </row>
    <row r="11" spans="1:9" s="20" customFormat="1" ht="20.1" customHeight="1">
      <c r="A11" s="21" t="s">
        <v>32</v>
      </c>
      <c r="B11" s="167">
        <v>0</v>
      </c>
      <c r="C11" s="167">
        <v>0</v>
      </c>
      <c r="D11" s="167">
        <v>0</v>
      </c>
      <c r="E11" s="167">
        <v>0</v>
      </c>
      <c r="F11" s="167">
        <v>0</v>
      </c>
      <c r="G11" s="167">
        <v>0</v>
      </c>
      <c r="H11" s="168">
        <v>0</v>
      </c>
      <c r="I11" s="169"/>
    </row>
    <row r="12" spans="1:9" s="20" customFormat="1" ht="20.1" customHeight="1">
      <c r="A12" s="84" t="s">
        <v>33</v>
      </c>
      <c r="B12" s="167">
        <v>1116656</v>
      </c>
      <c r="C12" s="167">
        <v>0</v>
      </c>
      <c r="D12" s="167">
        <v>0</v>
      </c>
      <c r="E12" s="167">
        <v>1485</v>
      </c>
      <c r="F12" s="167">
        <v>0</v>
      </c>
      <c r="G12" s="167">
        <v>0</v>
      </c>
      <c r="H12" s="168">
        <v>1118141</v>
      </c>
      <c r="I12" s="169"/>
    </row>
    <row r="13" spans="1:9" s="20" customFormat="1" ht="20.1" customHeight="1">
      <c r="A13" s="21" t="s">
        <v>34</v>
      </c>
      <c r="B13" s="167">
        <v>0</v>
      </c>
      <c r="C13" s="167">
        <v>0</v>
      </c>
      <c r="D13" s="167">
        <v>0</v>
      </c>
      <c r="E13" s="167">
        <v>0</v>
      </c>
      <c r="F13" s="167">
        <v>0</v>
      </c>
      <c r="G13" s="167">
        <v>0</v>
      </c>
      <c r="H13" s="168">
        <v>0</v>
      </c>
      <c r="I13" s="169"/>
    </row>
    <row r="14" spans="1:9" s="20" customFormat="1" ht="20.1" customHeight="1">
      <c r="A14" s="21" t="s">
        <v>35</v>
      </c>
      <c r="B14" s="167">
        <v>0</v>
      </c>
      <c r="C14" s="167">
        <v>0</v>
      </c>
      <c r="D14" s="167">
        <v>0</v>
      </c>
      <c r="E14" s="167">
        <v>0</v>
      </c>
      <c r="F14" s="167">
        <v>0</v>
      </c>
      <c r="G14" s="167">
        <v>0</v>
      </c>
      <c r="H14" s="168">
        <v>0</v>
      </c>
      <c r="I14" s="169"/>
    </row>
    <row r="15" spans="1:9" s="20" customFormat="1" ht="20.1" customHeight="1">
      <c r="A15" s="21" t="s">
        <v>36</v>
      </c>
      <c r="B15" s="167">
        <v>0</v>
      </c>
      <c r="C15" s="167">
        <v>0</v>
      </c>
      <c r="D15" s="167">
        <v>0</v>
      </c>
      <c r="E15" s="167">
        <v>0</v>
      </c>
      <c r="F15" s="167">
        <v>0</v>
      </c>
      <c r="G15" s="167">
        <v>0</v>
      </c>
      <c r="H15" s="168">
        <v>0</v>
      </c>
      <c r="I15" s="169"/>
    </row>
    <row r="16" spans="1:9" s="20" customFormat="1" ht="20.1" customHeight="1">
      <c r="A16" s="21" t="s">
        <v>37</v>
      </c>
      <c r="B16" s="167">
        <v>0</v>
      </c>
      <c r="C16" s="167">
        <v>0</v>
      </c>
      <c r="D16" s="167">
        <v>0</v>
      </c>
      <c r="E16" s="167">
        <v>0</v>
      </c>
      <c r="F16" s="167">
        <v>0</v>
      </c>
      <c r="G16" s="167">
        <v>0</v>
      </c>
      <c r="H16" s="168">
        <v>0</v>
      </c>
      <c r="I16" s="169"/>
    </row>
    <row r="17" spans="1:9" s="172" customFormat="1" ht="27" customHeight="1" thickBot="1">
      <c r="A17" s="170" t="s">
        <v>38</v>
      </c>
      <c r="B17" s="171">
        <v>1837814</v>
      </c>
      <c r="C17" s="171">
        <v>0</v>
      </c>
      <c r="D17" s="171">
        <v>0</v>
      </c>
      <c r="E17" s="171">
        <v>1727</v>
      </c>
      <c r="F17" s="171">
        <v>2</v>
      </c>
      <c r="G17" s="171">
        <v>0</v>
      </c>
      <c r="H17" s="171">
        <v>1839543</v>
      </c>
      <c r="I17" s="169"/>
    </row>
    <row r="18" spans="1:8" s="174" customFormat="1" ht="18" customHeight="1">
      <c r="A18" s="112" t="s">
        <v>360</v>
      </c>
      <c r="B18" s="173"/>
      <c r="C18" s="173"/>
      <c r="D18" s="173"/>
      <c r="E18" s="173"/>
      <c r="F18" s="173"/>
      <c r="G18" s="173"/>
      <c r="H18" s="173"/>
    </row>
    <row r="19" spans="1:8" s="174" customFormat="1" ht="18" customHeight="1">
      <c r="A19" s="112" t="s">
        <v>361</v>
      </c>
      <c r="B19" s="173"/>
      <c r="C19" s="173"/>
      <c r="D19" s="173"/>
      <c r="E19" s="173"/>
      <c r="F19" s="173"/>
      <c r="G19" s="173"/>
      <c r="H19" s="173"/>
    </row>
    <row r="20" spans="1:8" s="70" customFormat="1" ht="18" customHeight="1">
      <c r="A20" s="112" t="s">
        <v>362</v>
      </c>
      <c r="B20" s="123"/>
      <c r="C20" s="123"/>
      <c r="D20" s="123"/>
      <c r="E20" s="123"/>
      <c r="F20" s="123"/>
      <c r="G20" s="123"/>
      <c r="H20" s="123"/>
    </row>
    <row r="21" spans="1:8" s="70" customFormat="1" ht="16.5" customHeight="1">
      <c r="A21" s="123"/>
      <c r="B21" s="123"/>
      <c r="C21" s="123"/>
      <c r="D21" s="123"/>
      <c r="E21" s="123"/>
      <c r="F21" s="123"/>
      <c r="G21" s="123"/>
      <c r="H21" s="123"/>
    </row>
    <row r="22" spans="1:8" s="70" customFormat="1" ht="15">
      <c r="A22" s="123"/>
      <c r="B22" s="123"/>
      <c r="C22" s="123"/>
      <c r="D22" s="123"/>
      <c r="E22" s="123"/>
      <c r="F22" s="123"/>
      <c r="G22" s="123"/>
      <c r="H22" s="123"/>
    </row>
    <row r="23" s="70" customFormat="1" ht="15"/>
    <row r="24" s="70" customFormat="1" ht="15"/>
    <row r="25" s="70" customFormat="1" ht="15"/>
    <row r="26" s="70" customFormat="1" ht="15"/>
    <row r="27" s="70" customFormat="1" ht="15"/>
    <row r="28" s="70" customFormat="1" ht="15"/>
    <row r="29" s="70" customFormat="1" ht="15"/>
    <row r="30" s="70" customFormat="1" ht="15"/>
    <row r="31" s="70" customFormat="1" ht="15"/>
    <row r="32" s="70" customFormat="1" ht="15"/>
    <row r="33" s="70" customFormat="1" ht="15"/>
    <row r="34" s="70" customFormat="1" ht="15"/>
    <row r="35" s="70" customFormat="1" ht="15"/>
    <row r="36" s="70" customFormat="1" ht="15"/>
    <row r="37" s="70" customFormat="1" ht="15"/>
    <row r="38" s="70" customFormat="1" ht="15"/>
    <row r="39" s="70" customFormat="1" ht="15"/>
    <row r="40" s="70" customFormat="1" ht="15"/>
    <row r="41" s="70" customFormat="1" ht="15"/>
    <row r="42" s="70" customFormat="1" ht="15"/>
    <row r="43" s="70" customFormat="1" ht="15"/>
  </sheetData>
  <mergeCells count="2">
    <mergeCell ref="A2:H2"/>
    <mergeCell ref="A3:H3"/>
  </mergeCells>
  <hyperlinks>
    <hyperlink ref="A19" r:id="rId1" display="Resolución SBS N° 11356-2008"/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80"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workbookViewId="0" topLeftCell="A1"/>
  </sheetViews>
  <sheetFormatPr defaultColWidth="11.421875" defaultRowHeight="15"/>
  <cols>
    <col min="1" max="1" width="47.00390625" style="27" customWidth="1"/>
    <col min="2" max="2" width="20.7109375" style="27" customWidth="1"/>
    <col min="3" max="3" width="23.421875" style="27" customWidth="1"/>
    <col min="4" max="4" width="24.28125" style="27" customWidth="1"/>
    <col min="5" max="16384" width="11.421875" style="27" customWidth="1"/>
  </cols>
  <sheetData>
    <row r="1" ht="20.25" customHeight="1">
      <c r="A1" s="1202" t="s">
        <v>1040</v>
      </c>
    </row>
    <row r="2" spans="1:4" ht="28.5" customHeight="1">
      <c r="A2" s="1499" t="s">
        <v>80</v>
      </c>
      <c r="B2" s="1499"/>
      <c r="C2" s="1499"/>
      <c r="D2" s="1499"/>
    </row>
    <row r="3" spans="1:4" ht="18.75">
      <c r="A3" s="1508">
        <v>44104</v>
      </c>
      <c r="B3" s="1508"/>
      <c r="C3" s="1508"/>
      <c r="D3" s="1508"/>
    </row>
    <row r="4" spans="1:5" ht="15.75">
      <c r="A4" s="126"/>
      <c r="B4" s="1509"/>
      <c r="C4" s="1509"/>
      <c r="D4" s="5"/>
      <c r="E4" s="5"/>
    </row>
    <row r="5" spans="1:5" ht="16.5" thickBot="1">
      <c r="A5" s="127"/>
      <c r="B5" s="126"/>
      <c r="C5" s="126"/>
      <c r="D5" s="126"/>
      <c r="E5" s="5"/>
    </row>
    <row r="6" spans="1:4" ht="62.25" customHeight="1">
      <c r="A6" s="128" t="s">
        <v>1</v>
      </c>
      <c r="B6" s="129" t="s">
        <v>81</v>
      </c>
      <c r="C6" s="129" t="s">
        <v>82</v>
      </c>
      <c r="D6" s="129" t="s">
        <v>83</v>
      </c>
    </row>
    <row r="7" spans="1:6" ht="24.95" customHeight="1">
      <c r="A7" s="79" t="s">
        <v>28</v>
      </c>
      <c r="B7" s="130">
        <v>0</v>
      </c>
      <c r="C7" s="130">
        <v>0</v>
      </c>
      <c r="D7" s="130">
        <v>0</v>
      </c>
      <c r="E7" s="116"/>
      <c r="F7" s="131"/>
    </row>
    <row r="8" spans="1:6" ht="24.95" customHeight="1">
      <c r="A8" s="21" t="s">
        <v>29</v>
      </c>
      <c r="B8" s="130">
        <v>0</v>
      </c>
      <c r="C8" s="130">
        <v>0</v>
      </c>
      <c r="D8" s="130">
        <v>0</v>
      </c>
      <c r="E8" s="116"/>
      <c r="F8" s="131"/>
    </row>
    <row r="9" spans="1:6" ht="24.95" customHeight="1">
      <c r="A9" s="21" t="s">
        <v>30</v>
      </c>
      <c r="B9" s="130">
        <v>0</v>
      </c>
      <c r="C9" s="130">
        <v>0</v>
      </c>
      <c r="D9" s="130">
        <v>0</v>
      </c>
      <c r="E9" s="116"/>
      <c r="F9" s="131"/>
    </row>
    <row r="10" spans="1:6" ht="24.95" customHeight="1">
      <c r="A10" s="21" t="s">
        <v>31</v>
      </c>
      <c r="B10" s="130">
        <v>62</v>
      </c>
      <c r="C10" s="130">
        <v>4933.426</v>
      </c>
      <c r="D10" s="130">
        <v>0</v>
      </c>
      <c r="E10" s="116"/>
      <c r="F10" s="131"/>
    </row>
    <row r="11" spans="1:6" ht="24.95" customHeight="1">
      <c r="A11" s="21" t="s">
        <v>32</v>
      </c>
      <c r="B11" s="130">
        <v>0</v>
      </c>
      <c r="C11" s="130">
        <v>0</v>
      </c>
      <c r="D11" s="130">
        <v>0</v>
      </c>
      <c r="E11" s="116"/>
      <c r="F11" s="131"/>
    </row>
    <row r="12" spans="1:7" ht="24.95" customHeight="1">
      <c r="A12" s="84" t="s">
        <v>33</v>
      </c>
      <c r="B12" s="130">
        <v>0</v>
      </c>
      <c r="C12" s="130">
        <v>0</v>
      </c>
      <c r="D12" s="130">
        <v>0</v>
      </c>
      <c r="E12" s="116"/>
      <c r="F12" s="116"/>
      <c r="G12" s="116"/>
    </row>
    <row r="13" spans="1:6" ht="24.95" customHeight="1">
      <c r="A13" s="21" t="s">
        <v>34</v>
      </c>
      <c r="B13" s="130">
        <v>0</v>
      </c>
      <c r="C13" s="130">
        <v>0</v>
      </c>
      <c r="D13" s="130">
        <v>0</v>
      </c>
      <c r="E13" s="116"/>
      <c r="F13" s="131"/>
    </row>
    <row r="14" spans="1:6" ht="24.95" customHeight="1">
      <c r="A14" s="21" t="s">
        <v>35</v>
      </c>
      <c r="B14" s="130">
        <v>0</v>
      </c>
      <c r="C14" s="130">
        <v>0</v>
      </c>
      <c r="D14" s="130">
        <v>0</v>
      </c>
      <c r="E14" s="116"/>
      <c r="F14" s="131"/>
    </row>
    <row r="15" spans="1:6" ht="24.95" customHeight="1">
      <c r="A15" s="21" t="s">
        <v>36</v>
      </c>
      <c r="B15" s="130">
        <v>0</v>
      </c>
      <c r="C15" s="130">
        <v>0</v>
      </c>
      <c r="D15" s="130">
        <v>0</v>
      </c>
      <c r="E15" s="116"/>
      <c r="F15" s="131"/>
    </row>
    <row r="16" spans="1:6" ht="24.95" customHeight="1">
      <c r="A16" s="21" t="s">
        <v>37</v>
      </c>
      <c r="B16" s="130">
        <v>0</v>
      </c>
      <c r="C16" s="130">
        <v>0</v>
      </c>
      <c r="D16" s="130">
        <v>0</v>
      </c>
      <c r="E16" s="116"/>
      <c r="F16" s="131"/>
    </row>
    <row r="17" spans="1:6" ht="20.25" customHeight="1" thickBot="1">
      <c r="A17" s="132" t="s">
        <v>38</v>
      </c>
      <c r="B17" s="133">
        <v>62</v>
      </c>
      <c r="C17" s="133">
        <v>4933.426</v>
      </c>
      <c r="D17" s="133">
        <v>0</v>
      </c>
      <c r="E17" s="116"/>
      <c r="F17" s="131"/>
    </row>
    <row r="18" spans="1:4" ht="20.25" customHeight="1">
      <c r="A18" s="134" t="s">
        <v>84</v>
      </c>
      <c r="B18" s="89"/>
      <c r="C18" s="89"/>
      <c r="D18" s="89"/>
    </row>
    <row r="19" spans="1:4" ht="17.25" customHeight="1">
      <c r="A19" s="123"/>
      <c r="B19" s="89"/>
      <c r="C19" s="89"/>
      <c r="D19" s="89"/>
    </row>
    <row r="21" ht="15">
      <c r="D21" s="135"/>
    </row>
  </sheetData>
  <mergeCells count="3">
    <mergeCell ref="A2:D2"/>
    <mergeCell ref="A3:D3"/>
    <mergeCell ref="B4:C4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showGridLines="0" workbookViewId="0" topLeftCell="A1"/>
  </sheetViews>
  <sheetFormatPr defaultColWidth="11.421875" defaultRowHeight="15"/>
  <cols>
    <col min="1" max="1" width="24.00390625" style="27" customWidth="1"/>
    <col min="2" max="4" width="12.8515625" style="27" customWidth="1"/>
    <col min="5" max="5" width="1.421875" style="27" customWidth="1"/>
    <col min="6" max="8" width="12.8515625" style="27" customWidth="1"/>
    <col min="9" max="9" width="1.28515625" style="27" customWidth="1"/>
    <col min="10" max="12" width="12.8515625" style="27" customWidth="1"/>
    <col min="13" max="13" width="0.9921875" style="27" customWidth="1"/>
    <col min="14" max="16" width="12.8515625" style="27" customWidth="1"/>
    <col min="17" max="17" width="1.57421875" style="27" customWidth="1"/>
    <col min="18" max="20" width="12.8515625" style="27" customWidth="1"/>
    <col min="21" max="16384" width="11.421875" style="27" customWidth="1"/>
  </cols>
  <sheetData>
    <row r="1" ht="20.25" customHeight="1">
      <c r="A1" s="1202" t="s">
        <v>1040</v>
      </c>
    </row>
    <row r="2" spans="1:20" ht="28.5" customHeight="1">
      <c r="A2" s="1499" t="s">
        <v>397</v>
      </c>
      <c r="B2" s="1499"/>
      <c r="C2" s="1499"/>
      <c r="D2" s="1499"/>
      <c r="E2" s="1499"/>
      <c r="F2" s="1499"/>
      <c r="G2" s="1499"/>
      <c r="H2" s="1499"/>
      <c r="I2" s="1499"/>
      <c r="J2" s="1499"/>
      <c r="K2" s="1499"/>
      <c r="L2" s="1499"/>
      <c r="M2" s="1499"/>
      <c r="N2" s="1499"/>
      <c r="O2" s="1499"/>
      <c r="P2" s="1499"/>
      <c r="Q2" s="1499"/>
      <c r="R2" s="1499"/>
      <c r="S2" s="1499"/>
      <c r="T2" s="1499"/>
    </row>
    <row r="3" spans="1:20" ht="27.75" customHeight="1">
      <c r="A3" s="1510">
        <v>44104</v>
      </c>
      <c r="B3" s="1510"/>
      <c r="C3" s="1510"/>
      <c r="D3" s="1510"/>
      <c r="E3" s="1510"/>
      <c r="F3" s="1510"/>
      <c r="G3" s="1510"/>
      <c r="H3" s="1510"/>
      <c r="I3" s="1510"/>
      <c r="J3" s="1510"/>
      <c r="K3" s="1510"/>
      <c r="L3" s="1510"/>
      <c r="M3" s="1510"/>
      <c r="N3" s="1510"/>
      <c r="O3" s="1510"/>
      <c r="P3" s="1510"/>
      <c r="Q3" s="1510"/>
      <c r="R3" s="1510"/>
      <c r="S3" s="1510"/>
      <c r="T3" s="1510"/>
    </row>
    <row r="4" spans="1:6" ht="16.5" thickBot="1">
      <c r="A4" s="127"/>
      <c r="B4" s="126"/>
      <c r="C4" s="126"/>
      <c r="D4" s="126"/>
      <c r="E4" s="126"/>
      <c r="F4" s="5"/>
    </row>
    <row r="5" spans="1:20" ht="36.75" customHeight="1">
      <c r="A5" s="351"/>
      <c r="B5" s="1511" t="s">
        <v>398</v>
      </c>
      <c r="C5" s="1511"/>
      <c r="D5" s="1511"/>
      <c r="E5" s="352"/>
      <c r="F5" s="1511" t="s">
        <v>399</v>
      </c>
      <c r="G5" s="1511"/>
      <c r="H5" s="1511"/>
      <c r="I5" s="352"/>
      <c r="J5" s="1511" t="s">
        <v>400</v>
      </c>
      <c r="K5" s="1511"/>
      <c r="L5" s="1511"/>
      <c r="M5" s="352"/>
      <c r="N5" s="1511" t="s">
        <v>401</v>
      </c>
      <c r="O5" s="1511"/>
      <c r="P5" s="1511"/>
      <c r="Q5" s="352"/>
      <c r="R5" s="1511" t="s">
        <v>402</v>
      </c>
      <c r="S5" s="1511"/>
      <c r="T5" s="1511"/>
    </row>
    <row r="6" spans="1:20" ht="67.5" customHeight="1">
      <c r="A6" s="353" t="s">
        <v>1</v>
      </c>
      <c r="B6" s="100" t="s">
        <v>403</v>
      </c>
      <c r="C6" s="100" t="s">
        <v>404</v>
      </c>
      <c r="D6" s="100" t="s">
        <v>405</v>
      </c>
      <c r="E6" s="100"/>
      <c r="F6" s="100" t="s">
        <v>403</v>
      </c>
      <c r="G6" s="100" t="s">
        <v>404</v>
      </c>
      <c r="H6" s="100" t="s">
        <v>405</v>
      </c>
      <c r="I6" s="100"/>
      <c r="J6" s="100" t="s">
        <v>403</v>
      </c>
      <c r="K6" s="100" t="s">
        <v>404</v>
      </c>
      <c r="L6" s="100" t="s">
        <v>405</v>
      </c>
      <c r="M6" s="100"/>
      <c r="N6" s="100" t="s">
        <v>403</v>
      </c>
      <c r="O6" s="100" t="s">
        <v>404</v>
      </c>
      <c r="P6" s="100" t="s">
        <v>405</v>
      </c>
      <c r="Q6" s="100"/>
      <c r="R6" s="100" t="s">
        <v>403</v>
      </c>
      <c r="S6" s="100" t="s">
        <v>404</v>
      </c>
      <c r="T6" s="100" t="s">
        <v>405</v>
      </c>
    </row>
    <row r="7" spans="1:20" ht="18" customHeight="1">
      <c r="A7" s="79" t="s">
        <v>28</v>
      </c>
      <c r="B7" s="130">
        <v>10</v>
      </c>
      <c r="C7" s="130">
        <v>126.873</v>
      </c>
      <c r="D7" s="130">
        <v>0</v>
      </c>
      <c r="E7" s="130">
        <v>0</v>
      </c>
      <c r="F7" s="130">
        <v>1</v>
      </c>
      <c r="G7" s="130">
        <v>13</v>
      </c>
      <c r="H7" s="130">
        <v>0</v>
      </c>
      <c r="I7" s="27">
        <v>0</v>
      </c>
      <c r="J7" s="130">
        <v>71</v>
      </c>
      <c r="K7" s="130">
        <v>1058.196</v>
      </c>
      <c r="L7" s="130">
        <v>0</v>
      </c>
      <c r="M7" s="27">
        <v>0</v>
      </c>
      <c r="N7" s="130">
        <v>4</v>
      </c>
      <c r="O7" s="130">
        <v>47.857</v>
      </c>
      <c r="P7" s="130">
        <v>0</v>
      </c>
      <c r="R7" s="130">
        <v>335</v>
      </c>
      <c r="S7" s="130">
        <v>4493.481</v>
      </c>
      <c r="T7" s="130">
        <v>0</v>
      </c>
    </row>
    <row r="8" spans="1:20" ht="18" customHeight="1">
      <c r="A8" s="21" t="s">
        <v>29</v>
      </c>
      <c r="B8" s="130">
        <v>1234</v>
      </c>
      <c r="C8" s="130">
        <v>3472.193</v>
      </c>
      <c r="D8" s="130">
        <v>0</v>
      </c>
      <c r="E8" s="130">
        <v>0</v>
      </c>
      <c r="F8" s="130">
        <v>22</v>
      </c>
      <c r="G8" s="130">
        <v>108.944</v>
      </c>
      <c r="H8" s="130">
        <v>0</v>
      </c>
      <c r="I8" s="27">
        <v>0</v>
      </c>
      <c r="J8" s="130">
        <v>4340</v>
      </c>
      <c r="K8" s="130">
        <v>15360.036</v>
      </c>
      <c r="L8" s="130">
        <v>0</v>
      </c>
      <c r="M8" s="27">
        <v>0</v>
      </c>
      <c r="N8" s="130">
        <v>372</v>
      </c>
      <c r="O8" s="130">
        <v>2593.043</v>
      </c>
      <c r="P8" s="130">
        <v>0</v>
      </c>
      <c r="R8" s="130">
        <v>67845</v>
      </c>
      <c r="S8" s="130">
        <v>187131.794</v>
      </c>
      <c r="T8" s="130">
        <v>0</v>
      </c>
    </row>
    <row r="9" spans="1:20" ht="18" customHeight="1">
      <c r="A9" s="21" t="s">
        <v>30</v>
      </c>
      <c r="B9" s="130">
        <v>5582</v>
      </c>
      <c r="C9" s="130">
        <v>44591.696</v>
      </c>
      <c r="D9" s="130">
        <v>0</v>
      </c>
      <c r="E9" s="130">
        <v>0</v>
      </c>
      <c r="F9" s="130">
        <v>45</v>
      </c>
      <c r="G9" s="130">
        <v>527.43</v>
      </c>
      <c r="H9" s="130">
        <v>0</v>
      </c>
      <c r="I9" s="27">
        <v>0</v>
      </c>
      <c r="J9" s="130">
        <v>818</v>
      </c>
      <c r="K9" s="130">
        <v>5526.165</v>
      </c>
      <c r="L9" s="130">
        <v>0</v>
      </c>
      <c r="M9" s="27">
        <v>0</v>
      </c>
      <c r="N9" s="130">
        <v>710</v>
      </c>
      <c r="O9" s="130">
        <v>4161.614</v>
      </c>
      <c r="P9" s="130">
        <v>0</v>
      </c>
      <c r="R9" s="130">
        <v>11803</v>
      </c>
      <c r="S9" s="130">
        <v>67954.629</v>
      </c>
      <c r="T9" s="130">
        <v>0</v>
      </c>
    </row>
    <row r="10" spans="1:20" ht="24.75" customHeight="1">
      <c r="A10" s="21" t="s">
        <v>31</v>
      </c>
      <c r="B10" s="130">
        <v>1</v>
      </c>
      <c r="C10" s="130">
        <v>3.954</v>
      </c>
      <c r="D10" s="130">
        <v>0</v>
      </c>
      <c r="E10" s="130">
        <v>0</v>
      </c>
      <c r="F10" s="130">
        <v>1</v>
      </c>
      <c r="G10" s="130">
        <v>5.69</v>
      </c>
      <c r="H10" s="130">
        <v>0</v>
      </c>
      <c r="I10" s="27">
        <v>0</v>
      </c>
      <c r="J10" s="130">
        <v>7</v>
      </c>
      <c r="K10" s="130">
        <v>79.717</v>
      </c>
      <c r="L10" s="130">
        <v>0</v>
      </c>
      <c r="M10" s="27">
        <v>0</v>
      </c>
      <c r="N10" s="130">
        <v>3</v>
      </c>
      <c r="O10" s="130">
        <v>18.838</v>
      </c>
      <c r="P10" s="130">
        <v>0</v>
      </c>
      <c r="R10" s="130">
        <v>18</v>
      </c>
      <c r="S10" s="130">
        <v>239.249</v>
      </c>
      <c r="T10" s="130">
        <v>0</v>
      </c>
    </row>
    <row r="11" spans="1:20" ht="18" customHeight="1">
      <c r="A11" s="21" t="s">
        <v>32</v>
      </c>
      <c r="B11" s="130">
        <v>240</v>
      </c>
      <c r="C11" s="130">
        <v>2615.251</v>
      </c>
      <c r="D11" s="130">
        <v>0</v>
      </c>
      <c r="E11" s="130">
        <v>0</v>
      </c>
      <c r="F11" s="130">
        <v>11</v>
      </c>
      <c r="G11" s="130">
        <v>107.435</v>
      </c>
      <c r="H11" s="130">
        <v>0</v>
      </c>
      <c r="I11" s="27">
        <v>0</v>
      </c>
      <c r="J11" s="130">
        <v>235</v>
      </c>
      <c r="K11" s="130">
        <v>2526.431</v>
      </c>
      <c r="L11" s="130">
        <v>0</v>
      </c>
      <c r="M11" s="27">
        <v>0</v>
      </c>
      <c r="N11" s="130">
        <v>5</v>
      </c>
      <c r="O11" s="130">
        <v>51.127</v>
      </c>
      <c r="P11" s="130">
        <v>0</v>
      </c>
      <c r="R11" s="130">
        <v>1198</v>
      </c>
      <c r="S11" s="130">
        <v>13121.72</v>
      </c>
      <c r="T11" s="130">
        <v>0</v>
      </c>
    </row>
    <row r="12" spans="1:20" ht="22.5" customHeight="1">
      <c r="A12" s="84" t="s">
        <v>33</v>
      </c>
      <c r="B12" s="130">
        <v>4</v>
      </c>
      <c r="C12" s="130">
        <v>1.052</v>
      </c>
      <c r="D12" s="130">
        <v>0</v>
      </c>
      <c r="E12" s="130">
        <v>0</v>
      </c>
      <c r="F12" s="130">
        <v>0</v>
      </c>
      <c r="G12" s="130">
        <v>0</v>
      </c>
      <c r="H12" s="130">
        <v>0</v>
      </c>
      <c r="I12" s="27">
        <v>0</v>
      </c>
      <c r="J12" s="130">
        <v>38</v>
      </c>
      <c r="K12" s="130">
        <v>18.544</v>
      </c>
      <c r="L12" s="130">
        <v>0</v>
      </c>
      <c r="M12" s="27">
        <v>0</v>
      </c>
      <c r="N12" s="130">
        <v>0</v>
      </c>
      <c r="O12" s="130">
        <v>0</v>
      </c>
      <c r="P12" s="130">
        <v>0</v>
      </c>
      <c r="R12" s="130">
        <v>128</v>
      </c>
      <c r="S12" s="130">
        <v>72.389</v>
      </c>
      <c r="T12" s="130">
        <v>0</v>
      </c>
    </row>
    <row r="13" spans="1:20" ht="18" customHeight="1">
      <c r="A13" s="21" t="s">
        <v>34</v>
      </c>
      <c r="B13" s="130">
        <v>0</v>
      </c>
      <c r="C13" s="130">
        <v>0</v>
      </c>
      <c r="D13" s="130">
        <v>0</v>
      </c>
      <c r="E13" s="130">
        <v>0</v>
      </c>
      <c r="F13" s="130">
        <v>0</v>
      </c>
      <c r="G13" s="130">
        <v>0</v>
      </c>
      <c r="H13" s="130">
        <v>0</v>
      </c>
      <c r="I13" s="354">
        <v>0</v>
      </c>
      <c r="J13" s="130">
        <v>0</v>
      </c>
      <c r="K13" s="130">
        <v>0</v>
      </c>
      <c r="L13" s="130">
        <v>0</v>
      </c>
      <c r="M13" s="354">
        <v>0</v>
      </c>
      <c r="N13" s="130">
        <v>0</v>
      </c>
      <c r="O13" s="130">
        <v>0</v>
      </c>
      <c r="P13" s="130">
        <v>0</v>
      </c>
      <c r="Q13" s="354"/>
      <c r="R13" s="130">
        <v>0</v>
      </c>
      <c r="S13" s="130">
        <v>0</v>
      </c>
      <c r="T13" s="130">
        <v>0</v>
      </c>
    </row>
    <row r="14" spans="1:20" ht="18" customHeight="1">
      <c r="A14" s="21" t="s">
        <v>35</v>
      </c>
      <c r="B14" s="130">
        <v>4</v>
      </c>
      <c r="C14" s="130">
        <v>34.841</v>
      </c>
      <c r="D14" s="130">
        <v>92.958</v>
      </c>
      <c r="E14" s="130">
        <v>0</v>
      </c>
      <c r="F14" s="130">
        <v>1</v>
      </c>
      <c r="G14" s="130">
        <v>0</v>
      </c>
      <c r="H14" s="130">
        <v>58.128</v>
      </c>
      <c r="I14" s="354">
        <v>0</v>
      </c>
      <c r="J14" s="130">
        <v>4</v>
      </c>
      <c r="K14" s="130">
        <v>47.699</v>
      </c>
      <c r="L14" s="130">
        <v>62.166</v>
      </c>
      <c r="M14" s="354">
        <v>0</v>
      </c>
      <c r="N14" s="130">
        <v>9</v>
      </c>
      <c r="O14" s="130">
        <v>0</v>
      </c>
      <c r="P14" s="130">
        <v>505.112</v>
      </c>
      <c r="Q14" s="354"/>
      <c r="R14" s="130">
        <v>23</v>
      </c>
      <c r="S14" s="130">
        <v>574.754</v>
      </c>
      <c r="T14" s="130">
        <v>289.673</v>
      </c>
    </row>
    <row r="15" spans="1:20" ht="18" customHeight="1">
      <c r="A15" s="21" t="s">
        <v>36</v>
      </c>
      <c r="B15" s="130">
        <v>690</v>
      </c>
      <c r="C15" s="130">
        <v>3086.834</v>
      </c>
      <c r="D15" s="130">
        <v>0</v>
      </c>
      <c r="E15" s="130">
        <v>0</v>
      </c>
      <c r="F15" s="130">
        <v>7</v>
      </c>
      <c r="G15" s="130">
        <v>30.959</v>
      </c>
      <c r="H15" s="130">
        <v>0</v>
      </c>
      <c r="I15" s="354">
        <v>0</v>
      </c>
      <c r="J15" s="130">
        <v>535</v>
      </c>
      <c r="K15" s="130">
        <v>2944.804</v>
      </c>
      <c r="L15" s="130">
        <v>0</v>
      </c>
      <c r="M15" s="354">
        <v>0</v>
      </c>
      <c r="N15" s="130">
        <v>329</v>
      </c>
      <c r="O15" s="130">
        <v>1536.026</v>
      </c>
      <c r="P15" s="130">
        <v>0</v>
      </c>
      <c r="Q15" s="354"/>
      <c r="R15" s="130">
        <v>2570</v>
      </c>
      <c r="S15" s="130">
        <v>15145.422</v>
      </c>
      <c r="T15" s="130">
        <v>892.382</v>
      </c>
    </row>
    <row r="16" spans="1:20" ht="18" customHeight="1">
      <c r="A16" s="21" t="s">
        <v>37</v>
      </c>
      <c r="B16" s="130">
        <v>1438</v>
      </c>
      <c r="C16" s="130">
        <v>11043.781</v>
      </c>
      <c r="D16" s="130">
        <v>0</v>
      </c>
      <c r="E16" s="130">
        <v>0</v>
      </c>
      <c r="F16" s="130">
        <v>0</v>
      </c>
      <c r="G16" s="130">
        <v>0</v>
      </c>
      <c r="H16" s="130">
        <v>0</v>
      </c>
      <c r="I16" s="354">
        <v>0</v>
      </c>
      <c r="J16" s="130">
        <v>456</v>
      </c>
      <c r="K16" s="130">
        <v>3987.597</v>
      </c>
      <c r="L16" s="130">
        <v>0</v>
      </c>
      <c r="M16" s="354">
        <v>0</v>
      </c>
      <c r="N16" s="130">
        <v>165</v>
      </c>
      <c r="O16" s="130">
        <v>1456.965</v>
      </c>
      <c r="P16" s="130">
        <v>0</v>
      </c>
      <c r="Q16" s="354"/>
      <c r="R16" s="130">
        <v>2242</v>
      </c>
      <c r="S16" s="130">
        <v>25118.111</v>
      </c>
      <c r="T16" s="130">
        <v>0</v>
      </c>
    </row>
    <row r="17" spans="1:20" ht="27" customHeight="1" thickBot="1">
      <c r="A17" s="132" t="s">
        <v>38</v>
      </c>
      <c r="B17" s="133">
        <v>9203</v>
      </c>
      <c r="C17" s="133">
        <v>64976.47500000001</v>
      </c>
      <c r="D17" s="133">
        <v>92.958</v>
      </c>
      <c r="E17" s="133">
        <v>0</v>
      </c>
      <c r="F17" s="133">
        <v>88</v>
      </c>
      <c r="G17" s="133">
        <v>793.458</v>
      </c>
      <c r="H17" s="133">
        <v>58.128</v>
      </c>
      <c r="I17" s="133">
        <v>0</v>
      </c>
      <c r="J17" s="133">
        <v>6504</v>
      </c>
      <c r="K17" s="133">
        <v>31549.189000000006</v>
      </c>
      <c r="L17" s="133">
        <v>62.166</v>
      </c>
      <c r="M17" s="133">
        <v>0</v>
      </c>
      <c r="N17" s="133">
        <v>1597</v>
      </c>
      <c r="O17" s="133">
        <v>9865.47</v>
      </c>
      <c r="P17" s="133">
        <v>505.112</v>
      </c>
      <c r="Q17" s="133"/>
      <c r="R17" s="133">
        <v>86162</v>
      </c>
      <c r="S17" s="133">
        <v>313851.549</v>
      </c>
      <c r="T17" s="133">
        <v>1182.0549999999998</v>
      </c>
    </row>
    <row r="18" ht="20.25" customHeight="1">
      <c r="A18" s="123" t="s">
        <v>406</v>
      </c>
    </row>
    <row r="19" spans="1:20" ht="17.25" customHeight="1">
      <c r="A19" s="123"/>
      <c r="B19" s="355"/>
      <c r="C19" s="355"/>
      <c r="D19" s="355"/>
      <c r="E19" s="355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</row>
    <row r="20" spans="2:20" ht="15"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</row>
    <row r="21" spans="4:5" ht="15">
      <c r="D21" s="135"/>
      <c r="E21" s="135"/>
    </row>
  </sheetData>
  <mergeCells count="7">
    <mergeCell ref="A2:T2"/>
    <mergeCell ref="A3:T3"/>
    <mergeCell ref="B5:D5"/>
    <mergeCell ref="F5:H5"/>
    <mergeCell ref="J5:L5"/>
    <mergeCell ref="N5:P5"/>
    <mergeCell ref="R5:T5"/>
  </mergeCells>
  <hyperlinks>
    <hyperlink ref="A1" location="Índice!A1" display="Volver al Índice"/>
  </hyperlinks>
  <printOptions horizontalCentered="1" verticalCentered="1"/>
  <pageMargins left="0.5905511811023623" right="0.5905511811023623" top="0.984251968503937" bottom="0.984251968503937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00"/>
  <sheetViews>
    <sheetView showGridLines="0" zoomScaleSheetLayoutView="80" workbookViewId="0" topLeftCell="A1"/>
  </sheetViews>
  <sheetFormatPr defaultColWidth="11.421875" defaultRowHeight="15"/>
  <cols>
    <col min="1" max="1" width="42.140625" style="734" customWidth="1"/>
    <col min="2" max="6" width="12.8515625" style="734" customWidth="1"/>
    <col min="7" max="7" width="14.140625" style="734" customWidth="1"/>
    <col min="8" max="8" width="15.140625" style="734" customWidth="1"/>
    <col min="9" max="10" width="12.8515625" style="734" customWidth="1"/>
    <col min="11" max="11" width="14.140625" style="734" customWidth="1"/>
    <col min="12" max="12" width="12.8515625" style="734" customWidth="1"/>
    <col min="13" max="13" width="11.421875" style="734" customWidth="1"/>
    <col min="14" max="14" width="12.00390625" style="734" customWidth="1"/>
    <col min="15" max="16384" width="11.421875" style="734" customWidth="1"/>
  </cols>
  <sheetData>
    <row r="1" spans="1:12" ht="15.75" customHeight="1">
      <c r="A1" s="1205" t="s">
        <v>1040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</row>
    <row r="2" spans="1:12" s="735" customFormat="1" ht="21.95" customHeight="1">
      <c r="A2" s="1306" t="s">
        <v>720</v>
      </c>
      <c r="B2" s="1306"/>
      <c r="C2" s="1306"/>
      <c r="D2" s="1306"/>
      <c r="E2" s="1306"/>
      <c r="F2" s="1306"/>
      <c r="G2" s="1306"/>
      <c r="H2" s="1306"/>
      <c r="I2" s="1306"/>
      <c r="J2" s="1306"/>
      <c r="K2" s="1306"/>
      <c r="L2" s="1306"/>
    </row>
    <row r="3" spans="1:12" s="736" customFormat="1" ht="18.75">
      <c r="A3" s="1307">
        <v>44104</v>
      </c>
      <c r="B3" s="1307"/>
      <c r="C3" s="1307"/>
      <c r="D3" s="1307"/>
      <c r="E3" s="1307"/>
      <c r="F3" s="1307"/>
      <c r="G3" s="1307"/>
      <c r="H3" s="1307"/>
      <c r="I3" s="1307"/>
      <c r="J3" s="1307"/>
      <c r="K3" s="1307"/>
      <c r="L3" s="1307"/>
    </row>
    <row r="4" spans="1:12" s="737" customFormat="1" ht="16.5">
      <c r="A4" s="1308" t="s">
        <v>721</v>
      </c>
      <c r="B4" s="1308"/>
      <c r="C4" s="1308"/>
      <c r="D4" s="1308"/>
      <c r="E4" s="1308"/>
      <c r="F4" s="1308"/>
      <c r="G4" s="1308"/>
      <c r="H4" s="1308"/>
      <c r="I4" s="1308"/>
      <c r="J4" s="1308"/>
      <c r="K4" s="1308"/>
      <c r="L4" s="1308"/>
    </row>
    <row r="5" spans="1:12" ht="13.5" thickBot="1">
      <c r="A5" s="738"/>
      <c r="B5" s="739"/>
      <c r="C5" s="739"/>
      <c r="D5" s="739"/>
      <c r="E5" s="739"/>
      <c r="F5" s="739"/>
      <c r="G5" s="739"/>
      <c r="H5" s="739"/>
      <c r="I5" s="739"/>
      <c r="J5" s="739"/>
      <c r="K5" s="739"/>
      <c r="L5" s="739"/>
    </row>
    <row r="6" spans="1:12" s="743" customFormat="1" ht="52.5" customHeight="1">
      <c r="A6" s="740"/>
      <c r="B6" s="741" t="s">
        <v>28</v>
      </c>
      <c r="C6" s="741" t="s">
        <v>722</v>
      </c>
      <c r="D6" s="741" t="s">
        <v>30</v>
      </c>
      <c r="E6" s="741" t="s">
        <v>31</v>
      </c>
      <c r="F6" s="741" t="s">
        <v>32</v>
      </c>
      <c r="G6" s="741" t="s">
        <v>33</v>
      </c>
      <c r="H6" s="741" t="s">
        <v>416</v>
      </c>
      <c r="I6" s="741" t="s">
        <v>35</v>
      </c>
      <c r="J6" s="741" t="s">
        <v>418</v>
      </c>
      <c r="K6" s="741" t="s">
        <v>37</v>
      </c>
      <c r="L6" s="742" t="s">
        <v>419</v>
      </c>
    </row>
    <row r="7" spans="1:12" s="747" customFormat="1" ht="26.1" customHeight="1">
      <c r="A7" s="744" t="s">
        <v>723</v>
      </c>
      <c r="B7" s="744"/>
      <c r="C7" s="745"/>
      <c r="D7" s="745"/>
      <c r="E7" s="745"/>
      <c r="F7" s="745"/>
      <c r="G7" s="745"/>
      <c r="H7" s="745"/>
      <c r="I7" s="745"/>
      <c r="J7" s="745"/>
      <c r="K7" s="745"/>
      <c r="L7" s="746"/>
    </row>
    <row r="8" spans="1:12" s="747" customFormat="1" ht="16.5" customHeight="1">
      <c r="A8" s="748" t="s">
        <v>724</v>
      </c>
      <c r="B8" s="749">
        <v>21.03</v>
      </c>
      <c r="C8" s="749">
        <v>22.35</v>
      </c>
      <c r="D8" s="749">
        <v>17.02</v>
      </c>
      <c r="E8" s="749">
        <v>21.23</v>
      </c>
      <c r="F8" s="749">
        <v>15.88</v>
      </c>
      <c r="G8" s="749">
        <v>20.24</v>
      </c>
      <c r="H8" s="749">
        <v>119.01</v>
      </c>
      <c r="I8" s="749">
        <v>17.24</v>
      </c>
      <c r="J8" s="749">
        <v>15.58</v>
      </c>
      <c r="K8" s="749">
        <v>14.28</v>
      </c>
      <c r="L8" s="749">
        <v>19.704249084415412</v>
      </c>
    </row>
    <row r="9" spans="1:14" s="747" customFormat="1" ht="13.5" customHeight="1">
      <c r="A9" s="750" t="s">
        <v>725</v>
      </c>
      <c r="B9" s="749">
        <v>3.79</v>
      </c>
      <c r="C9" s="749">
        <v>4.93</v>
      </c>
      <c r="D9" s="749">
        <v>6.7</v>
      </c>
      <c r="E9" s="749">
        <v>3.35</v>
      </c>
      <c r="F9" s="749">
        <v>3.78</v>
      </c>
      <c r="G9" s="749">
        <v>5.28</v>
      </c>
      <c r="H9" s="749">
        <v>0.21</v>
      </c>
      <c r="I9" s="749">
        <v>3.76</v>
      </c>
      <c r="J9" s="749">
        <v>7.32</v>
      </c>
      <c r="K9" s="749">
        <v>5.68</v>
      </c>
      <c r="L9" s="749">
        <v>4.63</v>
      </c>
      <c r="M9" s="749"/>
      <c r="N9" s="751"/>
    </row>
    <row r="10" spans="1:14" s="747" customFormat="1" ht="21.95" customHeight="1">
      <c r="A10" s="752" t="s">
        <v>726</v>
      </c>
      <c r="B10" s="753"/>
      <c r="C10" s="753"/>
      <c r="D10" s="753"/>
      <c r="E10" s="753"/>
      <c r="F10" s="753"/>
      <c r="G10" s="753"/>
      <c r="H10" s="753"/>
      <c r="I10" s="753"/>
      <c r="J10" s="753"/>
      <c r="K10" s="753"/>
      <c r="L10" s="753"/>
      <c r="M10" s="753"/>
      <c r="N10" s="751"/>
    </row>
    <row r="11" spans="1:14" s="747" customFormat="1" ht="13.5" customHeight="1">
      <c r="A11" s="754" t="s">
        <v>727</v>
      </c>
      <c r="B11" s="749">
        <v>9.42</v>
      </c>
      <c r="C11" s="749">
        <v>6.38</v>
      </c>
      <c r="D11" s="749">
        <v>3.42</v>
      </c>
      <c r="E11" s="749">
        <v>5.91</v>
      </c>
      <c r="F11" s="749">
        <v>7.42</v>
      </c>
      <c r="G11" s="749">
        <v>7.79</v>
      </c>
      <c r="H11" s="749">
        <v>0</v>
      </c>
      <c r="I11" s="749">
        <v>9.06</v>
      </c>
      <c r="J11" s="749">
        <v>3.66</v>
      </c>
      <c r="K11" s="749">
        <v>4.26</v>
      </c>
      <c r="L11" s="749">
        <v>6.94</v>
      </c>
      <c r="M11" s="749"/>
      <c r="N11" s="751"/>
    </row>
    <row r="12" spans="1:14" s="747" customFormat="1" ht="13.5" customHeight="1">
      <c r="A12" s="754" t="s">
        <v>728</v>
      </c>
      <c r="B12" s="749">
        <v>7.09</v>
      </c>
      <c r="C12" s="749">
        <v>2.13</v>
      </c>
      <c r="D12" s="749">
        <v>2.01</v>
      </c>
      <c r="E12" s="749">
        <v>4.33</v>
      </c>
      <c r="F12" s="749">
        <v>5.28</v>
      </c>
      <c r="G12" s="749">
        <v>4.88</v>
      </c>
      <c r="H12" s="755" t="s">
        <v>39</v>
      </c>
      <c r="I12" s="749">
        <v>6.89</v>
      </c>
      <c r="J12" s="749">
        <v>3</v>
      </c>
      <c r="K12" s="749">
        <v>2.48</v>
      </c>
      <c r="L12" s="749">
        <v>4.47</v>
      </c>
      <c r="M12" s="749"/>
      <c r="N12" s="751"/>
    </row>
    <row r="13" spans="1:14" s="747" customFormat="1" ht="13.5" customHeight="1">
      <c r="A13" s="754" t="s">
        <v>729</v>
      </c>
      <c r="B13" s="749">
        <v>6.82</v>
      </c>
      <c r="C13" s="749">
        <v>1.19</v>
      </c>
      <c r="D13" s="749">
        <v>1.32</v>
      </c>
      <c r="E13" s="749">
        <v>3.06</v>
      </c>
      <c r="F13" s="749">
        <v>2.76</v>
      </c>
      <c r="G13" s="749">
        <v>0.19</v>
      </c>
      <c r="H13" s="749">
        <v>0</v>
      </c>
      <c r="I13" s="749">
        <v>0.51</v>
      </c>
      <c r="J13" s="749">
        <v>2.23</v>
      </c>
      <c r="K13" s="749">
        <v>1.45</v>
      </c>
      <c r="L13" s="749">
        <v>2.98</v>
      </c>
      <c r="M13" s="749"/>
      <c r="N13" s="751"/>
    </row>
    <row r="14" spans="1:14" s="747" customFormat="1" ht="13.5" customHeight="1">
      <c r="A14" s="754" t="s">
        <v>730</v>
      </c>
      <c r="B14" s="749">
        <v>282.2</v>
      </c>
      <c r="C14" s="749">
        <v>130.81</v>
      </c>
      <c r="D14" s="749">
        <v>241.71</v>
      </c>
      <c r="E14" s="749">
        <v>286.62</v>
      </c>
      <c r="F14" s="749">
        <v>176.83</v>
      </c>
      <c r="G14" s="749">
        <v>267.67</v>
      </c>
      <c r="H14" s="749">
        <v>0</v>
      </c>
      <c r="I14" s="749">
        <v>103.38</v>
      </c>
      <c r="J14" s="749">
        <v>180.35</v>
      </c>
      <c r="K14" s="749">
        <v>137.94</v>
      </c>
      <c r="L14" s="749">
        <v>225.99</v>
      </c>
      <c r="M14" s="749"/>
      <c r="N14" s="751"/>
    </row>
    <row r="15" spans="1:14" s="747" customFormat="1" ht="21.95" customHeight="1">
      <c r="A15" s="744" t="s">
        <v>731</v>
      </c>
      <c r="B15" s="753"/>
      <c r="C15" s="753"/>
      <c r="D15" s="753"/>
      <c r="E15" s="753"/>
      <c r="F15" s="753"/>
      <c r="G15" s="753"/>
      <c r="H15" s="753"/>
      <c r="I15" s="753"/>
      <c r="J15" s="753"/>
      <c r="K15" s="753"/>
      <c r="L15" s="753"/>
      <c r="M15" s="753"/>
      <c r="N15" s="751"/>
    </row>
    <row r="16" spans="1:14" s="747" customFormat="1" ht="13.5" customHeight="1">
      <c r="A16" s="750" t="s">
        <v>732</v>
      </c>
      <c r="B16" s="749">
        <v>9.54</v>
      </c>
      <c r="C16" s="749">
        <v>13.46</v>
      </c>
      <c r="D16" s="749">
        <v>11.15</v>
      </c>
      <c r="E16" s="749">
        <v>11.3</v>
      </c>
      <c r="F16" s="749">
        <v>18.33</v>
      </c>
      <c r="G16" s="749">
        <v>13.53</v>
      </c>
      <c r="H16" s="749">
        <v>3.08</v>
      </c>
      <c r="I16" s="749">
        <v>7.61</v>
      </c>
      <c r="J16" s="749">
        <v>10.76</v>
      </c>
      <c r="K16" s="749">
        <v>9.17</v>
      </c>
      <c r="L16" s="749">
        <v>11.14</v>
      </c>
      <c r="M16" s="749"/>
      <c r="N16" s="751"/>
    </row>
    <row r="17" spans="1:14" s="747" customFormat="1" ht="13.5" customHeight="1">
      <c r="A17" s="750" t="s">
        <v>733</v>
      </c>
      <c r="B17" s="749">
        <v>34.3</v>
      </c>
      <c r="C17" s="749">
        <v>76.32</v>
      </c>
      <c r="D17" s="749">
        <v>61.1</v>
      </c>
      <c r="E17" s="749">
        <v>35.43</v>
      </c>
      <c r="F17" s="749">
        <v>69.61</v>
      </c>
      <c r="G17" s="749">
        <v>43.83</v>
      </c>
      <c r="H17" s="749">
        <v>82.37</v>
      </c>
      <c r="I17" s="749">
        <v>55.03</v>
      </c>
      <c r="J17" s="749">
        <v>66.75</v>
      </c>
      <c r="K17" s="749">
        <v>67.24</v>
      </c>
      <c r="L17" s="749">
        <v>48.85</v>
      </c>
      <c r="M17" s="749"/>
      <c r="N17" s="751"/>
    </row>
    <row r="18" spans="1:14" s="747" customFormat="1" ht="13.5" customHeight="1">
      <c r="A18" s="750" t="s">
        <v>734</v>
      </c>
      <c r="B18" s="749">
        <v>92.1</v>
      </c>
      <c r="C18" s="749">
        <v>96.99</v>
      </c>
      <c r="D18" s="749">
        <v>94.74</v>
      </c>
      <c r="E18" s="749">
        <v>92.48</v>
      </c>
      <c r="F18" s="749">
        <v>95.07</v>
      </c>
      <c r="G18" s="749">
        <v>75.06</v>
      </c>
      <c r="H18" s="749">
        <v>28.92</v>
      </c>
      <c r="I18" s="749">
        <v>83.52</v>
      </c>
      <c r="J18" s="749">
        <v>93.03</v>
      </c>
      <c r="K18" s="749">
        <v>96.15</v>
      </c>
      <c r="L18" s="749">
        <v>90.6</v>
      </c>
      <c r="M18" s="749"/>
      <c r="N18" s="751"/>
    </row>
    <row r="19" spans="1:14" s="747" customFormat="1" ht="13.5" customHeight="1">
      <c r="A19" s="750" t="s">
        <v>735</v>
      </c>
      <c r="B19" s="749">
        <v>28.47</v>
      </c>
      <c r="C19" s="749">
        <v>23.13</v>
      </c>
      <c r="D19" s="749">
        <v>22.37</v>
      </c>
      <c r="E19" s="749">
        <v>36.59</v>
      </c>
      <c r="F19" s="749">
        <v>32.89</v>
      </c>
      <c r="G19" s="749">
        <v>25.67</v>
      </c>
      <c r="H19" s="749">
        <v>2.85</v>
      </c>
      <c r="I19" s="749">
        <v>16.73</v>
      </c>
      <c r="J19" s="749">
        <v>21.21</v>
      </c>
      <c r="K19" s="749">
        <v>19.99</v>
      </c>
      <c r="L19" s="749">
        <v>25.3</v>
      </c>
      <c r="M19" s="749"/>
      <c r="N19" s="751"/>
    </row>
    <row r="20" spans="1:14" s="747" customFormat="1" ht="13.5" customHeight="1">
      <c r="A20" s="750" t="s">
        <v>736</v>
      </c>
      <c r="B20" s="756">
        <v>1986</v>
      </c>
      <c r="C20" s="756">
        <v>483</v>
      </c>
      <c r="D20" s="756">
        <v>834</v>
      </c>
      <c r="E20" s="757">
        <v>755</v>
      </c>
      <c r="F20" s="756">
        <v>424</v>
      </c>
      <c r="G20" s="756">
        <v>1124</v>
      </c>
      <c r="H20" s="756">
        <v>0</v>
      </c>
      <c r="I20" s="756">
        <v>4308</v>
      </c>
      <c r="J20" s="757">
        <v>670</v>
      </c>
      <c r="K20" s="757">
        <v>732</v>
      </c>
      <c r="L20" s="756">
        <v>897</v>
      </c>
      <c r="M20" s="756"/>
      <c r="N20" s="751"/>
    </row>
    <row r="21" spans="1:14" s="747" customFormat="1" ht="13.5" customHeight="1">
      <c r="A21" s="750" t="s">
        <v>737</v>
      </c>
      <c r="B21" s="756">
        <v>12154.779328502416</v>
      </c>
      <c r="C21" s="756">
        <v>18143.867119266055</v>
      </c>
      <c r="D21" s="756">
        <v>13187.92</v>
      </c>
      <c r="E21" s="757">
        <v>2959.450520231214</v>
      </c>
      <c r="F21" s="756">
        <v>7560.0889375</v>
      </c>
      <c r="G21" s="756">
        <v>6818.4895</v>
      </c>
      <c r="H21" s="756">
        <v>0</v>
      </c>
      <c r="I21" s="756">
        <v>0</v>
      </c>
      <c r="J21" s="756">
        <v>8868.458367346939</v>
      </c>
      <c r="K21" s="756">
        <v>10814.354782608696</v>
      </c>
      <c r="L21" s="756">
        <v>10116.069221311476</v>
      </c>
      <c r="M21" s="756"/>
      <c r="N21" s="751"/>
    </row>
    <row r="22" spans="1:14" s="747" customFormat="1" ht="21.95" customHeight="1">
      <c r="A22" s="744" t="s">
        <v>738</v>
      </c>
      <c r="B22" s="753"/>
      <c r="C22" s="753"/>
      <c r="D22" s="753"/>
      <c r="E22" s="753"/>
      <c r="F22" s="753"/>
      <c r="G22" s="753"/>
      <c r="H22" s="753"/>
      <c r="I22" s="753"/>
      <c r="J22" s="753"/>
      <c r="K22" s="753"/>
      <c r="L22" s="753"/>
      <c r="M22" s="753"/>
      <c r="N22" s="751"/>
    </row>
    <row r="23" spans="1:14" s="747" customFormat="1" ht="13.5" customHeight="1">
      <c r="A23" s="750" t="s">
        <v>739</v>
      </c>
      <c r="B23" s="749">
        <v>2.54</v>
      </c>
      <c r="C23" s="749">
        <v>5.07</v>
      </c>
      <c r="D23" s="749">
        <v>6.66</v>
      </c>
      <c r="E23" s="749">
        <v>12.34</v>
      </c>
      <c r="F23" s="749">
        <v>-7.501</v>
      </c>
      <c r="G23" s="749">
        <v>0.45</v>
      </c>
      <c r="H23" s="749">
        <v>4.08</v>
      </c>
      <c r="I23" s="749">
        <v>10.07</v>
      </c>
      <c r="J23" s="749">
        <v>13.12</v>
      </c>
      <c r="K23" s="749">
        <v>1.07</v>
      </c>
      <c r="L23" s="749">
        <v>4.56</v>
      </c>
      <c r="M23" s="749"/>
      <c r="N23" s="751"/>
    </row>
    <row r="24" spans="1:14" s="747" customFormat="1" ht="13.5" customHeight="1">
      <c r="A24" s="750" t="s">
        <v>740</v>
      </c>
      <c r="B24" s="749">
        <v>0.5</v>
      </c>
      <c r="C24" s="749">
        <v>0.86</v>
      </c>
      <c r="D24" s="749">
        <v>1.11</v>
      </c>
      <c r="E24" s="749">
        <v>3.07</v>
      </c>
      <c r="F24" s="749">
        <v>-1.323</v>
      </c>
      <c r="G24" s="749">
        <v>0.09</v>
      </c>
      <c r="H24" s="749">
        <v>3.27</v>
      </c>
      <c r="I24" s="749">
        <v>2.6</v>
      </c>
      <c r="J24" s="749">
        <v>2.07</v>
      </c>
      <c r="K24" s="749">
        <v>0.15</v>
      </c>
      <c r="L24" s="749">
        <v>0.86</v>
      </c>
      <c r="M24" s="749"/>
      <c r="N24" s="751"/>
    </row>
    <row r="25" spans="1:14" s="747" customFormat="1" ht="21.95" customHeight="1">
      <c r="A25" s="744" t="s">
        <v>741</v>
      </c>
      <c r="B25" s="753"/>
      <c r="C25" s="753"/>
      <c r="D25" s="753"/>
      <c r="E25" s="753"/>
      <c r="F25" s="753"/>
      <c r="G25" s="753"/>
      <c r="H25" s="753"/>
      <c r="I25" s="753"/>
      <c r="J25" s="753"/>
      <c r="K25" s="753"/>
      <c r="L25" s="753"/>
      <c r="M25" s="753"/>
      <c r="N25" s="751"/>
    </row>
    <row r="26" spans="1:14" s="747" customFormat="1" ht="13.5" customHeight="1">
      <c r="A26" s="754" t="s">
        <v>742</v>
      </c>
      <c r="B26" s="749">
        <v>29.28</v>
      </c>
      <c r="C26" s="749">
        <v>45.97</v>
      </c>
      <c r="D26" s="749">
        <v>28.95</v>
      </c>
      <c r="E26" s="749">
        <v>63.81</v>
      </c>
      <c r="F26" s="749">
        <v>62.79</v>
      </c>
      <c r="G26" s="755">
        <v>68.39</v>
      </c>
      <c r="H26" s="749" t="s">
        <v>39</v>
      </c>
      <c r="I26" s="749">
        <v>10.35</v>
      </c>
      <c r="J26" s="749">
        <v>40.69</v>
      </c>
      <c r="K26" s="749">
        <v>25.62</v>
      </c>
      <c r="L26" s="749">
        <v>39.75</v>
      </c>
      <c r="M26" s="749"/>
      <c r="N26" s="751"/>
    </row>
    <row r="27" spans="1:14" s="747" customFormat="1" ht="13.5" customHeight="1">
      <c r="A27" s="754" t="s">
        <v>743</v>
      </c>
      <c r="B27" s="749">
        <v>128.43</v>
      </c>
      <c r="C27" s="749">
        <v>92.6</v>
      </c>
      <c r="D27" s="749">
        <v>235.31</v>
      </c>
      <c r="E27" s="749">
        <v>664.42</v>
      </c>
      <c r="F27" s="749">
        <v>48.82</v>
      </c>
      <c r="G27" s="755" t="s">
        <v>39</v>
      </c>
      <c r="H27" s="749" t="s">
        <v>39</v>
      </c>
      <c r="I27" s="749">
        <v>26.27</v>
      </c>
      <c r="J27" s="749">
        <v>50.49</v>
      </c>
      <c r="K27" s="749">
        <v>84.36</v>
      </c>
      <c r="L27" s="749">
        <v>92.23</v>
      </c>
      <c r="M27" s="749"/>
      <c r="N27" s="751"/>
    </row>
    <row r="28" spans="1:12" ht="6" customHeight="1" thickBot="1">
      <c r="A28" s="758"/>
      <c r="B28" s="758"/>
      <c r="C28" s="759"/>
      <c r="D28" s="759"/>
      <c r="E28" s="759"/>
      <c r="F28" s="759"/>
      <c r="G28" s="759"/>
      <c r="H28" s="759"/>
      <c r="I28" s="759"/>
      <c r="J28" s="759"/>
      <c r="K28" s="759"/>
      <c r="L28" s="760"/>
    </row>
    <row r="29" spans="1:12" s="764" customFormat="1" ht="15" customHeight="1">
      <c r="A29" s="761" t="s">
        <v>744</v>
      </c>
      <c r="B29" s="762"/>
      <c r="C29" s="763"/>
      <c r="D29" s="763"/>
      <c r="E29" s="763"/>
      <c r="F29" s="763"/>
      <c r="G29" s="763"/>
      <c r="H29" s="763"/>
      <c r="I29" s="763"/>
      <c r="J29" s="763"/>
      <c r="K29" s="763"/>
      <c r="L29" s="763"/>
    </row>
    <row r="30" spans="1:12" s="764" customFormat="1" ht="15">
      <c r="A30" s="765" t="s">
        <v>745</v>
      </c>
      <c r="B30" s="762"/>
      <c r="C30" s="763"/>
      <c r="D30" s="763"/>
      <c r="E30" s="763"/>
      <c r="F30" s="763"/>
      <c r="G30" s="763"/>
      <c r="H30" s="763"/>
      <c r="I30" s="763"/>
      <c r="J30" s="763"/>
      <c r="K30" s="763"/>
      <c r="L30" s="763"/>
    </row>
    <row r="31" spans="1:12" ht="15">
      <c r="A31" s="765" t="s">
        <v>746</v>
      </c>
      <c r="B31" s="766"/>
      <c r="C31" s="766"/>
      <c r="D31" s="766"/>
      <c r="E31" s="766"/>
      <c r="F31" s="766"/>
      <c r="G31" s="766"/>
      <c r="H31" s="766"/>
      <c r="I31" s="766"/>
      <c r="J31" s="766"/>
      <c r="K31" s="766"/>
      <c r="L31" s="766"/>
    </row>
    <row r="32" spans="1:12" ht="15">
      <c r="A32" s="767" t="s">
        <v>747</v>
      </c>
      <c r="B32" s="768"/>
      <c r="C32" s="768"/>
      <c r="D32" s="768"/>
      <c r="E32" s="768"/>
      <c r="F32" s="768"/>
      <c r="G32" s="768"/>
      <c r="H32" s="768"/>
      <c r="I32" s="768"/>
      <c r="J32" s="768"/>
      <c r="K32" s="768"/>
      <c r="L32" s="768"/>
    </row>
    <row r="33" spans="1:12" ht="15">
      <c r="A33" s="767" t="s">
        <v>748</v>
      </c>
      <c r="B33" s="768"/>
      <c r="C33" s="768"/>
      <c r="D33" s="768"/>
      <c r="E33" s="768"/>
      <c r="F33" s="768"/>
      <c r="G33" s="768"/>
      <c r="H33" s="768"/>
      <c r="I33" s="768"/>
      <c r="J33" s="768"/>
      <c r="K33" s="768"/>
      <c r="L33" s="768"/>
    </row>
    <row r="34" spans="1:12" ht="15">
      <c r="A34" s="769"/>
      <c r="B34" s="769"/>
      <c r="C34" s="769"/>
      <c r="D34" s="769"/>
      <c r="E34" s="769"/>
      <c r="F34" s="769"/>
      <c r="G34" s="769"/>
      <c r="H34" s="769"/>
      <c r="I34" s="769"/>
      <c r="J34" s="769"/>
      <c r="K34" s="769"/>
      <c r="L34" s="769"/>
    </row>
    <row r="35" spans="1:12" ht="15">
      <c r="A35" s="769"/>
      <c r="B35" s="769"/>
      <c r="C35" s="769"/>
      <c r="D35" s="769"/>
      <c r="E35" s="769"/>
      <c r="F35" s="769"/>
      <c r="G35" s="769"/>
      <c r="H35" s="769"/>
      <c r="I35" s="769"/>
      <c r="J35" s="769"/>
      <c r="K35" s="769"/>
      <c r="L35" s="769"/>
    </row>
    <row r="36" spans="1:12" ht="15">
      <c r="A36" s="769"/>
      <c r="B36" s="769"/>
      <c r="C36" s="769"/>
      <c r="D36" s="769"/>
      <c r="E36" s="769"/>
      <c r="F36" s="769"/>
      <c r="G36" s="769"/>
      <c r="H36" s="769"/>
      <c r="I36" s="769"/>
      <c r="J36" s="769"/>
      <c r="K36" s="769"/>
      <c r="L36" s="769"/>
    </row>
    <row r="37" spans="1:12" ht="15">
      <c r="A37" s="769"/>
      <c r="B37" s="769"/>
      <c r="C37" s="769"/>
      <c r="D37" s="769"/>
      <c r="E37" s="769"/>
      <c r="F37" s="769"/>
      <c r="G37" s="769"/>
      <c r="H37" s="769"/>
      <c r="I37" s="769"/>
      <c r="J37" s="769"/>
      <c r="K37" s="769"/>
      <c r="L37" s="769"/>
    </row>
    <row r="38" spans="1:12" ht="15">
      <c r="A38" s="769"/>
      <c r="B38" s="769"/>
      <c r="C38" s="769"/>
      <c r="D38" s="769"/>
      <c r="E38" s="769"/>
      <c r="F38" s="769"/>
      <c r="G38" s="769"/>
      <c r="H38" s="769"/>
      <c r="I38" s="769"/>
      <c r="J38" s="769"/>
      <c r="K38" s="769"/>
      <c r="L38" s="769"/>
    </row>
    <row r="39" spans="1:12" ht="15">
      <c r="A39" s="769"/>
      <c r="B39" s="769"/>
      <c r="C39" s="769"/>
      <c r="D39" s="769"/>
      <c r="E39" s="769"/>
      <c r="F39" s="769"/>
      <c r="G39" s="769"/>
      <c r="H39" s="769"/>
      <c r="I39" s="769"/>
      <c r="J39" s="769"/>
      <c r="K39" s="769"/>
      <c r="L39" s="769"/>
    </row>
    <row r="40" spans="1:12" ht="15">
      <c r="A40" s="769"/>
      <c r="B40" s="769"/>
      <c r="C40" s="769"/>
      <c r="D40" s="769"/>
      <c r="E40" s="769"/>
      <c r="F40" s="769"/>
      <c r="G40" s="769"/>
      <c r="H40" s="769"/>
      <c r="I40" s="769"/>
      <c r="J40" s="769"/>
      <c r="K40" s="769"/>
      <c r="L40" s="769"/>
    </row>
    <row r="41" spans="1:12" ht="15">
      <c r="A41" s="769"/>
      <c r="B41" s="769"/>
      <c r="C41" s="769"/>
      <c r="D41" s="769"/>
      <c r="E41" s="769"/>
      <c r="F41" s="769"/>
      <c r="G41" s="769"/>
      <c r="H41" s="769"/>
      <c r="I41" s="769"/>
      <c r="J41" s="769"/>
      <c r="K41" s="769"/>
      <c r="L41" s="769"/>
    </row>
    <row r="42" spans="1:12" ht="15">
      <c r="A42" s="769"/>
      <c r="B42" s="769"/>
      <c r="C42" s="769"/>
      <c r="D42" s="769"/>
      <c r="E42" s="769"/>
      <c r="F42" s="769"/>
      <c r="G42" s="769"/>
      <c r="H42" s="769"/>
      <c r="I42" s="769"/>
      <c r="J42" s="769"/>
      <c r="K42" s="769"/>
      <c r="L42" s="769"/>
    </row>
    <row r="43" spans="1:12" ht="15">
      <c r="A43" s="769"/>
      <c r="B43" s="769"/>
      <c r="C43" s="769"/>
      <c r="D43" s="769"/>
      <c r="E43" s="769"/>
      <c r="F43" s="769"/>
      <c r="G43" s="769"/>
      <c r="H43" s="769"/>
      <c r="I43" s="769"/>
      <c r="J43" s="769"/>
      <c r="K43" s="769"/>
      <c r="L43" s="769"/>
    </row>
    <row r="44" spans="1:12" ht="15">
      <c r="A44" s="769"/>
      <c r="B44" s="769"/>
      <c r="C44" s="769"/>
      <c r="D44" s="769"/>
      <c r="E44" s="769"/>
      <c r="F44" s="769"/>
      <c r="G44" s="769"/>
      <c r="H44" s="769"/>
      <c r="I44" s="769"/>
      <c r="J44" s="769"/>
      <c r="K44" s="769"/>
      <c r="L44" s="769"/>
    </row>
    <row r="45" spans="1:12" ht="15">
      <c r="A45" s="769"/>
      <c r="B45" s="769"/>
      <c r="C45" s="769"/>
      <c r="D45" s="769"/>
      <c r="E45" s="769"/>
      <c r="F45" s="769"/>
      <c r="G45" s="769"/>
      <c r="H45" s="769"/>
      <c r="I45" s="769"/>
      <c r="J45" s="769"/>
      <c r="K45" s="769"/>
      <c r="L45" s="769"/>
    </row>
    <row r="46" spans="1:12" ht="15">
      <c r="A46" s="769"/>
      <c r="B46" s="769"/>
      <c r="C46" s="769"/>
      <c r="D46" s="769"/>
      <c r="E46" s="769"/>
      <c r="F46" s="769"/>
      <c r="G46" s="769"/>
      <c r="H46" s="769"/>
      <c r="I46" s="769"/>
      <c r="J46" s="769"/>
      <c r="K46" s="769"/>
      <c r="L46" s="769"/>
    </row>
    <row r="47" spans="1:12" ht="15">
      <c r="A47" s="769"/>
      <c r="B47" s="769"/>
      <c r="C47" s="769"/>
      <c r="D47" s="769"/>
      <c r="E47" s="769"/>
      <c r="F47" s="769"/>
      <c r="G47" s="769"/>
      <c r="H47" s="769"/>
      <c r="I47" s="769"/>
      <c r="J47" s="769"/>
      <c r="K47" s="769"/>
      <c r="L47" s="769"/>
    </row>
    <row r="48" spans="1:12" ht="15">
      <c r="A48" s="769"/>
      <c r="B48" s="769"/>
      <c r="C48" s="769"/>
      <c r="D48" s="769"/>
      <c r="E48" s="769"/>
      <c r="F48" s="769"/>
      <c r="G48" s="769"/>
      <c r="H48" s="769"/>
      <c r="I48" s="769"/>
      <c r="J48" s="769"/>
      <c r="K48" s="769"/>
      <c r="L48" s="769"/>
    </row>
    <row r="49" spans="1:12" ht="15">
      <c r="A49" s="769"/>
      <c r="B49" s="769"/>
      <c r="C49" s="769"/>
      <c r="D49" s="769"/>
      <c r="E49" s="769"/>
      <c r="F49" s="769"/>
      <c r="G49" s="769"/>
      <c r="H49" s="769"/>
      <c r="I49" s="769"/>
      <c r="J49" s="769"/>
      <c r="K49" s="769"/>
      <c r="L49" s="769"/>
    </row>
    <row r="50" spans="1:12" ht="15">
      <c r="A50" s="769"/>
      <c r="B50" s="769"/>
      <c r="C50" s="769"/>
      <c r="D50" s="769"/>
      <c r="E50" s="769"/>
      <c r="F50" s="769"/>
      <c r="G50" s="769"/>
      <c r="H50" s="769"/>
      <c r="I50" s="769"/>
      <c r="J50" s="769"/>
      <c r="K50" s="769"/>
      <c r="L50" s="769"/>
    </row>
    <row r="51" spans="1:12" ht="15">
      <c r="A51" s="769"/>
      <c r="B51" s="769"/>
      <c r="C51" s="769"/>
      <c r="D51" s="769"/>
      <c r="E51" s="769"/>
      <c r="F51" s="769"/>
      <c r="G51" s="769"/>
      <c r="H51" s="769"/>
      <c r="I51" s="769"/>
      <c r="J51" s="769"/>
      <c r="K51" s="769"/>
      <c r="L51" s="769"/>
    </row>
    <row r="52" spans="1:12" ht="15">
      <c r="A52" s="769"/>
      <c r="B52" s="769"/>
      <c r="C52" s="769"/>
      <c r="D52" s="769"/>
      <c r="E52" s="769"/>
      <c r="F52" s="769"/>
      <c r="G52" s="769"/>
      <c r="H52" s="769"/>
      <c r="I52" s="769"/>
      <c r="J52" s="769"/>
      <c r="K52" s="769"/>
      <c r="L52" s="769"/>
    </row>
    <row r="53" spans="1:12" ht="15">
      <c r="A53" s="769"/>
      <c r="B53" s="769"/>
      <c r="C53" s="769"/>
      <c r="D53" s="769"/>
      <c r="E53" s="769"/>
      <c r="F53" s="769"/>
      <c r="G53" s="769"/>
      <c r="H53" s="769"/>
      <c r="I53" s="769"/>
      <c r="J53" s="769"/>
      <c r="K53" s="769"/>
      <c r="L53" s="769"/>
    </row>
    <row r="54" spans="1:12" ht="15">
      <c r="A54" s="769"/>
      <c r="B54" s="769"/>
      <c r="C54" s="769"/>
      <c r="D54" s="769"/>
      <c r="E54" s="769"/>
      <c r="F54" s="769"/>
      <c r="G54" s="769"/>
      <c r="H54" s="769"/>
      <c r="I54" s="769"/>
      <c r="J54" s="769"/>
      <c r="K54" s="769"/>
      <c r="L54" s="769"/>
    </row>
    <row r="55" spans="1:12" ht="15">
      <c r="A55" s="769"/>
      <c r="B55" s="769"/>
      <c r="C55" s="769"/>
      <c r="D55" s="769"/>
      <c r="E55" s="769"/>
      <c r="F55" s="769"/>
      <c r="G55" s="769"/>
      <c r="H55" s="769"/>
      <c r="I55" s="769"/>
      <c r="J55" s="769"/>
      <c r="K55" s="769"/>
      <c r="L55" s="769"/>
    </row>
    <row r="56" spans="1:12" ht="15">
      <c r="A56" s="769"/>
      <c r="B56" s="769"/>
      <c r="C56" s="769"/>
      <c r="D56" s="769"/>
      <c r="E56" s="769"/>
      <c r="F56" s="769"/>
      <c r="G56" s="769"/>
      <c r="H56" s="769"/>
      <c r="I56" s="769"/>
      <c r="J56" s="769"/>
      <c r="K56" s="769"/>
      <c r="L56" s="769"/>
    </row>
    <row r="57" spans="1:12" ht="15">
      <c r="A57" s="769"/>
      <c r="B57" s="769"/>
      <c r="C57" s="769"/>
      <c r="D57" s="769"/>
      <c r="E57" s="769"/>
      <c r="F57" s="769"/>
      <c r="G57" s="769"/>
      <c r="H57" s="769"/>
      <c r="I57" s="769"/>
      <c r="J57" s="769"/>
      <c r="K57" s="769"/>
      <c r="L57" s="769"/>
    </row>
    <row r="58" spans="1:12" ht="15">
      <c r="A58" s="769"/>
      <c r="B58" s="769"/>
      <c r="C58" s="769"/>
      <c r="D58" s="769"/>
      <c r="E58" s="769"/>
      <c r="F58" s="769"/>
      <c r="G58" s="769"/>
      <c r="H58" s="769"/>
      <c r="I58" s="769"/>
      <c r="J58" s="769"/>
      <c r="K58" s="769"/>
      <c r="L58" s="769"/>
    </row>
    <row r="59" spans="1:12" ht="15">
      <c r="A59" s="769"/>
      <c r="B59" s="769"/>
      <c r="C59" s="769"/>
      <c r="D59" s="769"/>
      <c r="E59" s="769"/>
      <c r="F59" s="769"/>
      <c r="G59" s="769"/>
      <c r="H59" s="769"/>
      <c r="I59" s="769"/>
      <c r="J59" s="769"/>
      <c r="K59" s="769"/>
      <c r="L59" s="769"/>
    </row>
    <row r="60" spans="1:12" ht="15">
      <c r="A60" s="769"/>
      <c r="B60" s="769"/>
      <c r="C60" s="769"/>
      <c r="D60" s="769"/>
      <c r="E60" s="769"/>
      <c r="F60" s="769"/>
      <c r="G60" s="769"/>
      <c r="H60" s="769"/>
      <c r="I60" s="769"/>
      <c r="J60" s="769"/>
      <c r="K60" s="769"/>
      <c r="L60" s="769"/>
    </row>
    <row r="61" spans="1:12" ht="15">
      <c r="A61" s="769"/>
      <c r="B61" s="769"/>
      <c r="C61" s="769"/>
      <c r="D61" s="769"/>
      <c r="E61" s="769"/>
      <c r="F61" s="769"/>
      <c r="G61" s="769"/>
      <c r="H61" s="769"/>
      <c r="I61" s="769"/>
      <c r="J61" s="769"/>
      <c r="K61" s="769"/>
      <c r="L61" s="769"/>
    </row>
    <row r="62" spans="1:12" ht="15">
      <c r="A62" s="769"/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</row>
    <row r="63" spans="1:12" ht="15">
      <c r="A63" s="769"/>
      <c r="B63" s="769"/>
      <c r="C63" s="769"/>
      <c r="D63" s="769"/>
      <c r="E63" s="769"/>
      <c r="F63" s="769"/>
      <c r="G63" s="769"/>
      <c r="H63" s="769"/>
      <c r="I63" s="769"/>
      <c r="J63" s="769"/>
      <c r="K63" s="769"/>
      <c r="L63" s="769"/>
    </row>
    <row r="64" spans="1:12" ht="15">
      <c r="A64" s="769"/>
      <c r="B64" s="769"/>
      <c r="C64" s="769"/>
      <c r="D64" s="769"/>
      <c r="E64" s="769"/>
      <c r="F64" s="769"/>
      <c r="G64" s="769"/>
      <c r="H64" s="769"/>
      <c r="I64" s="769"/>
      <c r="J64" s="769"/>
      <c r="K64" s="769"/>
      <c r="L64" s="769"/>
    </row>
    <row r="65" spans="1:12" ht="15">
      <c r="A65" s="769"/>
      <c r="B65" s="769"/>
      <c r="C65" s="769"/>
      <c r="D65" s="769"/>
      <c r="E65" s="769"/>
      <c r="F65" s="769"/>
      <c r="G65" s="769"/>
      <c r="H65" s="769"/>
      <c r="I65" s="769"/>
      <c r="J65" s="769"/>
      <c r="K65" s="769"/>
      <c r="L65" s="769"/>
    </row>
    <row r="66" spans="1:12" ht="15">
      <c r="A66" s="769"/>
      <c r="B66" s="769"/>
      <c r="C66" s="769"/>
      <c r="D66" s="769"/>
      <c r="E66" s="769"/>
      <c r="F66" s="769"/>
      <c r="G66" s="769"/>
      <c r="H66" s="769"/>
      <c r="I66" s="769"/>
      <c r="J66" s="769"/>
      <c r="K66" s="769"/>
      <c r="L66" s="769"/>
    </row>
    <row r="67" spans="1:12" ht="15">
      <c r="A67" s="769"/>
      <c r="B67" s="769"/>
      <c r="C67" s="769"/>
      <c r="D67" s="769"/>
      <c r="E67" s="769"/>
      <c r="F67" s="769"/>
      <c r="G67" s="769"/>
      <c r="H67" s="769"/>
      <c r="I67" s="769"/>
      <c r="J67" s="769"/>
      <c r="K67" s="769"/>
      <c r="L67" s="769"/>
    </row>
    <row r="68" spans="1:12" ht="15">
      <c r="A68" s="769"/>
      <c r="B68" s="769"/>
      <c r="C68" s="769"/>
      <c r="D68" s="769"/>
      <c r="E68" s="769"/>
      <c r="F68" s="769"/>
      <c r="G68" s="769"/>
      <c r="H68" s="769"/>
      <c r="I68" s="769"/>
      <c r="J68" s="769"/>
      <c r="K68" s="769"/>
      <c r="L68" s="769"/>
    </row>
    <row r="69" spans="1:12" ht="15">
      <c r="A69" s="769"/>
      <c r="B69" s="769"/>
      <c r="C69" s="769"/>
      <c r="D69" s="769"/>
      <c r="E69" s="769"/>
      <c r="F69" s="769"/>
      <c r="G69" s="769"/>
      <c r="H69" s="769"/>
      <c r="I69" s="769"/>
      <c r="J69" s="769"/>
      <c r="K69" s="769"/>
      <c r="L69" s="769"/>
    </row>
    <row r="72" ht="13.5" thickBot="1"/>
    <row r="73" spans="2:45" s="384" customFormat="1" ht="29.25" customHeight="1" thickTop="1">
      <c r="B73" s="734"/>
      <c r="C73" s="770"/>
      <c r="D73" s="771"/>
      <c r="E73" s="1305" t="s">
        <v>749</v>
      </c>
      <c r="F73" s="1305"/>
      <c r="G73" s="1305"/>
      <c r="H73" s="771"/>
      <c r="I73" s="1305" t="s">
        <v>750</v>
      </c>
      <c r="J73" s="1305"/>
      <c r="K73" s="1305"/>
      <c r="L73" s="1305"/>
      <c r="M73" s="770"/>
      <c r="N73" s="772"/>
      <c r="O73" s="1305" t="s">
        <v>30</v>
      </c>
      <c r="P73" s="1305"/>
      <c r="Q73" s="1305"/>
      <c r="R73" s="772"/>
      <c r="S73" s="1305" t="s">
        <v>415</v>
      </c>
      <c r="T73" s="1305"/>
      <c r="U73" s="1305"/>
      <c r="V73" s="734"/>
      <c r="W73" s="1305" t="s">
        <v>751</v>
      </c>
      <c r="X73" s="1305"/>
      <c r="Y73" s="1305"/>
      <c r="Z73" s="773"/>
      <c r="AA73" s="1305" t="s">
        <v>752</v>
      </c>
      <c r="AB73" s="1305"/>
      <c r="AC73" s="1305"/>
      <c r="AD73" s="773"/>
      <c r="AE73" s="1305" t="s">
        <v>416</v>
      </c>
      <c r="AF73" s="1305"/>
      <c r="AG73" s="1305"/>
      <c r="AH73" s="734"/>
      <c r="AI73" s="1305" t="s">
        <v>417</v>
      </c>
      <c r="AJ73" s="1305"/>
      <c r="AK73" s="1305"/>
      <c r="AL73" s="773"/>
      <c r="AM73" s="1305" t="s">
        <v>418</v>
      </c>
      <c r="AN73" s="1305"/>
      <c r="AO73" s="1305"/>
      <c r="AP73" s="773"/>
      <c r="AQ73" s="1304" t="s">
        <v>419</v>
      </c>
      <c r="AR73" s="1304"/>
      <c r="AS73" s="1304"/>
    </row>
    <row r="200" ht="15">
      <c r="C200" s="734" t="s">
        <v>517</v>
      </c>
    </row>
  </sheetData>
  <mergeCells count="13">
    <mergeCell ref="O73:Q73"/>
    <mergeCell ref="A2:L2"/>
    <mergeCell ref="A3:L3"/>
    <mergeCell ref="A4:L4"/>
    <mergeCell ref="E73:G73"/>
    <mergeCell ref="I73:L73"/>
    <mergeCell ref="AQ73:AS73"/>
    <mergeCell ref="S73:U73"/>
    <mergeCell ref="W73:Y73"/>
    <mergeCell ref="AA73:AC73"/>
    <mergeCell ref="AE73:AG73"/>
    <mergeCell ref="AI73:AK73"/>
    <mergeCell ref="AM73:AO73"/>
  </mergeCells>
  <hyperlinks>
    <hyperlink ref="A1" location="Índice!A1" display="Volver al Índice"/>
  </hyperlinks>
  <printOptions horizontalCentered="1" verticalCentered="1"/>
  <pageMargins left="0.984251968503937" right="0.984251968503937" top="0.4724409448818898" bottom="0.4724409448818898" header="0" footer="0"/>
  <pageSetup fitToHeight="1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"/>
  <sheetViews>
    <sheetView showGridLines="0" workbookViewId="0" topLeftCell="A1"/>
  </sheetViews>
  <sheetFormatPr defaultColWidth="11.421875" defaultRowHeight="15"/>
  <cols>
    <col min="1" max="1" width="46.28125" style="90" customWidth="1"/>
    <col min="2" max="2" width="12.7109375" style="90" customWidth="1"/>
    <col min="3" max="6" width="15.7109375" style="90" customWidth="1"/>
    <col min="7" max="7" width="11.421875" style="90" hidden="1" customWidth="1"/>
    <col min="8" max="256" width="11.421875" style="783" customWidth="1"/>
    <col min="257" max="257" width="46.28125" style="783" customWidth="1"/>
    <col min="258" max="258" width="12.7109375" style="783" customWidth="1"/>
    <col min="259" max="262" width="15.7109375" style="783" customWidth="1"/>
    <col min="263" max="263" width="11.421875" style="783" hidden="1" customWidth="1"/>
    <col min="264" max="512" width="11.421875" style="783" customWidth="1"/>
    <col min="513" max="513" width="46.28125" style="783" customWidth="1"/>
    <col min="514" max="514" width="12.7109375" style="783" customWidth="1"/>
    <col min="515" max="518" width="15.7109375" style="783" customWidth="1"/>
    <col min="519" max="519" width="11.421875" style="783" hidden="1" customWidth="1"/>
    <col min="520" max="768" width="11.421875" style="783" customWidth="1"/>
    <col min="769" max="769" width="46.28125" style="783" customWidth="1"/>
    <col min="770" max="770" width="12.7109375" style="783" customWidth="1"/>
    <col min="771" max="774" width="15.7109375" style="783" customWidth="1"/>
    <col min="775" max="775" width="11.421875" style="783" hidden="1" customWidth="1"/>
    <col min="776" max="1024" width="11.421875" style="783" customWidth="1"/>
    <col min="1025" max="1025" width="46.28125" style="783" customWidth="1"/>
    <col min="1026" max="1026" width="12.7109375" style="783" customWidth="1"/>
    <col min="1027" max="1030" width="15.7109375" style="783" customWidth="1"/>
    <col min="1031" max="1031" width="11.421875" style="783" hidden="1" customWidth="1"/>
    <col min="1032" max="1280" width="11.421875" style="783" customWidth="1"/>
    <col min="1281" max="1281" width="46.28125" style="783" customWidth="1"/>
    <col min="1282" max="1282" width="12.7109375" style="783" customWidth="1"/>
    <col min="1283" max="1286" width="15.7109375" style="783" customWidth="1"/>
    <col min="1287" max="1287" width="11.421875" style="783" hidden="1" customWidth="1"/>
    <col min="1288" max="1536" width="11.421875" style="783" customWidth="1"/>
    <col min="1537" max="1537" width="46.28125" style="783" customWidth="1"/>
    <col min="1538" max="1538" width="12.7109375" style="783" customWidth="1"/>
    <col min="1539" max="1542" width="15.7109375" style="783" customWidth="1"/>
    <col min="1543" max="1543" width="11.421875" style="783" hidden="1" customWidth="1"/>
    <col min="1544" max="1792" width="11.421875" style="783" customWidth="1"/>
    <col min="1793" max="1793" width="46.28125" style="783" customWidth="1"/>
    <col min="1794" max="1794" width="12.7109375" style="783" customWidth="1"/>
    <col min="1795" max="1798" width="15.7109375" style="783" customWidth="1"/>
    <col min="1799" max="1799" width="11.421875" style="783" hidden="1" customWidth="1"/>
    <col min="1800" max="2048" width="11.421875" style="783" customWidth="1"/>
    <col min="2049" max="2049" width="46.28125" style="783" customWidth="1"/>
    <col min="2050" max="2050" width="12.7109375" style="783" customWidth="1"/>
    <col min="2051" max="2054" width="15.7109375" style="783" customWidth="1"/>
    <col min="2055" max="2055" width="11.421875" style="783" hidden="1" customWidth="1"/>
    <col min="2056" max="2304" width="11.421875" style="783" customWidth="1"/>
    <col min="2305" max="2305" width="46.28125" style="783" customWidth="1"/>
    <col min="2306" max="2306" width="12.7109375" style="783" customWidth="1"/>
    <col min="2307" max="2310" width="15.7109375" style="783" customWidth="1"/>
    <col min="2311" max="2311" width="11.421875" style="783" hidden="1" customWidth="1"/>
    <col min="2312" max="2560" width="11.421875" style="783" customWidth="1"/>
    <col min="2561" max="2561" width="46.28125" style="783" customWidth="1"/>
    <col min="2562" max="2562" width="12.7109375" style="783" customWidth="1"/>
    <col min="2563" max="2566" width="15.7109375" style="783" customWidth="1"/>
    <col min="2567" max="2567" width="11.421875" style="783" hidden="1" customWidth="1"/>
    <col min="2568" max="2816" width="11.421875" style="783" customWidth="1"/>
    <col min="2817" max="2817" width="46.28125" style="783" customWidth="1"/>
    <col min="2818" max="2818" width="12.7109375" style="783" customWidth="1"/>
    <col min="2819" max="2822" width="15.7109375" style="783" customWidth="1"/>
    <col min="2823" max="2823" width="11.421875" style="783" hidden="1" customWidth="1"/>
    <col min="2824" max="3072" width="11.421875" style="783" customWidth="1"/>
    <col min="3073" max="3073" width="46.28125" style="783" customWidth="1"/>
    <col min="3074" max="3074" width="12.7109375" style="783" customWidth="1"/>
    <col min="3075" max="3078" width="15.7109375" style="783" customWidth="1"/>
    <col min="3079" max="3079" width="11.421875" style="783" hidden="1" customWidth="1"/>
    <col min="3080" max="3328" width="11.421875" style="783" customWidth="1"/>
    <col min="3329" max="3329" width="46.28125" style="783" customWidth="1"/>
    <col min="3330" max="3330" width="12.7109375" style="783" customWidth="1"/>
    <col min="3331" max="3334" width="15.7109375" style="783" customWidth="1"/>
    <col min="3335" max="3335" width="11.421875" style="783" hidden="1" customWidth="1"/>
    <col min="3336" max="3584" width="11.421875" style="783" customWidth="1"/>
    <col min="3585" max="3585" width="46.28125" style="783" customWidth="1"/>
    <col min="3586" max="3586" width="12.7109375" style="783" customWidth="1"/>
    <col min="3587" max="3590" width="15.7109375" style="783" customWidth="1"/>
    <col min="3591" max="3591" width="11.421875" style="783" hidden="1" customWidth="1"/>
    <col min="3592" max="3840" width="11.421875" style="783" customWidth="1"/>
    <col min="3841" max="3841" width="46.28125" style="783" customWidth="1"/>
    <col min="3842" max="3842" width="12.7109375" style="783" customWidth="1"/>
    <col min="3843" max="3846" width="15.7109375" style="783" customWidth="1"/>
    <col min="3847" max="3847" width="11.421875" style="783" hidden="1" customWidth="1"/>
    <col min="3848" max="4096" width="11.421875" style="783" customWidth="1"/>
    <col min="4097" max="4097" width="46.28125" style="783" customWidth="1"/>
    <col min="4098" max="4098" width="12.7109375" style="783" customWidth="1"/>
    <col min="4099" max="4102" width="15.7109375" style="783" customWidth="1"/>
    <col min="4103" max="4103" width="11.421875" style="783" hidden="1" customWidth="1"/>
    <col min="4104" max="4352" width="11.421875" style="783" customWidth="1"/>
    <col min="4353" max="4353" width="46.28125" style="783" customWidth="1"/>
    <col min="4354" max="4354" width="12.7109375" style="783" customWidth="1"/>
    <col min="4355" max="4358" width="15.7109375" style="783" customWidth="1"/>
    <col min="4359" max="4359" width="11.421875" style="783" hidden="1" customWidth="1"/>
    <col min="4360" max="4608" width="11.421875" style="783" customWidth="1"/>
    <col min="4609" max="4609" width="46.28125" style="783" customWidth="1"/>
    <col min="4610" max="4610" width="12.7109375" style="783" customWidth="1"/>
    <col min="4611" max="4614" width="15.7109375" style="783" customWidth="1"/>
    <col min="4615" max="4615" width="11.421875" style="783" hidden="1" customWidth="1"/>
    <col min="4616" max="4864" width="11.421875" style="783" customWidth="1"/>
    <col min="4865" max="4865" width="46.28125" style="783" customWidth="1"/>
    <col min="4866" max="4866" width="12.7109375" style="783" customWidth="1"/>
    <col min="4867" max="4870" width="15.7109375" style="783" customWidth="1"/>
    <col min="4871" max="4871" width="11.421875" style="783" hidden="1" customWidth="1"/>
    <col min="4872" max="5120" width="11.421875" style="783" customWidth="1"/>
    <col min="5121" max="5121" width="46.28125" style="783" customWidth="1"/>
    <col min="5122" max="5122" width="12.7109375" style="783" customWidth="1"/>
    <col min="5123" max="5126" width="15.7109375" style="783" customWidth="1"/>
    <col min="5127" max="5127" width="11.421875" style="783" hidden="1" customWidth="1"/>
    <col min="5128" max="5376" width="11.421875" style="783" customWidth="1"/>
    <col min="5377" max="5377" width="46.28125" style="783" customWidth="1"/>
    <col min="5378" max="5378" width="12.7109375" style="783" customWidth="1"/>
    <col min="5379" max="5382" width="15.7109375" style="783" customWidth="1"/>
    <col min="5383" max="5383" width="11.421875" style="783" hidden="1" customWidth="1"/>
    <col min="5384" max="5632" width="11.421875" style="783" customWidth="1"/>
    <col min="5633" max="5633" width="46.28125" style="783" customWidth="1"/>
    <col min="5634" max="5634" width="12.7109375" style="783" customWidth="1"/>
    <col min="5635" max="5638" width="15.7109375" style="783" customWidth="1"/>
    <col min="5639" max="5639" width="11.421875" style="783" hidden="1" customWidth="1"/>
    <col min="5640" max="5888" width="11.421875" style="783" customWidth="1"/>
    <col min="5889" max="5889" width="46.28125" style="783" customWidth="1"/>
    <col min="5890" max="5890" width="12.7109375" style="783" customWidth="1"/>
    <col min="5891" max="5894" width="15.7109375" style="783" customWidth="1"/>
    <col min="5895" max="5895" width="11.421875" style="783" hidden="1" customWidth="1"/>
    <col min="5896" max="6144" width="11.421875" style="783" customWidth="1"/>
    <col min="6145" max="6145" width="46.28125" style="783" customWidth="1"/>
    <col min="6146" max="6146" width="12.7109375" style="783" customWidth="1"/>
    <col min="6147" max="6150" width="15.7109375" style="783" customWidth="1"/>
    <col min="6151" max="6151" width="11.421875" style="783" hidden="1" customWidth="1"/>
    <col min="6152" max="6400" width="11.421875" style="783" customWidth="1"/>
    <col min="6401" max="6401" width="46.28125" style="783" customWidth="1"/>
    <col min="6402" max="6402" width="12.7109375" style="783" customWidth="1"/>
    <col min="6403" max="6406" width="15.7109375" style="783" customWidth="1"/>
    <col min="6407" max="6407" width="11.421875" style="783" hidden="1" customWidth="1"/>
    <col min="6408" max="6656" width="11.421875" style="783" customWidth="1"/>
    <col min="6657" max="6657" width="46.28125" style="783" customWidth="1"/>
    <col min="6658" max="6658" width="12.7109375" style="783" customWidth="1"/>
    <col min="6659" max="6662" width="15.7109375" style="783" customWidth="1"/>
    <col min="6663" max="6663" width="11.421875" style="783" hidden="1" customWidth="1"/>
    <col min="6664" max="6912" width="11.421875" style="783" customWidth="1"/>
    <col min="6913" max="6913" width="46.28125" style="783" customWidth="1"/>
    <col min="6914" max="6914" width="12.7109375" style="783" customWidth="1"/>
    <col min="6915" max="6918" width="15.7109375" style="783" customWidth="1"/>
    <col min="6919" max="6919" width="11.421875" style="783" hidden="1" customWidth="1"/>
    <col min="6920" max="7168" width="11.421875" style="783" customWidth="1"/>
    <col min="7169" max="7169" width="46.28125" style="783" customWidth="1"/>
    <col min="7170" max="7170" width="12.7109375" style="783" customWidth="1"/>
    <col min="7171" max="7174" width="15.7109375" style="783" customWidth="1"/>
    <col min="7175" max="7175" width="11.421875" style="783" hidden="1" customWidth="1"/>
    <col min="7176" max="7424" width="11.421875" style="783" customWidth="1"/>
    <col min="7425" max="7425" width="46.28125" style="783" customWidth="1"/>
    <col min="7426" max="7426" width="12.7109375" style="783" customWidth="1"/>
    <col min="7427" max="7430" width="15.7109375" style="783" customWidth="1"/>
    <col min="7431" max="7431" width="11.421875" style="783" hidden="1" customWidth="1"/>
    <col min="7432" max="7680" width="11.421875" style="783" customWidth="1"/>
    <col min="7681" max="7681" width="46.28125" style="783" customWidth="1"/>
    <col min="7682" max="7682" width="12.7109375" style="783" customWidth="1"/>
    <col min="7683" max="7686" width="15.7109375" style="783" customWidth="1"/>
    <col min="7687" max="7687" width="11.421875" style="783" hidden="1" customWidth="1"/>
    <col min="7688" max="7936" width="11.421875" style="783" customWidth="1"/>
    <col min="7937" max="7937" width="46.28125" style="783" customWidth="1"/>
    <col min="7938" max="7938" width="12.7109375" style="783" customWidth="1"/>
    <col min="7939" max="7942" width="15.7109375" style="783" customWidth="1"/>
    <col min="7943" max="7943" width="11.421875" style="783" hidden="1" customWidth="1"/>
    <col min="7944" max="8192" width="11.421875" style="783" customWidth="1"/>
    <col min="8193" max="8193" width="46.28125" style="783" customWidth="1"/>
    <col min="8194" max="8194" width="12.7109375" style="783" customWidth="1"/>
    <col min="8195" max="8198" width="15.7109375" style="783" customWidth="1"/>
    <col min="8199" max="8199" width="11.421875" style="783" hidden="1" customWidth="1"/>
    <col min="8200" max="8448" width="11.421875" style="783" customWidth="1"/>
    <col min="8449" max="8449" width="46.28125" style="783" customWidth="1"/>
    <col min="8450" max="8450" width="12.7109375" style="783" customWidth="1"/>
    <col min="8451" max="8454" width="15.7109375" style="783" customWidth="1"/>
    <col min="8455" max="8455" width="11.421875" style="783" hidden="1" customWidth="1"/>
    <col min="8456" max="8704" width="11.421875" style="783" customWidth="1"/>
    <col min="8705" max="8705" width="46.28125" style="783" customWidth="1"/>
    <col min="8706" max="8706" width="12.7109375" style="783" customWidth="1"/>
    <col min="8707" max="8710" width="15.7109375" style="783" customWidth="1"/>
    <col min="8711" max="8711" width="11.421875" style="783" hidden="1" customWidth="1"/>
    <col min="8712" max="8960" width="11.421875" style="783" customWidth="1"/>
    <col min="8961" max="8961" width="46.28125" style="783" customWidth="1"/>
    <col min="8962" max="8962" width="12.7109375" style="783" customWidth="1"/>
    <col min="8963" max="8966" width="15.7109375" style="783" customWidth="1"/>
    <col min="8967" max="8967" width="11.421875" style="783" hidden="1" customWidth="1"/>
    <col min="8968" max="9216" width="11.421875" style="783" customWidth="1"/>
    <col min="9217" max="9217" width="46.28125" style="783" customWidth="1"/>
    <col min="9218" max="9218" width="12.7109375" style="783" customWidth="1"/>
    <col min="9219" max="9222" width="15.7109375" style="783" customWidth="1"/>
    <col min="9223" max="9223" width="11.421875" style="783" hidden="1" customWidth="1"/>
    <col min="9224" max="9472" width="11.421875" style="783" customWidth="1"/>
    <col min="9473" max="9473" width="46.28125" style="783" customWidth="1"/>
    <col min="9474" max="9474" width="12.7109375" style="783" customWidth="1"/>
    <col min="9475" max="9478" width="15.7109375" style="783" customWidth="1"/>
    <col min="9479" max="9479" width="11.421875" style="783" hidden="1" customWidth="1"/>
    <col min="9480" max="9728" width="11.421875" style="783" customWidth="1"/>
    <col min="9729" max="9729" width="46.28125" style="783" customWidth="1"/>
    <col min="9730" max="9730" width="12.7109375" style="783" customWidth="1"/>
    <col min="9731" max="9734" width="15.7109375" style="783" customWidth="1"/>
    <col min="9735" max="9735" width="11.421875" style="783" hidden="1" customWidth="1"/>
    <col min="9736" max="9984" width="11.421875" style="783" customWidth="1"/>
    <col min="9985" max="9985" width="46.28125" style="783" customWidth="1"/>
    <col min="9986" max="9986" width="12.7109375" style="783" customWidth="1"/>
    <col min="9987" max="9990" width="15.7109375" style="783" customWidth="1"/>
    <col min="9991" max="9991" width="11.421875" style="783" hidden="1" customWidth="1"/>
    <col min="9992" max="10240" width="11.421875" style="783" customWidth="1"/>
    <col min="10241" max="10241" width="46.28125" style="783" customWidth="1"/>
    <col min="10242" max="10242" width="12.7109375" style="783" customWidth="1"/>
    <col min="10243" max="10246" width="15.7109375" style="783" customWidth="1"/>
    <col min="10247" max="10247" width="11.421875" style="783" hidden="1" customWidth="1"/>
    <col min="10248" max="10496" width="11.421875" style="783" customWidth="1"/>
    <col min="10497" max="10497" width="46.28125" style="783" customWidth="1"/>
    <col min="10498" max="10498" width="12.7109375" style="783" customWidth="1"/>
    <col min="10499" max="10502" width="15.7109375" style="783" customWidth="1"/>
    <col min="10503" max="10503" width="11.421875" style="783" hidden="1" customWidth="1"/>
    <col min="10504" max="10752" width="11.421875" style="783" customWidth="1"/>
    <col min="10753" max="10753" width="46.28125" style="783" customWidth="1"/>
    <col min="10754" max="10754" width="12.7109375" style="783" customWidth="1"/>
    <col min="10755" max="10758" width="15.7109375" style="783" customWidth="1"/>
    <col min="10759" max="10759" width="11.421875" style="783" hidden="1" customWidth="1"/>
    <col min="10760" max="11008" width="11.421875" style="783" customWidth="1"/>
    <col min="11009" max="11009" width="46.28125" style="783" customWidth="1"/>
    <col min="11010" max="11010" width="12.7109375" style="783" customWidth="1"/>
    <col min="11011" max="11014" width="15.7109375" style="783" customWidth="1"/>
    <col min="11015" max="11015" width="11.421875" style="783" hidden="1" customWidth="1"/>
    <col min="11016" max="11264" width="11.421875" style="783" customWidth="1"/>
    <col min="11265" max="11265" width="46.28125" style="783" customWidth="1"/>
    <col min="11266" max="11266" width="12.7109375" style="783" customWidth="1"/>
    <col min="11267" max="11270" width="15.7109375" style="783" customWidth="1"/>
    <col min="11271" max="11271" width="11.421875" style="783" hidden="1" customWidth="1"/>
    <col min="11272" max="11520" width="11.421875" style="783" customWidth="1"/>
    <col min="11521" max="11521" width="46.28125" style="783" customWidth="1"/>
    <col min="11522" max="11522" width="12.7109375" style="783" customWidth="1"/>
    <col min="11523" max="11526" width="15.7109375" style="783" customWidth="1"/>
    <col min="11527" max="11527" width="11.421875" style="783" hidden="1" customWidth="1"/>
    <col min="11528" max="11776" width="11.421875" style="783" customWidth="1"/>
    <col min="11777" max="11777" width="46.28125" style="783" customWidth="1"/>
    <col min="11778" max="11778" width="12.7109375" style="783" customWidth="1"/>
    <col min="11779" max="11782" width="15.7109375" style="783" customWidth="1"/>
    <col min="11783" max="11783" width="11.421875" style="783" hidden="1" customWidth="1"/>
    <col min="11784" max="12032" width="11.421875" style="783" customWidth="1"/>
    <col min="12033" max="12033" width="46.28125" style="783" customWidth="1"/>
    <col min="12034" max="12034" width="12.7109375" style="783" customWidth="1"/>
    <col min="12035" max="12038" width="15.7109375" style="783" customWidth="1"/>
    <col min="12039" max="12039" width="11.421875" style="783" hidden="1" customWidth="1"/>
    <col min="12040" max="12288" width="11.421875" style="783" customWidth="1"/>
    <col min="12289" max="12289" width="46.28125" style="783" customWidth="1"/>
    <col min="12290" max="12290" width="12.7109375" style="783" customWidth="1"/>
    <col min="12291" max="12294" width="15.7109375" style="783" customWidth="1"/>
    <col min="12295" max="12295" width="11.421875" style="783" hidden="1" customWidth="1"/>
    <col min="12296" max="12544" width="11.421875" style="783" customWidth="1"/>
    <col min="12545" max="12545" width="46.28125" style="783" customWidth="1"/>
    <col min="12546" max="12546" width="12.7109375" style="783" customWidth="1"/>
    <col min="12547" max="12550" width="15.7109375" style="783" customWidth="1"/>
    <col min="12551" max="12551" width="11.421875" style="783" hidden="1" customWidth="1"/>
    <col min="12552" max="12800" width="11.421875" style="783" customWidth="1"/>
    <col min="12801" max="12801" width="46.28125" style="783" customWidth="1"/>
    <col min="12802" max="12802" width="12.7109375" style="783" customWidth="1"/>
    <col min="12803" max="12806" width="15.7109375" style="783" customWidth="1"/>
    <col min="12807" max="12807" width="11.421875" style="783" hidden="1" customWidth="1"/>
    <col min="12808" max="13056" width="11.421875" style="783" customWidth="1"/>
    <col min="13057" max="13057" width="46.28125" style="783" customWidth="1"/>
    <col min="13058" max="13058" width="12.7109375" style="783" customWidth="1"/>
    <col min="13059" max="13062" width="15.7109375" style="783" customWidth="1"/>
    <col min="13063" max="13063" width="11.421875" style="783" hidden="1" customWidth="1"/>
    <col min="13064" max="13312" width="11.421875" style="783" customWidth="1"/>
    <col min="13313" max="13313" width="46.28125" style="783" customWidth="1"/>
    <col min="13314" max="13314" width="12.7109375" style="783" customWidth="1"/>
    <col min="13315" max="13318" width="15.7109375" style="783" customWidth="1"/>
    <col min="13319" max="13319" width="11.421875" style="783" hidden="1" customWidth="1"/>
    <col min="13320" max="13568" width="11.421875" style="783" customWidth="1"/>
    <col min="13569" max="13569" width="46.28125" style="783" customWidth="1"/>
    <col min="13570" max="13570" width="12.7109375" style="783" customWidth="1"/>
    <col min="13571" max="13574" width="15.7109375" style="783" customWidth="1"/>
    <col min="13575" max="13575" width="11.421875" style="783" hidden="1" customWidth="1"/>
    <col min="13576" max="13824" width="11.421875" style="783" customWidth="1"/>
    <col min="13825" max="13825" width="46.28125" style="783" customWidth="1"/>
    <col min="13826" max="13826" width="12.7109375" style="783" customWidth="1"/>
    <col min="13827" max="13830" width="15.7109375" style="783" customWidth="1"/>
    <col min="13831" max="13831" width="11.421875" style="783" hidden="1" customWidth="1"/>
    <col min="13832" max="14080" width="11.421875" style="783" customWidth="1"/>
    <col min="14081" max="14081" width="46.28125" style="783" customWidth="1"/>
    <col min="14082" max="14082" width="12.7109375" style="783" customWidth="1"/>
    <col min="14083" max="14086" width="15.7109375" style="783" customWidth="1"/>
    <col min="14087" max="14087" width="11.421875" style="783" hidden="1" customWidth="1"/>
    <col min="14088" max="14336" width="11.421875" style="783" customWidth="1"/>
    <col min="14337" max="14337" width="46.28125" style="783" customWidth="1"/>
    <col min="14338" max="14338" width="12.7109375" style="783" customWidth="1"/>
    <col min="14339" max="14342" width="15.7109375" style="783" customWidth="1"/>
    <col min="14343" max="14343" width="11.421875" style="783" hidden="1" customWidth="1"/>
    <col min="14344" max="14592" width="11.421875" style="783" customWidth="1"/>
    <col min="14593" max="14593" width="46.28125" style="783" customWidth="1"/>
    <col min="14594" max="14594" width="12.7109375" style="783" customWidth="1"/>
    <col min="14595" max="14598" width="15.7109375" style="783" customWidth="1"/>
    <col min="14599" max="14599" width="11.421875" style="783" hidden="1" customWidth="1"/>
    <col min="14600" max="14848" width="11.421875" style="783" customWidth="1"/>
    <col min="14849" max="14849" width="46.28125" style="783" customWidth="1"/>
    <col min="14850" max="14850" width="12.7109375" style="783" customWidth="1"/>
    <col min="14851" max="14854" width="15.7109375" style="783" customWidth="1"/>
    <col min="14855" max="14855" width="11.421875" style="783" hidden="1" customWidth="1"/>
    <col min="14856" max="15104" width="11.421875" style="783" customWidth="1"/>
    <col min="15105" max="15105" width="46.28125" style="783" customWidth="1"/>
    <col min="15106" max="15106" width="12.7109375" style="783" customWidth="1"/>
    <col min="15107" max="15110" width="15.7109375" style="783" customWidth="1"/>
    <col min="15111" max="15111" width="11.421875" style="783" hidden="1" customWidth="1"/>
    <col min="15112" max="15360" width="11.421875" style="783" customWidth="1"/>
    <col min="15361" max="15361" width="46.28125" style="783" customWidth="1"/>
    <col min="15362" max="15362" width="12.7109375" style="783" customWidth="1"/>
    <col min="15363" max="15366" width="15.7109375" style="783" customWidth="1"/>
    <col min="15367" max="15367" width="11.421875" style="783" hidden="1" customWidth="1"/>
    <col min="15368" max="15616" width="11.421875" style="783" customWidth="1"/>
    <col min="15617" max="15617" width="46.28125" style="783" customWidth="1"/>
    <col min="15618" max="15618" width="12.7109375" style="783" customWidth="1"/>
    <col min="15619" max="15622" width="15.7109375" style="783" customWidth="1"/>
    <col min="15623" max="15623" width="11.421875" style="783" hidden="1" customWidth="1"/>
    <col min="15624" max="15872" width="11.421875" style="783" customWidth="1"/>
    <col min="15873" max="15873" width="46.28125" style="783" customWidth="1"/>
    <col min="15874" max="15874" width="12.7109375" style="783" customWidth="1"/>
    <col min="15875" max="15878" width="15.7109375" style="783" customWidth="1"/>
    <col min="15879" max="15879" width="11.421875" style="783" hidden="1" customWidth="1"/>
    <col min="15880" max="16128" width="11.421875" style="783" customWidth="1"/>
    <col min="16129" max="16129" width="46.28125" style="783" customWidth="1"/>
    <col min="16130" max="16130" width="12.7109375" style="783" customWidth="1"/>
    <col min="16131" max="16134" width="15.7109375" style="783" customWidth="1"/>
    <col min="16135" max="16135" width="11.421875" style="783" hidden="1" customWidth="1"/>
    <col min="16136" max="16384" width="11.421875" style="783" customWidth="1"/>
  </cols>
  <sheetData>
    <row r="1" spans="1:7" ht="24" customHeight="1">
      <c r="A1" s="1202" t="s">
        <v>1040</v>
      </c>
      <c r="B1" s="65"/>
      <c r="C1" s="65"/>
      <c r="D1" s="65"/>
      <c r="E1" s="65"/>
      <c r="F1" s="65"/>
      <c r="G1" s="782"/>
    </row>
    <row r="2" spans="1:7" ht="54.75" customHeight="1">
      <c r="A2" s="1309" t="s">
        <v>759</v>
      </c>
      <c r="B2" s="1309"/>
      <c r="C2" s="1309"/>
      <c r="D2" s="1309"/>
      <c r="E2" s="1309"/>
      <c r="F2" s="1309"/>
      <c r="G2" s="782"/>
    </row>
    <row r="3" spans="1:7" ht="19.5" customHeight="1">
      <c r="A3" s="95">
        <v>44104</v>
      </c>
      <c r="B3" s="784"/>
      <c r="C3" s="784"/>
      <c r="D3" s="784"/>
      <c r="E3" s="784"/>
      <c r="F3" s="784"/>
      <c r="G3" s="94"/>
    </row>
    <row r="4" spans="1:7" ht="21" customHeight="1">
      <c r="A4" s="185" t="s">
        <v>69</v>
      </c>
      <c r="B4" s="785"/>
      <c r="C4" s="785"/>
      <c r="D4" s="785"/>
      <c r="E4" s="785"/>
      <c r="F4" s="785"/>
      <c r="G4" s="94"/>
    </row>
    <row r="5" spans="1:7" ht="9" customHeight="1" thickBot="1">
      <c r="A5" s="786"/>
      <c r="B5" s="787"/>
      <c r="C5" s="787"/>
      <c r="D5" s="787"/>
      <c r="E5" s="787"/>
      <c r="F5" s="787"/>
      <c r="G5" s="786"/>
    </row>
    <row r="6" spans="1:7" s="791" customFormat="1" ht="54.95" customHeight="1">
      <c r="A6" s="788"/>
      <c r="B6" s="551" t="s">
        <v>760</v>
      </c>
      <c r="C6" s="551" t="s">
        <v>761</v>
      </c>
      <c r="D6" s="551" t="s">
        <v>762</v>
      </c>
      <c r="E6" s="162" t="s">
        <v>763</v>
      </c>
      <c r="F6" s="789" t="s">
        <v>764</v>
      </c>
      <c r="G6" s="790"/>
    </row>
    <row r="7" spans="1:7" ht="8.25" customHeight="1">
      <c r="A7" s="792"/>
      <c r="B7" s="793"/>
      <c r="C7" s="793"/>
      <c r="D7" s="793"/>
      <c r="E7" s="793"/>
      <c r="F7" s="101"/>
      <c r="G7" s="794"/>
    </row>
    <row r="8" spans="1:7" s="800" customFormat="1" ht="23.25" customHeight="1">
      <c r="A8" s="795" t="s">
        <v>765</v>
      </c>
      <c r="B8" s="796">
        <v>1090224</v>
      </c>
      <c r="C8" s="797">
        <v>6326639.066000001</v>
      </c>
      <c r="D8" s="797">
        <v>207883.952</v>
      </c>
      <c r="E8" s="797">
        <v>6534523.018000001</v>
      </c>
      <c r="F8" s="798">
        <v>48.25695032077499</v>
      </c>
      <c r="G8" s="799"/>
    </row>
    <row r="9" spans="1:7" s="800" customFormat="1" ht="15.95" customHeight="1">
      <c r="A9" s="84" t="s">
        <v>766</v>
      </c>
      <c r="B9" s="801">
        <v>81188</v>
      </c>
      <c r="C9" s="802">
        <v>605397.664</v>
      </c>
      <c r="D9" s="802">
        <v>3922.59</v>
      </c>
      <c r="E9" s="802">
        <v>609320.254</v>
      </c>
      <c r="F9" s="798">
        <v>4.499783250548493</v>
      </c>
      <c r="G9" s="803"/>
    </row>
    <row r="10" spans="1:7" s="800" customFormat="1" ht="15.95" customHeight="1">
      <c r="A10" s="84" t="s">
        <v>767</v>
      </c>
      <c r="B10" s="801">
        <v>1652</v>
      </c>
      <c r="C10" s="802">
        <v>13337.57</v>
      </c>
      <c r="D10" s="802">
        <v>297.002</v>
      </c>
      <c r="E10" s="802">
        <v>13634.572</v>
      </c>
      <c r="F10" s="798">
        <v>0.10069026642596635</v>
      </c>
      <c r="G10" s="803"/>
    </row>
    <row r="11" spans="1:7" s="800" customFormat="1" ht="15.95" customHeight="1">
      <c r="A11" s="84" t="s">
        <v>768</v>
      </c>
      <c r="B11" s="801">
        <v>716</v>
      </c>
      <c r="C11" s="802">
        <v>9709.464</v>
      </c>
      <c r="D11" s="802">
        <v>3662.292</v>
      </c>
      <c r="E11" s="802">
        <v>13371.756</v>
      </c>
      <c r="F11" s="798">
        <v>0.09874939046293597</v>
      </c>
      <c r="G11" s="804"/>
    </row>
    <row r="12" spans="1:11" s="800" customFormat="1" ht="15.95" customHeight="1">
      <c r="A12" s="84" t="s">
        <v>769</v>
      </c>
      <c r="B12" s="801">
        <v>60767</v>
      </c>
      <c r="C12" s="802">
        <v>442894.8</v>
      </c>
      <c r="D12" s="802">
        <v>4636.759</v>
      </c>
      <c r="E12" s="802">
        <v>447531.559</v>
      </c>
      <c r="F12" s="798">
        <v>3.304986171163867</v>
      </c>
      <c r="G12" s="803"/>
      <c r="H12" s="805"/>
      <c r="I12" s="805"/>
      <c r="J12" s="805"/>
      <c r="K12" s="805"/>
    </row>
    <row r="13" spans="1:7" s="800" customFormat="1" ht="15.95" customHeight="1">
      <c r="A13" s="84" t="s">
        <v>770</v>
      </c>
      <c r="B13" s="801">
        <v>12503</v>
      </c>
      <c r="C13" s="802">
        <v>90747.246</v>
      </c>
      <c r="D13" s="802">
        <v>1293.683</v>
      </c>
      <c r="E13" s="802">
        <v>92040.929</v>
      </c>
      <c r="F13" s="798">
        <v>0.6797151874736846</v>
      </c>
      <c r="G13" s="803"/>
    </row>
    <row r="14" spans="1:7" s="800" customFormat="1" ht="15.95" customHeight="1">
      <c r="A14" s="84" t="s">
        <v>771</v>
      </c>
      <c r="B14" s="801">
        <v>29186</v>
      </c>
      <c r="C14" s="802">
        <v>178572.209</v>
      </c>
      <c r="D14" s="802">
        <v>637.658</v>
      </c>
      <c r="E14" s="802">
        <v>179209.867</v>
      </c>
      <c r="F14" s="798">
        <v>1.3234510958167216</v>
      </c>
      <c r="G14" s="803"/>
    </row>
    <row r="15" spans="1:7" s="800" customFormat="1" ht="15.95" customHeight="1">
      <c r="A15" s="84" t="s">
        <v>772</v>
      </c>
      <c r="B15" s="801">
        <v>5992</v>
      </c>
      <c r="C15" s="802">
        <v>52323.28</v>
      </c>
      <c r="D15" s="802">
        <v>539.53</v>
      </c>
      <c r="E15" s="802">
        <v>52862.81</v>
      </c>
      <c r="F15" s="798">
        <v>0.39038778943154484</v>
      </c>
      <c r="G15" s="803"/>
    </row>
    <row r="16" spans="1:7" s="800" customFormat="1" ht="15.95" customHeight="1">
      <c r="A16" s="84" t="s">
        <v>773</v>
      </c>
      <c r="B16" s="801">
        <v>1239</v>
      </c>
      <c r="C16" s="802">
        <v>8009.188</v>
      </c>
      <c r="D16" s="802">
        <v>176.471</v>
      </c>
      <c r="E16" s="802">
        <v>8185.659</v>
      </c>
      <c r="F16" s="798">
        <v>0.06045046266080879</v>
      </c>
      <c r="G16" s="803"/>
    </row>
    <row r="17" spans="1:7" s="800" customFormat="1" ht="15.95" customHeight="1">
      <c r="A17" s="84" t="s">
        <v>774</v>
      </c>
      <c r="B17" s="801">
        <v>545</v>
      </c>
      <c r="C17" s="802">
        <v>6267.584</v>
      </c>
      <c r="D17" s="802">
        <v>190.871</v>
      </c>
      <c r="E17" s="802">
        <v>6458.455</v>
      </c>
      <c r="F17" s="798">
        <v>0.04769519385354483</v>
      </c>
      <c r="G17" s="803"/>
    </row>
    <row r="18" spans="1:7" s="800" customFormat="1" ht="15.95" customHeight="1">
      <c r="A18" s="84" t="s">
        <v>775</v>
      </c>
      <c r="B18" s="801">
        <v>2184</v>
      </c>
      <c r="C18" s="802">
        <v>22311.833</v>
      </c>
      <c r="D18" s="802">
        <v>230.741</v>
      </c>
      <c r="E18" s="802">
        <v>22542.574</v>
      </c>
      <c r="F18" s="798">
        <v>0.1664751766309248</v>
      </c>
      <c r="G18" s="803"/>
    </row>
    <row r="19" spans="1:7" s="800" customFormat="1" ht="15.95" customHeight="1">
      <c r="A19" s="84" t="s">
        <v>776</v>
      </c>
      <c r="B19" s="801">
        <v>4408</v>
      </c>
      <c r="C19" s="802">
        <v>41702.671</v>
      </c>
      <c r="D19" s="802">
        <v>935.162</v>
      </c>
      <c r="E19" s="802">
        <v>42637.833</v>
      </c>
      <c r="F19" s="798">
        <v>0.31487712005891044</v>
      </c>
      <c r="G19" s="803"/>
    </row>
    <row r="20" spans="1:7" s="800" customFormat="1" ht="15.95" customHeight="1">
      <c r="A20" s="84" t="s">
        <v>777</v>
      </c>
      <c r="B20" s="801">
        <v>1336</v>
      </c>
      <c r="C20" s="802">
        <v>12168.663</v>
      </c>
      <c r="D20" s="802">
        <v>123.676</v>
      </c>
      <c r="E20" s="802">
        <v>12292.339</v>
      </c>
      <c r="F20" s="798">
        <v>0.09077797886932547</v>
      </c>
      <c r="G20" s="803"/>
    </row>
    <row r="21" spans="1:7" s="800" customFormat="1" ht="15.95" customHeight="1">
      <c r="A21" s="84" t="s">
        <v>778</v>
      </c>
      <c r="B21" s="801">
        <v>373</v>
      </c>
      <c r="C21" s="802">
        <v>4055.216</v>
      </c>
      <c r="D21" s="802">
        <v>0</v>
      </c>
      <c r="E21" s="802">
        <v>4055.216</v>
      </c>
      <c r="F21" s="798">
        <v>0.02994745852343891</v>
      </c>
      <c r="G21" s="803"/>
    </row>
    <row r="22" spans="1:7" s="800" customFormat="1" ht="15.95" customHeight="1">
      <c r="A22" s="84" t="s">
        <v>779</v>
      </c>
      <c r="B22" s="801">
        <v>3001</v>
      </c>
      <c r="C22" s="802">
        <v>26736.91</v>
      </c>
      <c r="D22" s="802">
        <v>508.967</v>
      </c>
      <c r="E22" s="802">
        <v>27245.877</v>
      </c>
      <c r="F22" s="798">
        <v>0.20120870784496267</v>
      </c>
      <c r="G22" s="803"/>
    </row>
    <row r="23" spans="1:7" s="800" customFormat="1" ht="15.95" customHeight="1">
      <c r="A23" s="84" t="s">
        <v>780</v>
      </c>
      <c r="B23" s="801">
        <v>950</v>
      </c>
      <c r="C23" s="802">
        <v>7202.319</v>
      </c>
      <c r="D23" s="802">
        <v>582.661</v>
      </c>
      <c r="E23" s="802">
        <v>7784.98</v>
      </c>
      <c r="F23" s="798">
        <v>0.057491479037319194</v>
      </c>
      <c r="G23" s="803"/>
    </row>
    <row r="24" spans="1:7" s="800" customFormat="1" ht="15.95" customHeight="1">
      <c r="A24" s="84" t="s">
        <v>781</v>
      </c>
      <c r="B24" s="801">
        <v>17936</v>
      </c>
      <c r="C24" s="802">
        <v>143930.407</v>
      </c>
      <c r="D24" s="802">
        <v>17713.874</v>
      </c>
      <c r="E24" s="802">
        <v>161644.281</v>
      </c>
      <c r="F24" s="798">
        <v>1.1937305930926008</v>
      </c>
      <c r="G24" s="804"/>
    </row>
    <row r="25" spans="1:11" s="800" customFormat="1" ht="15.95" customHeight="1">
      <c r="A25" s="84" t="s">
        <v>782</v>
      </c>
      <c r="B25" s="801">
        <v>722982</v>
      </c>
      <c r="C25" s="802">
        <v>3279222.225</v>
      </c>
      <c r="D25" s="802">
        <v>25248.877</v>
      </c>
      <c r="E25" s="802">
        <v>3304471.102</v>
      </c>
      <c r="F25" s="798">
        <v>24.403265145197558</v>
      </c>
      <c r="G25" s="803"/>
      <c r="H25" s="805"/>
      <c r="I25" s="805"/>
      <c r="J25" s="805"/>
      <c r="K25" s="805"/>
    </row>
    <row r="26" spans="1:7" s="800" customFormat="1" ht="15.95" customHeight="1">
      <c r="A26" s="84" t="s">
        <v>783</v>
      </c>
      <c r="B26" s="801">
        <v>12615</v>
      </c>
      <c r="C26" s="802">
        <v>157690.616</v>
      </c>
      <c r="D26" s="802">
        <v>5883.263</v>
      </c>
      <c r="E26" s="802">
        <v>163573.879</v>
      </c>
      <c r="F26" s="798">
        <v>1.2079805260362244</v>
      </c>
      <c r="G26" s="803"/>
    </row>
    <row r="27" spans="1:7" s="800" customFormat="1" ht="15.95" customHeight="1">
      <c r="A27" s="84" t="s">
        <v>784</v>
      </c>
      <c r="B27" s="801">
        <v>98161</v>
      </c>
      <c r="C27" s="802">
        <v>710024.054</v>
      </c>
      <c r="D27" s="802">
        <v>14257.896</v>
      </c>
      <c r="E27" s="802">
        <v>724281.95</v>
      </c>
      <c r="F27" s="798">
        <v>5.348766540894604</v>
      </c>
      <c r="G27" s="803"/>
    </row>
    <row r="28" spans="1:7" s="800" customFormat="1" ht="15.95" customHeight="1">
      <c r="A28" s="84" t="s">
        <v>785</v>
      </c>
      <c r="B28" s="801">
        <v>612206</v>
      </c>
      <c r="C28" s="802">
        <v>2411507.555</v>
      </c>
      <c r="D28" s="802">
        <v>5107.718</v>
      </c>
      <c r="E28" s="802">
        <v>2416615.273</v>
      </c>
      <c r="F28" s="798">
        <v>17.84651807826673</v>
      </c>
      <c r="G28" s="803"/>
    </row>
    <row r="29" spans="1:7" s="800" customFormat="1" ht="15.95" customHeight="1">
      <c r="A29" s="84" t="s">
        <v>786</v>
      </c>
      <c r="B29" s="801">
        <v>54107</v>
      </c>
      <c r="C29" s="802">
        <v>301755.914</v>
      </c>
      <c r="D29" s="802">
        <v>2058.625</v>
      </c>
      <c r="E29" s="802">
        <v>303814.539</v>
      </c>
      <c r="F29" s="798">
        <v>2.243647022876269</v>
      </c>
      <c r="G29" s="803"/>
    </row>
    <row r="30" spans="1:7" s="800" customFormat="1" ht="15.95" customHeight="1">
      <c r="A30" s="84" t="s">
        <v>787</v>
      </c>
      <c r="B30" s="801">
        <v>45852</v>
      </c>
      <c r="C30" s="802">
        <v>547940.492</v>
      </c>
      <c r="D30" s="802">
        <v>49580.276</v>
      </c>
      <c r="E30" s="802">
        <v>597520.768</v>
      </c>
      <c r="F30" s="798">
        <v>4.412644953209241</v>
      </c>
      <c r="G30" s="804"/>
    </row>
    <row r="31" spans="1:7" s="800" customFormat="1" ht="15.95" customHeight="1">
      <c r="A31" s="84" t="s">
        <v>788</v>
      </c>
      <c r="B31" s="801">
        <v>847</v>
      </c>
      <c r="C31" s="802">
        <v>8847.654</v>
      </c>
      <c r="D31" s="802">
        <v>496.59</v>
      </c>
      <c r="E31" s="802">
        <v>9344.244</v>
      </c>
      <c r="F31" s="798">
        <v>0.06900652385049105</v>
      </c>
      <c r="G31" s="803"/>
    </row>
    <row r="32" spans="1:7" s="800" customFormat="1" ht="15.95" customHeight="1">
      <c r="A32" s="84" t="s">
        <v>789</v>
      </c>
      <c r="B32" s="801">
        <v>26902</v>
      </c>
      <c r="C32" s="802">
        <v>377055.855</v>
      </c>
      <c r="D32" s="802">
        <v>43955.845</v>
      </c>
      <c r="E32" s="802">
        <v>421011.7</v>
      </c>
      <c r="F32" s="798">
        <v>3.1091390504556364</v>
      </c>
      <c r="G32" s="803"/>
    </row>
    <row r="33" spans="1:7" s="800" customFormat="1" ht="15.95" customHeight="1">
      <c r="A33" s="84" t="s">
        <v>790</v>
      </c>
      <c r="B33" s="801">
        <v>15164</v>
      </c>
      <c r="C33" s="802">
        <v>248419.297</v>
      </c>
      <c r="D33" s="802">
        <v>21613.185</v>
      </c>
      <c r="E33" s="802">
        <v>270032.482</v>
      </c>
      <c r="F33" s="798">
        <v>1.994169128025798</v>
      </c>
      <c r="G33" s="803"/>
    </row>
    <row r="34" spans="1:7" s="800" customFormat="1" ht="15.95" customHeight="1">
      <c r="A34" s="84" t="s">
        <v>791</v>
      </c>
      <c r="B34" s="801">
        <v>11738</v>
      </c>
      <c r="C34" s="802">
        <v>128636.558</v>
      </c>
      <c r="D34" s="802">
        <v>22342.66</v>
      </c>
      <c r="E34" s="802">
        <v>150979.218</v>
      </c>
      <c r="F34" s="798">
        <v>1.1149699224298388</v>
      </c>
      <c r="G34" s="803"/>
    </row>
    <row r="35" spans="1:7" s="800" customFormat="1" ht="15.95" customHeight="1">
      <c r="A35" s="84" t="s">
        <v>792</v>
      </c>
      <c r="B35" s="801">
        <v>2195</v>
      </c>
      <c r="C35" s="802">
        <v>16453.48</v>
      </c>
      <c r="D35" s="802">
        <v>0</v>
      </c>
      <c r="E35" s="802">
        <v>16453.48</v>
      </c>
      <c r="F35" s="798">
        <v>0.12150768537760545</v>
      </c>
      <c r="G35" s="804"/>
    </row>
    <row r="36" spans="1:7" s="800" customFormat="1" ht="15.95" customHeight="1">
      <c r="A36" s="84" t="s">
        <v>793</v>
      </c>
      <c r="B36" s="801">
        <v>3813</v>
      </c>
      <c r="C36" s="802">
        <v>23944.357</v>
      </c>
      <c r="D36" s="802">
        <v>168.633</v>
      </c>
      <c r="E36" s="802">
        <v>24112.99</v>
      </c>
      <c r="F36" s="798">
        <v>0.17807257810708413</v>
      </c>
      <c r="G36" s="803"/>
    </row>
    <row r="37" spans="1:7" s="800" customFormat="1" ht="15.95" customHeight="1">
      <c r="A37" s="84" t="s">
        <v>794</v>
      </c>
      <c r="B37" s="801">
        <v>6283</v>
      </c>
      <c r="C37" s="802">
        <v>41284.801</v>
      </c>
      <c r="D37" s="802">
        <v>419.179</v>
      </c>
      <c r="E37" s="802">
        <v>41703.98</v>
      </c>
      <c r="F37" s="798">
        <v>0.3079806874189503</v>
      </c>
      <c r="G37" s="803"/>
    </row>
    <row r="38" spans="1:7" s="800" customFormat="1" ht="15.95" customHeight="1">
      <c r="A38" s="84" t="s">
        <v>795</v>
      </c>
      <c r="B38" s="801">
        <v>31064</v>
      </c>
      <c r="C38" s="802">
        <v>262740.172</v>
      </c>
      <c r="D38" s="802">
        <v>22429.199</v>
      </c>
      <c r="E38" s="802">
        <v>285169.371</v>
      </c>
      <c r="F38" s="798">
        <v>2.1059538900462176</v>
      </c>
      <c r="G38" s="804"/>
    </row>
    <row r="39" spans="1:7" s="800" customFormat="1" ht="15.95" customHeight="1">
      <c r="A39" s="84" t="s">
        <v>796</v>
      </c>
      <c r="B39" s="801">
        <v>32970</v>
      </c>
      <c r="C39" s="802">
        <v>244921.892</v>
      </c>
      <c r="D39" s="802">
        <v>32711.55</v>
      </c>
      <c r="E39" s="802">
        <v>277633.442</v>
      </c>
      <c r="F39" s="798">
        <v>2.0503016335047457</v>
      </c>
      <c r="G39" s="803"/>
    </row>
    <row r="40" spans="1:7" s="800" customFormat="1" ht="15.95" customHeight="1">
      <c r="A40" s="806" t="s">
        <v>797</v>
      </c>
      <c r="B40" s="796">
        <v>2383</v>
      </c>
      <c r="C40" s="797">
        <v>159659.122</v>
      </c>
      <c r="D40" s="797">
        <v>1819.177</v>
      </c>
      <c r="E40" s="797">
        <v>161478.299</v>
      </c>
      <c r="F40" s="798">
        <v>1.1925048287780395</v>
      </c>
      <c r="G40" s="803"/>
    </row>
    <row r="41" spans="1:7" s="808" customFormat="1" ht="15.95" customHeight="1">
      <c r="A41" s="806" t="s">
        <v>798</v>
      </c>
      <c r="B41" s="796">
        <v>1747178</v>
      </c>
      <c r="C41" s="797">
        <v>6666983.527</v>
      </c>
      <c r="D41" s="797">
        <v>178117.473</v>
      </c>
      <c r="E41" s="797">
        <v>6845101</v>
      </c>
      <c r="F41" s="798">
        <v>50.550544850446975</v>
      </c>
      <c r="G41" s="807"/>
    </row>
    <row r="42" spans="1:8" s="808" customFormat="1" ht="18.75" customHeight="1">
      <c r="A42" s="806" t="s">
        <v>799</v>
      </c>
      <c r="B42" s="796">
        <v>2839785</v>
      </c>
      <c r="C42" s="797">
        <v>13153281.715</v>
      </c>
      <c r="D42" s="797">
        <v>387820.602</v>
      </c>
      <c r="E42" s="797">
        <v>13541102.317</v>
      </c>
      <c r="F42" s="798">
        <v>100</v>
      </c>
      <c r="G42" s="809"/>
      <c r="H42" s="810"/>
    </row>
    <row r="43" spans="1:7" ht="8.25" customHeight="1" thickBot="1">
      <c r="A43" s="811"/>
      <c r="B43" s="812"/>
      <c r="C43" s="812"/>
      <c r="D43" s="812"/>
      <c r="E43" s="812"/>
      <c r="F43" s="812"/>
      <c r="G43" s="813"/>
    </row>
    <row r="44" spans="1:7" ht="6" customHeight="1">
      <c r="A44" s="34"/>
      <c r="B44" s="807"/>
      <c r="C44" s="807"/>
      <c r="D44" s="807"/>
      <c r="E44" s="807"/>
      <c r="F44" s="807"/>
      <c r="G44" s="814"/>
    </row>
    <row r="45" spans="1:7" ht="9" customHeight="1">
      <c r="A45" s="134" t="s">
        <v>406</v>
      </c>
      <c r="B45" s="134"/>
      <c r="C45" s="134"/>
      <c r="D45" s="134"/>
      <c r="E45" s="815"/>
      <c r="F45" s="134"/>
      <c r="G45" s="816"/>
    </row>
    <row r="46" spans="1:7" ht="9" customHeight="1">
      <c r="A46" s="134" t="s">
        <v>800</v>
      </c>
      <c r="B46" s="134"/>
      <c r="C46" s="134"/>
      <c r="D46" s="134"/>
      <c r="E46" s="134"/>
      <c r="F46" s="134"/>
      <c r="G46" s="816"/>
    </row>
    <row r="47" spans="1:7" ht="9" customHeight="1">
      <c r="A47" s="134" t="s">
        <v>801</v>
      </c>
      <c r="B47" s="134"/>
      <c r="C47" s="134"/>
      <c r="D47" s="134"/>
      <c r="E47" s="134"/>
      <c r="F47" s="134"/>
      <c r="G47" s="816"/>
    </row>
    <row r="48" spans="1:7" ht="15">
      <c r="A48" s="123"/>
      <c r="B48" s="123"/>
      <c r="C48" s="123"/>
      <c r="D48" s="123"/>
      <c r="E48" s="123"/>
      <c r="F48" s="123"/>
      <c r="G48" s="787"/>
    </row>
    <row r="49" spans="1:7" ht="15">
      <c r="A49" s="786"/>
      <c r="B49" s="786"/>
      <c r="C49" s="786"/>
      <c r="D49" s="786"/>
      <c r="E49" s="786"/>
      <c r="F49" s="786"/>
      <c r="G49" s="787"/>
    </row>
    <row r="50" spans="1:7" ht="15">
      <c r="A50" s="786"/>
      <c r="B50" s="786"/>
      <c r="C50" s="786"/>
      <c r="D50" s="786"/>
      <c r="E50" s="786"/>
      <c r="F50" s="786"/>
      <c r="G50" s="787"/>
    </row>
    <row r="51" spans="1:7" ht="15">
      <c r="A51" s="786"/>
      <c r="B51" s="786"/>
      <c r="C51" s="786"/>
      <c r="D51" s="786"/>
      <c r="E51" s="786"/>
      <c r="F51" s="786"/>
      <c r="G51" s="787"/>
    </row>
    <row r="52" spans="1:7" ht="15">
      <c r="A52" s="786"/>
      <c r="B52" s="786"/>
      <c r="C52" s="786"/>
      <c r="D52" s="786"/>
      <c r="E52" s="786"/>
      <c r="F52" s="786"/>
      <c r="G52" s="787"/>
    </row>
    <row r="53" spans="1:7" ht="15">
      <c r="A53" s="786"/>
      <c r="B53" s="786"/>
      <c r="C53" s="786"/>
      <c r="D53" s="786"/>
      <c r="E53" s="786"/>
      <c r="F53" s="786"/>
      <c r="G53" s="787"/>
    </row>
    <row r="54" spans="1:7" ht="15">
      <c r="A54" s="786"/>
      <c r="B54" s="786"/>
      <c r="C54" s="786"/>
      <c r="D54" s="786"/>
      <c r="E54" s="786"/>
      <c r="F54" s="786"/>
      <c r="G54" s="787"/>
    </row>
    <row r="55" spans="1:7" ht="15">
      <c r="A55" s="786"/>
      <c r="B55" s="786"/>
      <c r="C55" s="786"/>
      <c r="D55" s="786"/>
      <c r="E55" s="786"/>
      <c r="F55" s="786"/>
      <c r="G55" s="787"/>
    </row>
    <row r="56" spans="1:7" ht="15">
      <c r="A56" s="786"/>
      <c r="B56" s="786"/>
      <c r="C56" s="786"/>
      <c r="D56" s="786"/>
      <c r="E56" s="786"/>
      <c r="F56" s="786"/>
      <c r="G56" s="787"/>
    </row>
    <row r="57" spans="1:7" ht="15">
      <c r="A57" s="786"/>
      <c r="B57" s="786"/>
      <c r="C57" s="786"/>
      <c r="D57" s="786"/>
      <c r="E57" s="786"/>
      <c r="F57" s="786"/>
      <c r="G57" s="787"/>
    </row>
    <row r="58" spans="1:7" ht="15">
      <c r="A58" s="786"/>
      <c r="B58" s="786"/>
      <c r="C58" s="786"/>
      <c r="D58" s="786"/>
      <c r="E58" s="786"/>
      <c r="F58" s="786"/>
      <c r="G58" s="787"/>
    </row>
    <row r="59" spans="1:7" ht="15">
      <c r="A59" s="786"/>
      <c r="B59" s="786"/>
      <c r="C59" s="786"/>
      <c r="D59" s="786"/>
      <c r="E59" s="786"/>
      <c r="F59" s="786"/>
      <c r="G59" s="787"/>
    </row>
    <row r="60" spans="1:7" ht="15">
      <c r="A60" s="786"/>
      <c r="B60" s="786"/>
      <c r="C60" s="786"/>
      <c r="D60" s="786"/>
      <c r="E60" s="786"/>
      <c r="F60" s="786"/>
      <c r="G60" s="787"/>
    </row>
    <row r="61" spans="1:7" ht="15">
      <c r="A61" s="786"/>
      <c r="B61" s="786"/>
      <c r="C61" s="786"/>
      <c r="D61" s="786"/>
      <c r="E61" s="786"/>
      <c r="F61" s="786"/>
      <c r="G61" s="786"/>
    </row>
    <row r="62" spans="1:7" ht="15">
      <c r="A62" s="786"/>
      <c r="B62" s="786"/>
      <c r="C62" s="786"/>
      <c r="D62" s="786"/>
      <c r="E62" s="786"/>
      <c r="F62" s="786"/>
      <c r="G62" s="786"/>
    </row>
    <row r="63" spans="1:7" ht="15">
      <c r="A63" s="786"/>
      <c r="B63" s="786"/>
      <c r="C63" s="786"/>
      <c r="D63" s="786"/>
      <c r="E63" s="786"/>
      <c r="F63" s="786"/>
      <c r="G63" s="786"/>
    </row>
    <row r="64" spans="1:7" ht="15">
      <c r="A64" s="786"/>
      <c r="B64" s="786"/>
      <c r="C64" s="786"/>
      <c r="D64" s="786"/>
      <c r="E64" s="786"/>
      <c r="F64" s="786"/>
      <c r="G64" s="786"/>
    </row>
    <row r="65" spans="1:7" ht="15">
      <c r="A65" s="786"/>
      <c r="B65" s="786"/>
      <c r="C65" s="786"/>
      <c r="D65" s="786"/>
      <c r="E65" s="786"/>
      <c r="F65" s="786"/>
      <c r="G65" s="786"/>
    </row>
    <row r="200" ht="15">
      <c r="C200" s="90" t="s">
        <v>517</v>
      </c>
    </row>
  </sheetData>
  <mergeCells count="1">
    <mergeCell ref="A2:F2"/>
  </mergeCells>
  <hyperlinks>
    <hyperlink ref="A1" location="Índice!A1" display="Volver al Índice"/>
  </hyperlinks>
  <printOptions/>
  <pageMargins left="0.1968503937007874" right="0.1968503937007874" top="0.5905511811023623" bottom="0.5905511811023623" header="0.6692913385826772" footer="0.6299212598425197"/>
  <pageSetup fitToHeight="0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6"/>
  <sheetViews>
    <sheetView showGridLines="0" workbookViewId="0" topLeftCell="A1"/>
  </sheetViews>
  <sheetFormatPr defaultColWidth="11.421875" defaultRowHeight="15"/>
  <cols>
    <col min="1" max="1" width="10.8515625" style="826" customWidth="1"/>
    <col min="2" max="2" width="19.421875" style="826" bestFit="1" customWidth="1"/>
    <col min="3" max="3" width="25.8515625" style="826" bestFit="1" customWidth="1"/>
    <col min="4" max="4" width="14.421875" style="826" bestFit="1" customWidth="1"/>
    <col min="5" max="5" width="12.57421875" style="826" bestFit="1" customWidth="1"/>
    <col min="6" max="6" width="14.421875" style="826" bestFit="1" customWidth="1"/>
    <col min="7" max="12" width="12.57421875" style="826" bestFit="1" customWidth="1"/>
    <col min="13" max="13" width="13.421875" style="826" bestFit="1" customWidth="1"/>
    <col min="14" max="14" width="12.57421875" style="826" bestFit="1" customWidth="1"/>
    <col min="15" max="15" width="13.421875" style="826" bestFit="1" customWidth="1"/>
    <col min="16" max="16" width="14.421875" style="826" bestFit="1" customWidth="1"/>
    <col min="17" max="17" width="13.28125" style="826" bestFit="1" customWidth="1"/>
    <col min="18" max="18" width="13.57421875" style="826" bestFit="1" customWidth="1"/>
    <col min="19" max="258" width="10.8515625" style="826" customWidth="1"/>
    <col min="259" max="259" width="19.8515625" style="826" bestFit="1" customWidth="1"/>
    <col min="260" max="260" width="14.421875" style="826" bestFit="1" customWidth="1"/>
    <col min="261" max="261" width="12.57421875" style="826" bestFit="1" customWidth="1"/>
    <col min="262" max="262" width="14.421875" style="826" bestFit="1" customWidth="1"/>
    <col min="263" max="268" width="12.57421875" style="826" bestFit="1" customWidth="1"/>
    <col min="269" max="269" width="13.421875" style="826" bestFit="1" customWidth="1"/>
    <col min="270" max="270" width="12.57421875" style="826" bestFit="1" customWidth="1"/>
    <col min="271" max="271" width="13.421875" style="826" bestFit="1" customWidth="1"/>
    <col min="272" max="272" width="14.421875" style="826" bestFit="1" customWidth="1"/>
    <col min="273" max="273" width="13.28125" style="826" bestFit="1" customWidth="1"/>
    <col min="274" max="274" width="13.57421875" style="826" bestFit="1" customWidth="1"/>
    <col min="275" max="514" width="10.8515625" style="826" customWidth="1"/>
    <col min="515" max="515" width="19.8515625" style="826" bestFit="1" customWidth="1"/>
    <col min="516" max="516" width="14.421875" style="826" bestFit="1" customWidth="1"/>
    <col min="517" max="517" width="12.57421875" style="826" bestFit="1" customWidth="1"/>
    <col min="518" max="518" width="14.421875" style="826" bestFit="1" customWidth="1"/>
    <col min="519" max="524" width="12.57421875" style="826" bestFit="1" customWidth="1"/>
    <col min="525" max="525" width="13.421875" style="826" bestFit="1" customWidth="1"/>
    <col min="526" max="526" width="12.57421875" style="826" bestFit="1" customWidth="1"/>
    <col min="527" max="527" width="13.421875" style="826" bestFit="1" customWidth="1"/>
    <col min="528" max="528" width="14.421875" style="826" bestFit="1" customWidth="1"/>
    <col min="529" max="529" width="13.28125" style="826" bestFit="1" customWidth="1"/>
    <col min="530" max="530" width="13.57421875" style="826" bestFit="1" customWidth="1"/>
    <col min="531" max="770" width="10.8515625" style="826" customWidth="1"/>
    <col min="771" max="771" width="19.8515625" style="826" bestFit="1" customWidth="1"/>
    <col min="772" max="772" width="14.421875" style="826" bestFit="1" customWidth="1"/>
    <col min="773" max="773" width="12.57421875" style="826" bestFit="1" customWidth="1"/>
    <col min="774" max="774" width="14.421875" style="826" bestFit="1" customWidth="1"/>
    <col min="775" max="780" width="12.57421875" style="826" bestFit="1" customWidth="1"/>
    <col min="781" max="781" width="13.421875" style="826" bestFit="1" customWidth="1"/>
    <col min="782" max="782" width="12.57421875" style="826" bestFit="1" customWidth="1"/>
    <col min="783" max="783" width="13.421875" style="826" bestFit="1" customWidth="1"/>
    <col min="784" max="784" width="14.421875" style="826" bestFit="1" customWidth="1"/>
    <col min="785" max="785" width="13.28125" style="826" bestFit="1" customWidth="1"/>
    <col min="786" max="786" width="13.57421875" style="826" bestFit="1" customWidth="1"/>
    <col min="787" max="1026" width="10.8515625" style="826" customWidth="1"/>
    <col min="1027" max="1027" width="19.8515625" style="826" bestFit="1" customWidth="1"/>
    <col min="1028" max="1028" width="14.421875" style="826" bestFit="1" customWidth="1"/>
    <col min="1029" max="1029" width="12.57421875" style="826" bestFit="1" customWidth="1"/>
    <col min="1030" max="1030" width="14.421875" style="826" bestFit="1" customWidth="1"/>
    <col min="1031" max="1036" width="12.57421875" style="826" bestFit="1" customWidth="1"/>
    <col min="1037" max="1037" width="13.421875" style="826" bestFit="1" customWidth="1"/>
    <col min="1038" max="1038" width="12.57421875" style="826" bestFit="1" customWidth="1"/>
    <col min="1039" max="1039" width="13.421875" style="826" bestFit="1" customWidth="1"/>
    <col min="1040" max="1040" width="14.421875" style="826" bestFit="1" customWidth="1"/>
    <col min="1041" max="1041" width="13.28125" style="826" bestFit="1" customWidth="1"/>
    <col min="1042" max="1042" width="13.57421875" style="826" bestFit="1" customWidth="1"/>
    <col min="1043" max="1282" width="10.8515625" style="826" customWidth="1"/>
    <col min="1283" max="1283" width="19.8515625" style="826" bestFit="1" customWidth="1"/>
    <col min="1284" max="1284" width="14.421875" style="826" bestFit="1" customWidth="1"/>
    <col min="1285" max="1285" width="12.57421875" style="826" bestFit="1" customWidth="1"/>
    <col min="1286" max="1286" width="14.421875" style="826" bestFit="1" customWidth="1"/>
    <col min="1287" max="1292" width="12.57421875" style="826" bestFit="1" customWidth="1"/>
    <col min="1293" max="1293" width="13.421875" style="826" bestFit="1" customWidth="1"/>
    <col min="1294" max="1294" width="12.57421875" style="826" bestFit="1" customWidth="1"/>
    <col min="1295" max="1295" width="13.421875" style="826" bestFit="1" customWidth="1"/>
    <col min="1296" max="1296" width="14.421875" style="826" bestFit="1" customWidth="1"/>
    <col min="1297" max="1297" width="13.28125" style="826" bestFit="1" customWidth="1"/>
    <col min="1298" max="1298" width="13.57421875" style="826" bestFit="1" customWidth="1"/>
    <col min="1299" max="1538" width="10.8515625" style="826" customWidth="1"/>
    <col min="1539" max="1539" width="19.8515625" style="826" bestFit="1" customWidth="1"/>
    <col min="1540" max="1540" width="14.421875" style="826" bestFit="1" customWidth="1"/>
    <col min="1541" max="1541" width="12.57421875" style="826" bestFit="1" customWidth="1"/>
    <col min="1542" max="1542" width="14.421875" style="826" bestFit="1" customWidth="1"/>
    <col min="1543" max="1548" width="12.57421875" style="826" bestFit="1" customWidth="1"/>
    <col min="1549" max="1549" width="13.421875" style="826" bestFit="1" customWidth="1"/>
    <col min="1550" max="1550" width="12.57421875" style="826" bestFit="1" customWidth="1"/>
    <col min="1551" max="1551" width="13.421875" style="826" bestFit="1" customWidth="1"/>
    <col min="1552" max="1552" width="14.421875" style="826" bestFit="1" customWidth="1"/>
    <col min="1553" max="1553" width="13.28125" style="826" bestFit="1" customWidth="1"/>
    <col min="1554" max="1554" width="13.57421875" style="826" bestFit="1" customWidth="1"/>
    <col min="1555" max="1794" width="10.8515625" style="826" customWidth="1"/>
    <col min="1795" max="1795" width="19.8515625" style="826" bestFit="1" customWidth="1"/>
    <col min="1796" max="1796" width="14.421875" style="826" bestFit="1" customWidth="1"/>
    <col min="1797" max="1797" width="12.57421875" style="826" bestFit="1" customWidth="1"/>
    <col min="1798" max="1798" width="14.421875" style="826" bestFit="1" customWidth="1"/>
    <col min="1799" max="1804" width="12.57421875" style="826" bestFit="1" customWidth="1"/>
    <col min="1805" max="1805" width="13.421875" style="826" bestFit="1" customWidth="1"/>
    <col min="1806" max="1806" width="12.57421875" style="826" bestFit="1" customWidth="1"/>
    <col min="1807" max="1807" width="13.421875" style="826" bestFit="1" customWidth="1"/>
    <col min="1808" max="1808" width="14.421875" style="826" bestFit="1" customWidth="1"/>
    <col min="1809" max="1809" width="13.28125" style="826" bestFit="1" customWidth="1"/>
    <col min="1810" max="1810" width="13.57421875" style="826" bestFit="1" customWidth="1"/>
    <col min="1811" max="2050" width="10.8515625" style="826" customWidth="1"/>
    <col min="2051" max="2051" width="19.8515625" style="826" bestFit="1" customWidth="1"/>
    <col min="2052" max="2052" width="14.421875" style="826" bestFit="1" customWidth="1"/>
    <col min="2053" max="2053" width="12.57421875" style="826" bestFit="1" customWidth="1"/>
    <col min="2054" max="2054" width="14.421875" style="826" bestFit="1" customWidth="1"/>
    <col min="2055" max="2060" width="12.57421875" style="826" bestFit="1" customWidth="1"/>
    <col min="2061" max="2061" width="13.421875" style="826" bestFit="1" customWidth="1"/>
    <col min="2062" max="2062" width="12.57421875" style="826" bestFit="1" customWidth="1"/>
    <col min="2063" max="2063" width="13.421875" style="826" bestFit="1" customWidth="1"/>
    <col min="2064" max="2064" width="14.421875" style="826" bestFit="1" customWidth="1"/>
    <col min="2065" max="2065" width="13.28125" style="826" bestFit="1" customWidth="1"/>
    <col min="2066" max="2066" width="13.57421875" style="826" bestFit="1" customWidth="1"/>
    <col min="2067" max="2306" width="10.8515625" style="826" customWidth="1"/>
    <col min="2307" max="2307" width="19.8515625" style="826" bestFit="1" customWidth="1"/>
    <col min="2308" max="2308" width="14.421875" style="826" bestFit="1" customWidth="1"/>
    <col min="2309" max="2309" width="12.57421875" style="826" bestFit="1" customWidth="1"/>
    <col min="2310" max="2310" width="14.421875" style="826" bestFit="1" customWidth="1"/>
    <col min="2311" max="2316" width="12.57421875" style="826" bestFit="1" customWidth="1"/>
    <col min="2317" max="2317" width="13.421875" style="826" bestFit="1" customWidth="1"/>
    <col min="2318" max="2318" width="12.57421875" style="826" bestFit="1" customWidth="1"/>
    <col min="2319" max="2319" width="13.421875" style="826" bestFit="1" customWidth="1"/>
    <col min="2320" max="2320" width="14.421875" style="826" bestFit="1" customWidth="1"/>
    <col min="2321" max="2321" width="13.28125" style="826" bestFit="1" customWidth="1"/>
    <col min="2322" max="2322" width="13.57421875" style="826" bestFit="1" customWidth="1"/>
    <col min="2323" max="2562" width="10.8515625" style="826" customWidth="1"/>
    <col min="2563" max="2563" width="19.8515625" style="826" bestFit="1" customWidth="1"/>
    <col min="2564" max="2564" width="14.421875" style="826" bestFit="1" customWidth="1"/>
    <col min="2565" max="2565" width="12.57421875" style="826" bestFit="1" customWidth="1"/>
    <col min="2566" max="2566" width="14.421875" style="826" bestFit="1" customWidth="1"/>
    <col min="2567" max="2572" width="12.57421875" style="826" bestFit="1" customWidth="1"/>
    <col min="2573" max="2573" width="13.421875" style="826" bestFit="1" customWidth="1"/>
    <col min="2574" max="2574" width="12.57421875" style="826" bestFit="1" customWidth="1"/>
    <col min="2575" max="2575" width="13.421875" style="826" bestFit="1" customWidth="1"/>
    <col min="2576" max="2576" width="14.421875" style="826" bestFit="1" customWidth="1"/>
    <col min="2577" max="2577" width="13.28125" style="826" bestFit="1" customWidth="1"/>
    <col min="2578" max="2578" width="13.57421875" style="826" bestFit="1" customWidth="1"/>
    <col min="2579" max="2818" width="10.8515625" style="826" customWidth="1"/>
    <col min="2819" max="2819" width="19.8515625" style="826" bestFit="1" customWidth="1"/>
    <col min="2820" max="2820" width="14.421875" style="826" bestFit="1" customWidth="1"/>
    <col min="2821" max="2821" width="12.57421875" style="826" bestFit="1" customWidth="1"/>
    <col min="2822" max="2822" width="14.421875" style="826" bestFit="1" customWidth="1"/>
    <col min="2823" max="2828" width="12.57421875" style="826" bestFit="1" customWidth="1"/>
    <col min="2829" max="2829" width="13.421875" style="826" bestFit="1" customWidth="1"/>
    <col min="2830" max="2830" width="12.57421875" style="826" bestFit="1" customWidth="1"/>
    <col min="2831" max="2831" width="13.421875" style="826" bestFit="1" customWidth="1"/>
    <col min="2832" max="2832" width="14.421875" style="826" bestFit="1" customWidth="1"/>
    <col min="2833" max="2833" width="13.28125" style="826" bestFit="1" customWidth="1"/>
    <col min="2834" max="2834" width="13.57421875" style="826" bestFit="1" customWidth="1"/>
    <col min="2835" max="3074" width="10.8515625" style="826" customWidth="1"/>
    <col min="3075" max="3075" width="19.8515625" style="826" bestFit="1" customWidth="1"/>
    <col min="3076" max="3076" width="14.421875" style="826" bestFit="1" customWidth="1"/>
    <col min="3077" max="3077" width="12.57421875" style="826" bestFit="1" customWidth="1"/>
    <col min="3078" max="3078" width="14.421875" style="826" bestFit="1" customWidth="1"/>
    <col min="3079" max="3084" width="12.57421875" style="826" bestFit="1" customWidth="1"/>
    <col min="3085" max="3085" width="13.421875" style="826" bestFit="1" customWidth="1"/>
    <col min="3086" max="3086" width="12.57421875" style="826" bestFit="1" customWidth="1"/>
    <col min="3087" max="3087" width="13.421875" style="826" bestFit="1" customWidth="1"/>
    <col min="3088" max="3088" width="14.421875" style="826" bestFit="1" customWidth="1"/>
    <col min="3089" max="3089" width="13.28125" style="826" bestFit="1" customWidth="1"/>
    <col min="3090" max="3090" width="13.57421875" style="826" bestFit="1" customWidth="1"/>
    <col min="3091" max="3330" width="10.8515625" style="826" customWidth="1"/>
    <col min="3331" max="3331" width="19.8515625" style="826" bestFit="1" customWidth="1"/>
    <col min="3332" max="3332" width="14.421875" style="826" bestFit="1" customWidth="1"/>
    <col min="3333" max="3333" width="12.57421875" style="826" bestFit="1" customWidth="1"/>
    <col min="3334" max="3334" width="14.421875" style="826" bestFit="1" customWidth="1"/>
    <col min="3335" max="3340" width="12.57421875" style="826" bestFit="1" customWidth="1"/>
    <col min="3341" max="3341" width="13.421875" style="826" bestFit="1" customWidth="1"/>
    <col min="3342" max="3342" width="12.57421875" style="826" bestFit="1" customWidth="1"/>
    <col min="3343" max="3343" width="13.421875" style="826" bestFit="1" customWidth="1"/>
    <col min="3344" max="3344" width="14.421875" style="826" bestFit="1" customWidth="1"/>
    <col min="3345" max="3345" width="13.28125" style="826" bestFit="1" customWidth="1"/>
    <col min="3346" max="3346" width="13.57421875" style="826" bestFit="1" customWidth="1"/>
    <col min="3347" max="3586" width="10.8515625" style="826" customWidth="1"/>
    <col min="3587" max="3587" width="19.8515625" style="826" bestFit="1" customWidth="1"/>
    <col min="3588" max="3588" width="14.421875" style="826" bestFit="1" customWidth="1"/>
    <col min="3589" max="3589" width="12.57421875" style="826" bestFit="1" customWidth="1"/>
    <col min="3590" max="3590" width="14.421875" style="826" bestFit="1" customWidth="1"/>
    <col min="3591" max="3596" width="12.57421875" style="826" bestFit="1" customWidth="1"/>
    <col min="3597" max="3597" width="13.421875" style="826" bestFit="1" customWidth="1"/>
    <col min="3598" max="3598" width="12.57421875" style="826" bestFit="1" customWidth="1"/>
    <col min="3599" max="3599" width="13.421875" style="826" bestFit="1" customWidth="1"/>
    <col min="3600" max="3600" width="14.421875" style="826" bestFit="1" customWidth="1"/>
    <col min="3601" max="3601" width="13.28125" style="826" bestFit="1" customWidth="1"/>
    <col min="3602" max="3602" width="13.57421875" style="826" bestFit="1" customWidth="1"/>
    <col min="3603" max="3842" width="10.8515625" style="826" customWidth="1"/>
    <col min="3843" max="3843" width="19.8515625" style="826" bestFit="1" customWidth="1"/>
    <col min="3844" max="3844" width="14.421875" style="826" bestFit="1" customWidth="1"/>
    <col min="3845" max="3845" width="12.57421875" style="826" bestFit="1" customWidth="1"/>
    <col min="3846" max="3846" width="14.421875" style="826" bestFit="1" customWidth="1"/>
    <col min="3847" max="3852" width="12.57421875" style="826" bestFit="1" customWidth="1"/>
    <col min="3853" max="3853" width="13.421875" style="826" bestFit="1" customWidth="1"/>
    <col min="3854" max="3854" width="12.57421875" style="826" bestFit="1" customWidth="1"/>
    <col min="3855" max="3855" width="13.421875" style="826" bestFit="1" customWidth="1"/>
    <col min="3856" max="3856" width="14.421875" style="826" bestFit="1" customWidth="1"/>
    <col min="3857" max="3857" width="13.28125" style="826" bestFit="1" customWidth="1"/>
    <col min="3858" max="3858" width="13.57421875" style="826" bestFit="1" customWidth="1"/>
    <col min="3859" max="4098" width="10.8515625" style="826" customWidth="1"/>
    <col min="4099" max="4099" width="19.8515625" style="826" bestFit="1" customWidth="1"/>
    <col min="4100" max="4100" width="14.421875" style="826" bestFit="1" customWidth="1"/>
    <col min="4101" max="4101" width="12.57421875" style="826" bestFit="1" customWidth="1"/>
    <col min="4102" max="4102" width="14.421875" style="826" bestFit="1" customWidth="1"/>
    <col min="4103" max="4108" width="12.57421875" style="826" bestFit="1" customWidth="1"/>
    <col min="4109" max="4109" width="13.421875" style="826" bestFit="1" customWidth="1"/>
    <col min="4110" max="4110" width="12.57421875" style="826" bestFit="1" customWidth="1"/>
    <col min="4111" max="4111" width="13.421875" style="826" bestFit="1" customWidth="1"/>
    <col min="4112" max="4112" width="14.421875" style="826" bestFit="1" customWidth="1"/>
    <col min="4113" max="4113" width="13.28125" style="826" bestFit="1" customWidth="1"/>
    <col min="4114" max="4114" width="13.57421875" style="826" bestFit="1" customWidth="1"/>
    <col min="4115" max="4354" width="10.8515625" style="826" customWidth="1"/>
    <col min="4355" max="4355" width="19.8515625" style="826" bestFit="1" customWidth="1"/>
    <col min="4356" max="4356" width="14.421875" style="826" bestFit="1" customWidth="1"/>
    <col min="4357" max="4357" width="12.57421875" style="826" bestFit="1" customWidth="1"/>
    <col min="4358" max="4358" width="14.421875" style="826" bestFit="1" customWidth="1"/>
    <col min="4359" max="4364" width="12.57421875" style="826" bestFit="1" customWidth="1"/>
    <col min="4365" max="4365" width="13.421875" style="826" bestFit="1" customWidth="1"/>
    <col min="4366" max="4366" width="12.57421875" style="826" bestFit="1" customWidth="1"/>
    <col min="4367" max="4367" width="13.421875" style="826" bestFit="1" customWidth="1"/>
    <col min="4368" max="4368" width="14.421875" style="826" bestFit="1" customWidth="1"/>
    <col min="4369" max="4369" width="13.28125" style="826" bestFit="1" customWidth="1"/>
    <col min="4370" max="4370" width="13.57421875" style="826" bestFit="1" customWidth="1"/>
    <col min="4371" max="4610" width="10.8515625" style="826" customWidth="1"/>
    <col min="4611" max="4611" width="19.8515625" style="826" bestFit="1" customWidth="1"/>
    <col min="4612" max="4612" width="14.421875" style="826" bestFit="1" customWidth="1"/>
    <col min="4613" max="4613" width="12.57421875" style="826" bestFit="1" customWidth="1"/>
    <col min="4614" max="4614" width="14.421875" style="826" bestFit="1" customWidth="1"/>
    <col min="4615" max="4620" width="12.57421875" style="826" bestFit="1" customWidth="1"/>
    <col min="4621" max="4621" width="13.421875" style="826" bestFit="1" customWidth="1"/>
    <col min="4622" max="4622" width="12.57421875" style="826" bestFit="1" customWidth="1"/>
    <col min="4623" max="4623" width="13.421875" style="826" bestFit="1" customWidth="1"/>
    <col min="4624" max="4624" width="14.421875" style="826" bestFit="1" customWidth="1"/>
    <col min="4625" max="4625" width="13.28125" style="826" bestFit="1" customWidth="1"/>
    <col min="4626" max="4626" width="13.57421875" style="826" bestFit="1" customWidth="1"/>
    <col min="4627" max="4866" width="10.8515625" style="826" customWidth="1"/>
    <col min="4867" max="4867" width="19.8515625" style="826" bestFit="1" customWidth="1"/>
    <col min="4868" max="4868" width="14.421875" style="826" bestFit="1" customWidth="1"/>
    <col min="4869" max="4869" width="12.57421875" style="826" bestFit="1" customWidth="1"/>
    <col min="4870" max="4870" width="14.421875" style="826" bestFit="1" customWidth="1"/>
    <col min="4871" max="4876" width="12.57421875" style="826" bestFit="1" customWidth="1"/>
    <col min="4877" max="4877" width="13.421875" style="826" bestFit="1" customWidth="1"/>
    <col min="4878" max="4878" width="12.57421875" style="826" bestFit="1" customWidth="1"/>
    <col min="4879" max="4879" width="13.421875" style="826" bestFit="1" customWidth="1"/>
    <col min="4880" max="4880" width="14.421875" style="826" bestFit="1" customWidth="1"/>
    <col min="4881" max="4881" width="13.28125" style="826" bestFit="1" customWidth="1"/>
    <col min="4882" max="4882" width="13.57421875" style="826" bestFit="1" customWidth="1"/>
    <col min="4883" max="5122" width="10.8515625" style="826" customWidth="1"/>
    <col min="5123" max="5123" width="19.8515625" style="826" bestFit="1" customWidth="1"/>
    <col min="5124" max="5124" width="14.421875" style="826" bestFit="1" customWidth="1"/>
    <col min="5125" max="5125" width="12.57421875" style="826" bestFit="1" customWidth="1"/>
    <col min="5126" max="5126" width="14.421875" style="826" bestFit="1" customWidth="1"/>
    <col min="5127" max="5132" width="12.57421875" style="826" bestFit="1" customWidth="1"/>
    <col min="5133" max="5133" width="13.421875" style="826" bestFit="1" customWidth="1"/>
    <col min="5134" max="5134" width="12.57421875" style="826" bestFit="1" customWidth="1"/>
    <col min="5135" max="5135" width="13.421875" style="826" bestFit="1" customWidth="1"/>
    <col min="5136" max="5136" width="14.421875" style="826" bestFit="1" customWidth="1"/>
    <col min="5137" max="5137" width="13.28125" style="826" bestFit="1" customWidth="1"/>
    <col min="5138" max="5138" width="13.57421875" style="826" bestFit="1" customWidth="1"/>
    <col min="5139" max="5378" width="10.8515625" style="826" customWidth="1"/>
    <col min="5379" max="5379" width="19.8515625" style="826" bestFit="1" customWidth="1"/>
    <col min="5380" max="5380" width="14.421875" style="826" bestFit="1" customWidth="1"/>
    <col min="5381" max="5381" width="12.57421875" style="826" bestFit="1" customWidth="1"/>
    <col min="5382" max="5382" width="14.421875" style="826" bestFit="1" customWidth="1"/>
    <col min="5383" max="5388" width="12.57421875" style="826" bestFit="1" customWidth="1"/>
    <col min="5389" max="5389" width="13.421875" style="826" bestFit="1" customWidth="1"/>
    <col min="5390" max="5390" width="12.57421875" style="826" bestFit="1" customWidth="1"/>
    <col min="5391" max="5391" width="13.421875" style="826" bestFit="1" customWidth="1"/>
    <col min="5392" max="5392" width="14.421875" style="826" bestFit="1" customWidth="1"/>
    <col min="5393" max="5393" width="13.28125" style="826" bestFit="1" customWidth="1"/>
    <col min="5394" max="5394" width="13.57421875" style="826" bestFit="1" customWidth="1"/>
    <col min="5395" max="5634" width="10.8515625" style="826" customWidth="1"/>
    <col min="5635" max="5635" width="19.8515625" style="826" bestFit="1" customWidth="1"/>
    <col min="5636" max="5636" width="14.421875" style="826" bestFit="1" customWidth="1"/>
    <col min="5637" max="5637" width="12.57421875" style="826" bestFit="1" customWidth="1"/>
    <col min="5638" max="5638" width="14.421875" style="826" bestFit="1" customWidth="1"/>
    <col min="5639" max="5644" width="12.57421875" style="826" bestFit="1" customWidth="1"/>
    <col min="5645" max="5645" width="13.421875" style="826" bestFit="1" customWidth="1"/>
    <col min="5646" max="5646" width="12.57421875" style="826" bestFit="1" customWidth="1"/>
    <col min="5647" max="5647" width="13.421875" style="826" bestFit="1" customWidth="1"/>
    <col min="5648" max="5648" width="14.421875" style="826" bestFit="1" customWidth="1"/>
    <col min="5649" max="5649" width="13.28125" style="826" bestFit="1" customWidth="1"/>
    <col min="5650" max="5650" width="13.57421875" style="826" bestFit="1" customWidth="1"/>
    <col min="5651" max="5890" width="10.8515625" style="826" customWidth="1"/>
    <col min="5891" max="5891" width="19.8515625" style="826" bestFit="1" customWidth="1"/>
    <col min="5892" max="5892" width="14.421875" style="826" bestFit="1" customWidth="1"/>
    <col min="5893" max="5893" width="12.57421875" style="826" bestFit="1" customWidth="1"/>
    <col min="5894" max="5894" width="14.421875" style="826" bestFit="1" customWidth="1"/>
    <col min="5895" max="5900" width="12.57421875" style="826" bestFit="1" customWidth="1"/>
    <col min="5901" max="5901" width="13.421875" style="826" bestFit="1" customWidth="1"/>
    <col min="5902" max="5902" width="12.57421875" style="826" bestFit="1" customWidth="1"/>
    <col min="5903" max="5903" width="13.421875" style="826" bestFit="1" customWidth="1"/>
    <col min="5904" max="5904" width="14.421875" style="826" bestFit="1" customWidth="1"/>
    <col min="5905" max="5905" width="13.28125" style="826" bestFit="1" customWidth="1"/>
    <col min="5906" max="5906" width="13.57421875" style="826" bestFit="1" customWidth="1"/>
    <col min="5907" max="6146" width="10.8515625" style="826" customWidth="1"/>
    <col min="6147" max="6147" width="19.8515625" style="826" bestFit="1" customWidth="1"/>
    <col min="6148" max="6148" width="14.421875" style="826" bestFit="1" customWidth="1"/>
    <col min="6149" max="6149" width="12.57421875" style="826" bestFit="1" customWidth="1"/>
    <col min="6150" max="6150" width="14.421875" style="826" bestFit="1" customWidth="1"/>
    <col min="6151" max="6156" width="12.57421875" style="826" bestFit="1" customWidth="1"/>
    <col min="6157" max="6157" width="13.421875" style="826" bestFit="1" customWidth="1"/>
    <col min="6158" max="6158" width="12.57421875" style="826" bestFit="1" customWidth="1"/>
    <col min="6159" max="6159" width="13.421875" style="826" bestFit="1" customWidth="1"/>
    <col min="6160" max="6160" width="14.421875" style="826" bestFit="1" customWidth="1"/>
    <col min="6161" max="6161" width="13.28125" style="826" bestFit="1" customWidth="1"/>
    <col min="6162" max="6162" width="13.57421875" style="826" bestFit="1" customWidth="1"/>
    <col min="6163" max="6402" width="10.8515625" style="826" customWidth="1"/>
    <col min="6403" max="6403" width="19.8515625" style="826" bestFit="1" customWidth="1"/>
    <col min="6404" max="6404" width="14.421875" style="826" bestFit="1" customWidth="1"/>
    <col min="6405" max="6405" width="12.57421875" style="826" bestFit="1" customWidth="1"/>
    <col min="6406" max="6406" width="14.421875" style="826" bestFit="1" customWidth="1"/>
    <col min="6407" max="6412" width="12.57421875" style="826" bestFit="1" customWidth="1"/>
    <col min="6413" max="6413" width="13.421875" style="826" bestFit="1" customWidth="1"/>
    <col min="6414" max="6414" width="12.57421875" style="826" bestFit="1" customWidth="1"/>
    <col min="6415" max="6415" width="13.421875" style="826" bestFit="1" customWidth="1"/>
    <col min="6416" max="6416" width="14.421875" style="826" bestFit="1" customWidth="1"/>
    <col min="6417" max="6417" width="13.28125" style="826" bestFit="1" customWidth="1"/>
    <col min="6418" max="6418" width="13.57421875" style="826" bestFit="1" customWidth="1"/>
    <col min="6419" max="6658" width="10.8515625" style="826" customWidth="1"/>
    <col min="6659" max="6659" width="19.8515625" style="826" bestFit="1" customWidth="1"/>
    <col min="6660" max="6660" width="14.421875" style="826" bestFit="1" customWidth="1"/>
    <col min="6661" max="6661" width="12.57421875" style="826" bestFit="1" customWidth="1"/>
    <col min="6662" max="6662" width="14.421875" style="826" bestFit="1" customWidth="1"/>
    <col min="6663" max="6668" width="12.57421875" style="826" bestFit="1" customWidth="1"/>
    <col min="6669" max="6669" width="13.421875" style="826" bestFit="1" customWidth="1"/>
    <col min="6670" max="6670" width="12.57421875" style="826" bestFit="1" customWidth="1"/>
    <col min="6671" max="6671" width="13.421875" style="826" bestFit="1" customWidth="1"/>
    <col min="6672" max="6672" width="14.421875" style="826" bestFit="1" customWidth="1"/>
    <col min="6673" max="6673" width="13.28125" style="826" bestFit="1" customWidth="1"/>
    <col min="6674" max="6674" width="13.57421875" style="826" bestFit="1" customWidth="1"/>
    <col min="6675" max="6914" width="10.8515625" style="826" customWidth="1"/>
    <col min="6915" max="6915" width="19.8515625" style="826" bestFit="1" customWidth="1"/>
    <col min="6916" max="6916" width="14.421875" style="826" bestFit="1" customWidth="1"/>
    <col min="6917" max="6917" width="12.57421875" style="826" bestFit="1" customWidth="1"/>
    <col min="6918" max="6918" width="14.421875" style="826" bestFit="1" customWidth="1"/>
    <col min="6919" max="6924" width="12.57421875" style="826" bestFit="1" customWidth="1"/>
    <col min="6925" max="6925" width="13.421875" style="826" bestFit="1" customWidth="1"/>
    <col min="6926" max="6926" width="12.57421875" style="826" bestFit="1" customWidth="1"/>
    <col min="6927" max="6927" width="13.421875" style="826" bestFit="1" customWidth="1"/>
    <col min="6928" max="6928" width="14.421875" style="826" bestFit="1" customWidth="1"/>
    <col min="6929" max="6929" width="13.28125" style="826" bestFit="1" customWidth="1"/>
    <col min="6930" max="6930" width="13.57421875" style="826" bestFit="1" customWidth="1"/>
    <col min="6931" max="7170" width="10.8515625" style="826" customWidth="1"/>
    <col min="7171" max="7171" width="19.8515625" style="826" bestFit="1" customWidth="1"/>
    <col min="7172" max="7172" width="14.421875" style="826" bestFit="1" customWidth="1"/>
    <col min="7173" max="7173" width="12.57421875" style="826" bestFit="1" customWidth="1"/>
    <col min="7174" max="7174" width="14.421875" style="826" bestFit="1" customWidth="1"/>
    <col min="7175" max="7180" width="12.57421875" style="826" bestFit="1" customWidth="1"/>
    <col min="7181" max="7181" width="13.421875" style="826" bestFit="1" customWidth="1"/>
    <col min="7182" max="7182" width="12.57421875" style="826" bestFit="1" customWidth="1"/>
    <col min="7183" max="7183" width="13.421875" style="826" bestFit="1" customWidth="1"/>
    <col min="7184" max="7184" width="14.421875" style="826" bestFit="1" customWidth="1"/>
    <col min="7185" max="7185" width="13.28125" style="826" bestFit="1" customWidth="1"/>
    <col min="7186" max="7186" width="13.57421875" style="826" bestFit="1" customWidth="1"/>
    <col min="7187" max="7426" width="10.8515625" style="826" customWidth="1"/>
    <col min="7427" max="7427" width="19.8515625" style="826" bestFit="1" customWidth="1"/>
    <col min="7428" max="7428" width="14.421875" style="826" bestFit="1" customWidth="1"/>
    <col min="7429" max="7429" width="12.57421875" style="826" bestFit="1" customWidth="1"/>
    <col min="7430" max="7430" width="14.421875" style="826" bestFit="1" customWidth="1"/>
    <col min="7431" max="7436" width="12.57421875" style="826" bestFit="1" customWidth="1"/>
    <col min="7437" max="7437" width="13.421875" style="826" bestFit="1" customWidth="1"/>
    <col min="7438" max="7438" width="12.57421875" style="826" bestFit="1" customWidth="1"/>
    <col min="7439" max="7439" width="13.421875" style="826" bestFit="1" customWidth="1"/>
    <col min="7440" max="7440" width="14.421875" style="826" bestFit="1" customWidth="1"/>
    <col min="7441" max="7441" width="13.28125" style="826" bestFit="1" customWidth="1"/>
    <col min="7442" max="7442" width="13.57421875" style="826" bestFit="1" customWidth="1"/>
    <col min="7443" max="7682" width="10.8515625" style="826" customWidth="1"/>
    <col min="7683" max="7683" width="19.8515625" style="826" bestFit="1" customWidth="1"/>
    <col min="7684" max="7684" width="14.421875" style="826" bestFit="1" customWidth="1"/>
    <col min="7685" max="7685" width="12.57421875" style="826" bestFit="1" customWidth="1"/>
    <col min="7686" max="7686" width="14.421875" style="826" bestFit="1" customWidth="1"/>
    <col min="7687" max="7692" width="12.57421875" style="826" bestFit="1" customWidth="1"/>
    <col min="7693" max="7693" width="13.421875" style="826" bestFit="1" customWidth="1"/>
    <col min="7694" max="7694" width="12.57421875" style="826" bestFit="1" customWidth="1"/>
    <col min="7695" max="7695" width="13.421875" style="826" bestFit="1" customWidth="1"/>
    <col min="7696" max="7696" width="14.421875" style="826" bestFit="1" customWidth="1"/>
    <col min="7697" max="7697" width="13.28125" style="826" bestFit="1" customWidth="1"/>
    <col min="7698" max="7698" width="13.57421875" style="826" bestFit="1" customWidth="1"/>
    <col min="7699" max="7938" width="10.8515625" style="826" customWidth="1"/>
    <col min="7939" max="7939" width="19.8515625" style="826" bestFit="1" customWidth="1"/>
    <col min="7940" max="7940" width="14.421875" style="826" bestFit="1" customWidth="1"/>
    <col min="7941" max="7941" width="12.57421875" style="826" bestFit="1" customWidth="1"/>
    <col min="7942" max="7942" width="14.421875" style="826" bestFit="1" customWidth="1"/>
    <col min="7943" max="7948" width="12.57421875" style="826" bestFit="1" customWidth="1"/>
    <col min="7949" max="7949" width="13.421875" style="826" bestFit="1" customWidth="1"/>
    <col min="7950" max="7950" width="12.57421875" style="826" bestFit="1" customWidth="1"/>
    <col min="7951" max="7951" width="13.421875" style="826" bestFit="1" customWidth="1"/>
    <col min="7952" max="7952" width="14.421875" style="826" bestFit="1" customWidth="1"/>
    <col min="7953" max="7953" width="13.28125" style="826" bestFit="1" customWidth="1"/>
    <col min="7954" max="7954" width="13.57421875" style="826" bestFit="1" customWidth="1"/>
    <col min="7955" max="8194" width="10.8515625" style="826" customWidth="1"/>
    <col min="8195" max="8195" width="19.8515625" style="826" bestFit="1" customWidth="1"/>
    <col min="8196" max="8196" width="14.421875" style="826" bestFit="1" customWidth="1"/>
    <col min="8197" max="8197" width="12.57421875" style="826" bestFit="1" customWidth="1"/>
    <col min="8198" max="8198" width="14.421875" style="826" bestFit="1" customWidth="1"/>
    <col min="8199" max="8204" width="12.57421875" style="826" bestFit="1" customWidth="1"/>
    <col min="8205" max="8205" width="13.421875" style="826" bestFit="1" customWidth="1"/>
    <col min="8206" max="8206" width="12.57421875" style="826" bestFit="1" customWidth="1"/>
    <col min="8207" max="8207" width="13.421875" style="826" bestFit="1" customWidth="1"/>
    <col min="8208" max="8208" width="14.421875" style="826" bestFit="1" customWidth="1"/>
    <col min="8209" max="8209" width="13.28125" style="826" bestFit="1" customWidth="1"/>
    <col min="8210" max="8210" width="13.57421875" style="826" bestFit="1" customWidth="1"/>
    <col min="8211" max="8450" width="10.8515625" style="826" customWidth="1"/>
    <col min="8451" max="8451" width="19.8515625" style="826" bestFit="1" customWidth="1"/>
    <col min="8452" max="8452" width="14.421875" style="826" bestFit="1" customWidth="1"/>
    <col min="8453" max="8453" width="12.57421875" style="826" bestFit="1" customWidth="1"/>
    <col min="8454" max="8454" width="14.421875" style="826" bestFit="1" customWidth="1"/>
    <col min="8455" max="8460" width="12.57421875" style="826" bestFit="1" customWidth="1"/>
    <col min="8461" max="8461" width="13.421875" style="826" bestFit="1" customWidth="1"/>
    <col min="8462" max="8462" width="12.57421875" style="826" bestFit="1" customWidth="1"/>
    <col min="8463" max="8463" width="13.421875" style="826" bestFit="1" customWidth="1"/>
    <col min="8464" max="8464" width="14.421875" style="826" bestFit="1" customWidth="1"/>
    <col min="8465" max="8465" width="13.28125" style="826" bestFit="1" customWidth="1"/>
    <col min="8466" max="8466" width="13.57421875" style="826" bestFit="1" customWidth="1"/>
    <col min="8467" max="8706" width="10.8515625" style="826" customWidth="1"/>
    <col min="8707" max="8707" width="19.8515625" style="826" bestFit="1" customWidth="1"/>
    <col min="8708" max="8708" width="14.421875" style="826" bestFit="1" customWidth="1"/>
    <col min="8709" max="8709" width="12.57421875" style="826" bestFit="1" customWidth="1"/>
    <col min="8710" max="8710" width="14.421875" style="826" bestFit="1" customWidth="1"/>
    <col min="8711" max="8716" width="12.57421875" style="826" bestFit="1" customWidth="1"/>
    <col min="8717" max="8717" width="13.421875" style="826" bestFit="1" customWidth="1"/>
    <col min="8718" max="8718" width="12.57421875" style="826" bestFit="1" customWidth="1"/>
    <col min="8719" max="8719" width="13.421875" style="826" bestFit="1" customWidth="1"/>
    <col min="8720" max="8720" width="14.421875" style="826" bestFit="1" customWidth="1"/>
    <col min="8721" max="8721" width="13.28125" style="826" bestFit="1" customWidth="1"/>
    <col min="8722" max="8722" width="13.57421875" style="826" bestFit="1" customWidth="1"/>
    <col min="8723" max="8962" width="10.8515625" style="826" customWidth="1"/>
    <col min="8963" max="8963" width="19.8515625" style="826" bestFit="1" customWidth="1"/>
    <col min="8964" max="8964" width="14.421875" style="826" bestFit="1" customWidth="1"/>
    <col min="8965" max="8965" width="12.57421875" style="826" bestFit="1" customWidth="1"/>
    <col min="8966" max="8966" width="14.421875" style="826" bestFit="1" customWidth="1"/>
    <col min="8967" max="8972" width="12.57421875" style="826" bestFit="1" customWidth="1"/>
    <col min="8973" max="8973" width="13.421875" style="826" bestFit="1" customWidth="1"/>
    <col min="8974" max="8974" width="12.57421875" style="826" bestFit="1" customWidth="1"/>
    <col min="8975" max="8975" width="13.421875" style="826" bestFit="1" customWidth="1"/>
    <col min="8976" max="8976" width="14.421875" style="826" bestFit="1" customWidth="1"/>
    <col min="8977" max="8977" width="13.28125" style="826" bestFit="1" customWidth="1"/>
    <col min="8978" max="8978" width="13.57421875" style="826" bestFit="1" customWidth="1"/>
    <col min="8979" max="9218" width="10.8515625" style="826" customWidth="1"/>
    <col min="9219" max="9219" width="19.8515625" style="826" bestFit="1" customWidth="1"/>
    <col min="9220" max="9220" width="14.421875" style="826" bestFit="1" customWidth="1"/>
    <col min="9221" max="9221" width="12.57421875" style="826" bestFit="1" customWidth="1"/>
    <col min="9222" max="9222" width="14.421875" style="826" bestFit="1" customWidth="1"/>
    <col min="9223" max="9228" width="12.57421875" style="826" bestFit="1" customWidth="1"/>
    <col min="9229" max="9229" width="13.421875" style="826" bestFit="1" customWidth="1"/>
    <col min="9230" max="9230" width="12.57421875" style="826" bestFit="1" customWidth="1"/>
    <col min="9231" max="9231" width="13.421875" style="826" bestFit="1" customWidth="1"/>
    <col min="9232" max="9232" width="14.421875" style="826" bestFit="1" customWidth="1"/>
    <col min="9233" max="9233" width="13.28125" style="826" bestFit="1" customWidth="1"/>
    <col min="9234" max="9234" width="13.57421875" style="826" bestFit="1" customWidth="1"/>
    <col min="9235" max="9474" width="10.8515625" style="826" customWidth="1"/>
    <col min="9475" max="9475" width="19.8515625" style="826" bestFit="1" customWidth="1"/>
    <col min="9476" max="9476" width="14.421875" style="826" bestFit="1" customWidth="1"/>
    <col min="9477" max="9477" width="12.57421875" style="826" bestFit="1" customWidth="1"/>
    <col min="9478" max="9478" width="14.421875" style="826" bestFit="1" customWidth="1"/>
    <col min="9479" max="9484" width="12.57421875" style="826" bestFit="1" customWidth="1"/>
    <col min="9485" max="9485" width="13.421875" style="826" bestFit="1" customWidth="1"/>
    <col min="9486" max="9486" width="12.57421875" style="826" bestFit="1" customWidth="1"/>
    <col min="9487" max="9487" width="13.421875" style="826" bestFit="1" customWidth="1"/>
    <col min="9488" max="9488" width="14.421875" style="826" bestFit="1" customWidth="1"/>
    <col min="9489" max="9489" width="13.28125" style="826" bestFit="1" customWidth="1"/>
    <col min="9490" max="9490" width="13.57421875" style="826" bestFit="1" customWidth="1"/>
    <col min="9491" max="9730" width="10.8515625" style="826" customWidth="1"/>
    <col min="9731" max="9731" width="19.8515625" style="826" bestFit="1" customWidth="1"/>
    <col min="9732" max="9732" width="14.421875" style="826" bestFit="1" customWidth="1"/>
    <col min="9733" max="9733" width="12.57421875" style="826" bestFit="1" customWidth="1"/>
    <col min="9734" max="9734" width="14.421875" style="826" bestFit="1" customWidth="1"/>
    <col min="9735" max="9740" width="12.57421875" style="826" bestFit="1" customWidth="1"/>
    <col min="9741" max="9741" width="13.421875" style="826" bestFit="1" customWidth="1"/>
    <col min="9742" max="9742" width="12.57421875" style="826" bestFit="1" customWidth="1"/>
    <col min="9743" max="9743" width="13.421875" style="826" bestFit="1" customWidth="1"/>
    <col min="9744" max="9744" width="14.421875" style="826" bestFit="1" customWidth="1"/>
    <col min="9745" max="9745" width="13.28125" style="826" bestFit="1" customWidth="1"/>
    <col min="9746" max="9746" width="13.57421875" style="826" bestFit="1" customWidth="1"/>
    <col min="9747" max="9986" width="10.8515625" style="826" customWidth="1"/>
    <col min="9987" max="9987" width="19.8515625" style="826" bestFit="1" customWidth="1"/>
    <col min="9988" max="9988" width="14.421875" style="826" bestFit="1" customWidth="1"/>
    <col min="9989" max="9989" width="12.57421875" style="826" bestFit="1" customWidth="1"/>
    <col min="9990" max="9990" width="14.421875" style="826" bestFit="1" customWidth="1"/>
    <col min="9991" max="9996" width="12.57421875" style="826" bestFit="1" customWidth="1"/>
    <col min="9997" max="9997" width="13.421875" style="826" bestFit="1" customWidth="1"/>
    <col min="9998" max="9998" width="12.57421875" style="826" bestFit="1" customWidth="1"/>
    <col min="9999" max="9999" width="13.421875" style="826" bestFit="1" customWidth="1"/>
    <col min="10000" max="10000" width="14.421875" style="826" bestFit="1" customWidth="1"/>
    <col min="10001" max="10001" width="13.28125" style="826" bestFit="1" customWidth="1"/>
    <col min="10002" max="10002" width="13.57421875" style="826" bestFit="1" customWidth="1"/>
    <col min="10003" max="10242" width="10.8515625" style="826" customWidth="1"/>
    <col min="10243" max="10243" width="19.8515625" style="826" bestFit="1" customWidth="1"/>
    <col min="10244" max="10244" width="14.421875" style="826" bestFit="1" customWidth="1"/>
    <col min="10245" max="10245" width="12.57421875" style="826" bestFit="1" customWidth="1"/>
    <col min="10246" max="10246" width="14.421875" style="826" bestFit="1" customWidth="1"/>
    <col min="10247" max="10252" width="12.57421875" style="826" bestFit="1" customWidth="1"/>
    <col min="10253" max="10253" width="13.421875" style="826" bestFit="1" customWidth="1"/>
    <col min="10254" max="10254" width="12.57421875" style="826" bestFit="1" customWidth="1"/>
    <col min="10255" max="10255" width="13.421875" style="826" bestFit="1" customWidth="1"/>
    <col min="10256" max="10256" width="14.421875" style="826" bestFit="1" customWidth="1"/>
    <col min="10257" max="10257" width="13.28125" style="826" bestFit="1" customWidth="1"/>
    <col min="10258" max="10258" width="13.57421875" style="826" bestFit="1" customWidth="1"/>
    <col min="10259" max="10498" width="10.8515625" style="826" customWidth="1"/>
    <col min="10499" max="10499" width="19.8515625" style="826" bestFit="1" customWidth="1"/>
    <col min="10500" max="10500" width="14.421875" style="826" bestFit="1" customWidth="1"/>
    <col min="10501" max="10501" width="12.57421875" style="826" bestFit="1" customWidth="1"/>
    <col min="10502" max="10502" width="14.421875" style="826" bestFit="1" customWidth="1"/>
    <col min="10503" max="10508" width="12.57421875" style="826" bestFit="1" customWidth="1"/>
    <col min="10509" max="10509" width="13.421875" style="826" bestFit="1" customWidth="1"/>
    <col min="10510" max="10510" width="12.57421875" style="826" bestFit="1" customWidth="1"/>
    <col min="10511" max="10511" width="13.421875" style="826" bestFit="1" customWidth="1"/>
    <col min="10512" max="10512" width="14.421875" style="826" bestFit="1" customWidth="1"/>
    <col min="10513" max="10513" width="13.28125" style="826" bestFit="1" customWidth="1"/>
    <col min="10514" max="10514" width="13.57421875" style="826" bestFit="1" customWidth="1"/>
    <col min="10515" max="10754" width="10.8515625" style="826" customWidth="1"/>
    <col min="10755" max="10755" width="19.8515625" style="826" bestFit="1" customWidth="1"/>
    <col min="10756" max="10756" width="14.421875" style="826" bestFit="1" customWidth="1"/>
    <col min="10757" max="10757" width="12.57421875" style="826" bestFit="1" customWidth="1"/>
    <col min="10758" max="10758" width="14.421875" style="826" bestFit="1" customWidth="1"/>
    <col min="10759" max="10764" width="12.57421875" style="826" bestFit="1" customWidth="1"/>
    <col min="10765" max="10765" width="13.421875" style="826" bestFit="1" customWidth="1"/>
    <col min="10766" max="10766" width="12.57421875" style="826" bestFit="1" customWidth="1"/>
    <col min="10767" max="10767" width="13.421875" style="826" bestFit="1" customWidth="1"/>
    <col min="10768" max="10768" width="14.421875" style="826" bestFit="1" customWidth="1"/>
    <col min="10769" max="10769" width="13.28125" style="826" bestFit="1" customWidth="1"/>
    <col min="10770" max="10770" width="13.57421875" style="826" bestFit="1" customWidth="1"/>
    <col min="10771" max="11010" width="10.8515625" style="826" customWidth="1"/>
    <col min="11011" max="11011" width="19.8515625" style="826" bestFit="1" customWidth="1"/>
    <col min="11012" max="11012" width="14.421875" style="826" bestFit="1" customWidth="1"/>
    <col min="11013" max="11013" width="12.57421875" style="826" bestFit="1" customWidth="1"/>
    <col min="11014" max="11014" width="14.421875" style="826" bestFit="1" customWidth="1"/>
    <col min="11015" max="11020" width="12.57421875" style="826" bestFit="1" customWidth="1"/>
    <col min="11021" max="11021" width="13.421875" style="826" bestFit="1" customWidth="1"/>
    <col min="11022" max="11022" width="12.57421875" style="826" bestFit="1" customWidth="1"/>
    <col min="11023" max="11023" width="13.421875" style="826" bestFit="1" customWidth="1"/>
    <col min="11024" max="11024" width="14.421875" style="826" bestFit="1" customWidth="1"/>
    <col min="11025" max="11025" width="13.28125" style="826" bestFit="1" customWidth="1"/>
    <col min="11026" max="11026" width="13.57421875" style="826" bestFit="1" customWidth="1"/>
    <col min="11027" max="11266" width="10.8515625" style="826" customWidth="1"/>
    <col min="11267" max="11267" width="19.8515625" style="826" bestFit="1" customWidth="1"/>
    <col min="11268" max="11268" width="14.421875" style="826" bestFit="1" customWidth="1"/>
    <col min="11269" max="11269" width="12.57421875" style="826" bestFit="1" customWidth="1"/>
    <col min="11270" max="11270" width="14.421875" style="826" bestFit="1" customWidth="1"/>
    <col min="11271" max="11276" width="12.57421875" style="826" bestFit="1" customWidth="1"/>
    <col min="11277" max="11277" width="13.421875" style="826" bestFit="1" customWidth="1"/>
    <col min="11278" max="11278" width="12.57421875" style="826" bestFit="1" customWidth="1"/>
    <col min="11279" max="11279" width="13.421875" style="826" bestFit="1" customWidth="1"/>
    <col min="11280" max="11280" width="14.421875" style="826" bestFit="1" customWidth="1"/>
    <col min="11281" max="11281" width="13.28125" style="826" bestFit="1" customWidth="1"/>
    <col min="11282" max="11282" width="13.57421875" style="826" bestFit="1" customWidth="1"/>
    <col min="11283" max="11522" width="10.8515625" style="826" customWidth="1"/>
    <col min="11523" max="11523" width="19.8515625" style="826" bestFit="1" customWidth="1"/>
    <col min="11524" max="11524" width="14.421875" style="826" bestFit="1" customWidth="1"/>
    <col min="11525" max="11525" width="12.57421875" style="826" bestFit="1" customWidth="1"/>
    <col min="11526" max="11526" width="14.421875" style="826" bestFit="1" customWidth="1"/>
    <col min="11527" max="11532" width="12.57421875" style="826" bestFit="1" customWidth="1"/>
    <col min="11533" max="11533" width="13.421875" style="826" bestFit="1" customWidth="1"/>
    <col min="11534" max="11534" width="12.57421875" style="826" bestFit="1" customWidth="1"/>
    <col min="11535" max="11535" width="13.421875" style="826" bestFit="1" customWidth="1"/>
    <col min="11536" max="11536" width="14.421875" style="826" bestFit="1" customWidth="1"/>
    <col min="11537" max="11537" width="13.28125" style="826" bestFit="1" customWidth="1"/>
    <col min="11538" max="11538" width="13.57421875" style="826" bestFit="1" customWidth="1"/>
    <col min="11539" max="11778" width="10.8515625" style="826" customWidth="1"/>
    <col min="11779" max="11779" width="19.8515625" style="826" bestFit="1" customWidth="1"/>
    <col min="11780" max="11780" width="14.421875" style="826" bestFit="1" customWidth="1"/>
    <col min="11781" max="11781" width="12.57421875" style="826" bestFit="1" customWidth="1"/>
    <col min="11782" max="11782" width="14.421875" style="826" bestFit="1" customWidth="1"/>
    <col min="11783" max="11788" width="12.57421875" style="826" bestFit="1" customWidth="1"/>
    <col min="11789" max="11789" width="13.421875" style="826" bestFit="1" customWidth="1"/>
    <col min="11790" max="11790" width="12.57421875" style="826" bestFit="1" customWidth="1"/>
    <col min="11791" max="11791" width="13.421875" style="826" bestFit="1" customWidth="1"/>
    <col min="11792" max="11792" width="14.421875" style="826" bestFit="1" customWidth="1"/>
    <col min="11793" max="11793" width="13.28125" style="826" bestFit="1" customWidth="1"/>
    <col min="11794" max="11794" width="13.57421875" style="826" bestFit="1" customWidth="1"/>
    <col min="11795" max="12034" width="10.8515625" style="826" customWidth="1"/>
    <col min="12035" max="12035" width="19.8515625" style="826" bestFit="1" customWidth="1"/>
    <col min="12036" max="12036" width="14.421875" style="826" bestFit="1" customWidth="1"/>
    <col min="12037" max="12037" width="12.57421875" style="826" bestFit="1" customWidth="1"/>
    <col min="12038" max="12038" width="14.421875" style="826" bestFit="1" customWidth="1"/>
    <col min="12039" max="12044" width="12.57421875" style="826" bestFit="1" customWidth="1"/>
    <col min="12045" max="12045" width="13.421875" style="826" bestFit="1" customWidth="1"/>
    <col min="12046" max="12046" width="12.57421875" style="826" bestFit="1" customWidth="1"/>
    <col min="12047" max="12047" width="13.421875" style="826" bestFit="1" customWidth="1"/>
    <col min="12048" max="12048" width="14.421875" style="826" bestFit="1" customWidth="1"/>
    <col min="12049" max="12049" width="13.28125" style="826" bestFit="1" customWidth="1"/>
    <col min="12050" max="12050" width="13.57421875" style="826" bestFit="1" customWidth="1"/>
    <col min="12051" max="12290" width="10.8515625" style="826" customWidth="1"/>
    <col min="12291" max="12291" width="19.8515625" style="826" bestFit="1" customWidth="1"/>
    <col min="12292" max="12292" width="14.421875" style="826" bestFit="1" customWidth="1"/>
    <col min="12293" max="12293" width="12.57421875" style="826" bestFit="1" customWidth="1"/>
    <col min="12294" max="12294" width="14.421875" style="826" bestFit="1" customWidth="1"/>
    <col min="12295" max="12300" width="12.57421875" style="826" bestFit="1" customWidth="1"/>
    <col min="12301" max="12301" width="13.421875" style="826" bestFit="1" customWidth="1"/>
    <col min="12302" max="12302" width="12.57421875" style="826" bestFit="1" customWidth="1"/>
    <col min="12303" max="12303" width="13.421875" style="826" bestFit="1" customWidth="1"/>
    <col min="12304" max="12304" width="14.421875" style="826" bestFit="1" customWidth="1"/>
    <col min="12305" max="12305" width="13.28125" style="826" bestFit="1" customWidth="1"/>
    <col min="12306" max="12306" width="13.57421875" style="826" bestFit="1" customWidth="1"/>
    <col min="12307" max="12546" width="10.8515625" style="826" customWidth="1"/>
    <col min="12547" max="12547" width="19.8515625" style="826" bestFit="1" customWidth="1"/>
    <col min="12548" max="12548" width="14.421875" style="826" bestFit="1" customWidth="1"/>
    <col min="12549" max="12549" width="12.57421875" style="826" bestFit="1" customWidth="1"/>
    <col min="12550" max="12550" width="14.421875" style="826" bestFit="1" customWidth="1"/>
    <col min="12551" max="12556" width="12.57421875" style="826" bestFit="1" customWidth="1"/>
    <col min="12557" max="12557" width="13.421875" style="826" bestFit="1" customWidth="1"/>
    <col min="12558" max="12558" width="12.57421875" style="826" bestFit="1" customWidth="1"/>
    <col min="12559" max="12559" width="13.421875" style="826" bestFit="1" customWidth="1"/>
    <col min="12560" max="12560" width="14.421875" style="826" bestFit="1" customWidth="1"/>
    <col min="12561" max="12561" width="13.28125" style="826" bestFit="1" customWidth="1"/>
    <col min="12562" max="12562" width="13.57421875" style="826" bestFit="1" customWidth="1"/>
    <col min="12563" max="12802" width="10.8515625" style="826" customWidth="1"/>
    <col min="12803" max="12803" width="19.8515625" style="826" bestFit="1" customWidth="1"/>
    <col min="12804" max="12804" width="14.421875" style="826" bestFit="1" customWidth="1"/>
    <col min="12805" max="12805" width="12.57421875" style="826" bestFit="1" customWidth="1"/>
    <col min="12806" max="12806" width="14.421875" style="826" bestFit="1" customWidth="1"/>
    <col min="12807" max="12812" width="12.57421875" style="826" bestFit="1" customWidth="1"/>
    <col min="12813" max="12813" width="13.421875" style="826" bestFit="1" customWidth="1"/>
    <col min="12814" max="12814" width="12.57421875" style="826" bestFit="1" customWidth="1"/>
    <col min="12815" max="12815" width="13.421875" style="826" bestFit="1" customWidth="1"/>
    <col min="12816" max="12816" width="14.421875" style="826" bestFit="1" customWidth="1"/>
    <col min="12817" max="12817" width="13.28125" style="826" bestFit="1" customWidth="1"/>
    <col min="12818" max="12818" width="13.57421875" style="826" bestFit="1" customWidth="1"/>
    <col min="12819" max="13058" width="10.8515625" style="826" customWidth="1"/>
    <col min="13059" max="13059" width="19.8515625" style="826" bestFit="1" customWidth="1"/>
    <col min="13060" max="13060" width="14.421875" style="826" bestFit="1" customWidth="1"/>
    <col min="13061" max="13061" width="12.57421875" style="826" bestFit="1" customWidth="1"/>
    <col min="13062" max="13062" width="14.421875" style="826" bestFit="1" customWidth="1"/>
    <col min="13063" max="13068" width="12.57421875" style="826" bestFit="1" customWidth="1"/>
    <col min="13069" max="13069" width="13.421875" style="826" bestFit="1" customWidth="1"/>
    <col min="13070" max="13070" width="12.57421875" style="826" bestFit="1" customWidth="1"/>
    <col min="13071" max="13071" width="13.421875" style="826" bestFit="1" customWidth="1"/>
    <col min="13072" max="13072" width="14.421875" style="826" bestFit="1" customWidth="1"/>
    <col min="13073" max="13073" width="13.28125" style="826" bestFit="1" customWidth="1"/>
    <col min="13074" max="13074" width="13.57421875" style="826" bestFit="1" customWidth="1"/>
    <col min="13075" max="13314" width="10.8515625" style="826" customWidth="1"/>
    <col min="13315" max="13315" width="19.8515625" style="826" bestFit="1" customWidth="1"/>
    <col min="13316" max="13316" width="14.421875" style="826" bestFit="1" customWidth="1"/>
    <col min="13317" max="13317" width="12.57421875" style="826" bestFit="1" customWidth="1"/>
    <col min="13318" max="13318" width="14.421875" style="826" bestFit="1" customWidth="1"/>
    <col min="13319" max="13324" width="12.57421875" style="826" bestFit="1" customWidth="1"/>
    <col min="13325" max="13325" width="13.421875" style="826" bestFit="1" customWidth="1"/>
    <col min="13326" max="13326" width="12.57421875" style="826" bestFit="1" customWidth="1"/>
    <col min="13327" max="13327" width="13.421875" style="826" bestFit="1" customWidth="1"/>
    <col min="13328" max="13328" width="14.421875" style="826" bestFit="1" customWidth="1"/>
    <col min="13329" max="13329" width="13.28125" style="826" bestFit="1" customWidth="1"/>
    <col min="13330" max="13330" width="13.57421875" style="826" bestFit="1" customWidth="1"/>
    <col min="13331" max="13570" width="10.8515625" style="826" customWidth="1"/>
    <col min="13571" max="13571" width="19.8515625" style="826" bestFit="1" customWidth="1"/>
    <col min="13572" max="13572" width="14.421875" style="826" bestFit="1" customWidth="1"/>
    <col min="13573" max="13573" width="12.57421875" style="826" bestFit="1" customWidth="1"/>
    <col min="13574" max="13574" width="14.421875" style="826" bestFit="1" customWidth="1"/>
    <col min="13575" max="13580" width="12.57421875" style="826" bestFit="1" customWidth="1"/>
    <col min="13581" max="13581" width="13.421875" style="826" bestFit="1" customWidth="1"/>
    <col min="13582" max="13582" width="12.57421875" style="826" bestFit="1" customWidth="1"/>
    <col min="13583" max="13583" width="13.421875" style="826" bestFit="1" customWidth="1"/>
    <col min="13584" max="13584" width="14.421875" style="826" bestFit="1" customWidth="1"/>
    <col min="13585" max="13585" width="13.28125" style="826" bestFit="1" customWidth="1"/>
    <col min="13586" max="13586" width="13.57421875" style="826" bestFit="1" customWidth="1"/>
    <col min="13587" max="13826" width="10.8515625" style="826" customWidth="1"/>
    <col min="13827" max="13827" width="19.8515625" style="826" bestFit="1" customWidth="1"/>
    <col min="13828" max="13828" width="14.421875" style="826" bestFit="1" customWidth="1"/>
    <col min="13829" max="13829" width="12.57421875" style="826" bestFit="1" customWidth="1"/>
    <col min="13830" max="13830" width="14.421875" style="826" bestFit="1" customWidth="1"/>
    <col min="13831" max="13836" width="12.57421875" style="826" bestFit="1" customWidth="1"/>
    <col min="13837" max="13837" width="13.421875" style="826" bestFit="1" customWidth="1"/>
    <col min="13838" max="13838" width="12.57421875" style="826" bestFit="1" customWidth="1"/>
    <col min="13839" max="13839" width="13.421875" style="826" bestFit="1" customWidth="1"/>
    <col min="13840" max="13840" width="14.421875" style="826" bestFit="1" customWidth="1"/>
    <col min="13841" max="13841" width="13.28125" style="826" bestFit="1" customWidth="1"/>
    <col min="13842" max="13842" width="13.57421875" style="826" bestFit="1" customWidth="1"/>
    <col min="13843" max="14082" width="10.8515625" style="826" customWidth="1"/>
    <col min="14083" max="14083" width="19.8515625" style="826" bestFit="1" customWidth="1"/>
    <col min="14084" max="14084" width="14.421875" style="826" bestFit="1" customWidth="1"/>
    <col min="14085" max="14085" width="12.57421875" style="826" bestFit="1" customWidth="1"/>
    <col min="14086" max="14086" width="14.421875" style="826" bestFit="1" customWidth="1"/>
    <col min="14087" max="14092" width="12.57421875" style="826" bestFit="1" customWidth="1"/>
    <col min="14093" max="14093" width="13.421875" style="826" bestFit="1" customWidth="1"/>
    <col min="14094" max="14094" width="12.57421875" style="826" bestFit="1" customWidth="1"/>
    <col min="14095" max="14095" width="13.421875" style="826" bestFit="1" customWidth="1"/>
    <col min="14096" max="14096" width="14.421875" style="826" bestFit="1" customWidth="1"/>
    <col min="14097" max="14097" width="13.28125" style="826" bestFit="1" customWidth="1"/>
    <col min="14098" max="14098" width="13.57421875" style="826" bestFit="1" customWidth="1"/>
    <col min="14099" max="14338" width="10.8515625" style="826" customWidth="1"/>
    <col min="14339" max="14339" width="19.8515625" style="826" bestFit="1" customWidth="1"/>
    <col min="14340" max="14340" width="14.421875" style="826" bestFit="1" customWidth="1"/>
    <col min="14341" max="14341" width="12.57421875" style="826" bestFit="1" customWidth="1"/>
    <col min="14342" max="14342" width="14.421875" style="826" bestFit="1" customWidth="1"/>
    <col min="14343" max="14348" width="12.57421875" style="826" bestFit="1" customWidth="1"/>
    <col min="14349" max="14349" width="13.421875" style="826" bestFit="1" customWidth="1"/>
    <col min="14350" max="14350" width="12.57421875" style="826" bestFit="1" customWidth="1"/>
    <col min="14351" max="14351" width="13.421875" style="826" bestFit="1" customWidth="1"/>
    <col min="14352" max="14352" width="14.421875" style="826" bestFit="1" customWidth="1"/>
    <col min="14353" max="14353" width="13.28125" style="826" bestFit="1" customWidth="1"/>
    <col min="14354" max="14354" width="13.57421875" style="826" bestFit="1" customWidth="1"/>
    <col min="14355" max="14594" width="10.8515625" style="826" customWidth="1"/>
    <col min="14595" max="14595" width="19.8515625" style="826" bestFit="1" customWidth="1"/>
    <col min="14596" max="14596" width="14.421875" style="826" bestFit="1" customWidth="1"/>
    <col min="14597" max="14597" width="12.57421875" style="826" bestFit="1" customWidth="1"/>
    <col min="14598" max="14598" width="14.421875" style="826" bestFit="1" customWidth="1"/>
    <col min="14599" max="14604" width="12.57421875" style="826" bestFit="1" customWidth="1"/>
    <col min="14605" max="14605" width="13.421875" style="826" bestFit="1" customWidth="1"/>
    <col min="14606" max="14606" width="12.57421875" style="826" bestFit="1" customWidth="1"/>
    <col min="14607" max="14607" width="13.421875" style="826" bestFit="1" customWidth="1"/>
    <col min="14608" max="14608" width="14.421875" style="826" bestFit="1" customWidth="1"/>
    <col min="14609" max="14609" width="13.28125" style="826" bestFit="1" customWidth="1"/>
    <col min="14610" max="14610" width="13.57421875" style="826" bestFit="1" customWidth="1"/>
    <col min="14611" max="14850" width="10.8515625" style="826" customWidth="1"/>
    <col min="14851" max="14851" width="19.8515625" style="826" bestFit="1" customWidth="1"/>
    <col min="14852" max="14852" width="14.421875" style="826" bestFit="1" customWidth="1"/>
    <col min="14853" max="14853" width="12.57421875" style="826" bestFit="1" customWidth="1"/>
    <col min="14854" max="14854" width="14.421875" style="826" bestFit="1" customWidth="1"/>
    <col min="14855" max="14860" width="12.57421875" style="826" bestFit="1" customWidth="1"/>
    <col min="14861" max="14861" width="13.421875" style="826" bestFit="1" customWidth="1"/>
    <col min="14862" max="14862" width="12.57421875" style="826" bestFit="1" customWidth="1"/>
    <col min="14863" max="14863" width="13.421875" style="826" bestFit="1" customWidth="1"/>
    <col min="14864" max="14864" width="14.421875" style="826" bestFit="1" customWidth="1"/>
    <col min="14865" max="14865" width="13.28125" style="826" bestFit="1" customWidth="1"/>
    <col min="14866" max="14866" width="13.57421875" style="826" bestFit="1" customWidth="1"/>
    <col min="14867" max="15106" width="10.8515625" style="826" customWidth="1"/>
    <col min="15107" max="15107" width="19.8515625" style="826" bestFit="1" customWidth="1"/>
    <col min="15108" max="15108" width="14.421875" style="826" bestFit="1" customWidth="1"/>
    <col min="15109" max="15109" width="12.57421875" style="826" bestFit="1" customWidth="1"/>
    <col min="15110" max="15110" width="14.421875" style="826" bestFit="1" customWidth="1"/>
    <col min="15111" max="15116" width="12.57421875" style="826" bestFit="1" customWidth="1"/>
    <col min="15117" max="15117" width="13.421875" style="826" bestFit="1" customWidth="1"/>
    <col min="15118" max="15118" width="12.57421875" style="826" bestFit="1" customWidth="1"/>
    <col min="15119" max="15119" width="13.421875" style="826" bestFit="1" customWidth="1"/>
    <col min="15120" max="15120" width="14.421875" style="826" bestFit="1" customWidth="1"/>
    <col min="15121" max="15121" width="13.28125" style="826" bestFit="1" customWidth="1"/>
    <col min="15122" max="15122" width="13.57421875" style="826" bestFit="1" customWidth="1"/>
    <col min="15123" max="15362" width="10.8515625" style="826" customWidth="1"/>
    <col min="15363" max="15363" width="19.8515625" style="826" bestFit="1" customWidth="1"/>
    <col min="15364" max="15364" width="14.421875" style="826" bestFit="1" customWidth="1"/>
    <col min="15365" max="15365" width="12.57421875" style="826" bestFit="1" customWidth="1"/>
    <col min="15366" max="15366" width="14.421875" style="826" bestFit="1" customWidth="1"/>
    <col min="15367" max="15372" width="12.57421875" style="826" bestFit="1" customWidth="1"/>
    <col min="15373" max="15373" width="13.421875" style="826" bestFit="1" customWidth="1"/>
    <col min="15374" max="15374" width="12.57421875" style="826" bestFit="1" customWidth="1"/>
    <col min="15375" max="15375" width="13.421875" style="826" bestFit="1" customWidth="1"/>
    <col min="15376" max="15376" width="14.421875" style="826" bestFit="1" customWidth="1"/>
    <col min="15377" max="15377" width="13.28125" style="826" bestFit="1" customWidth="1"/>
    <col min="15378" max="15378" width="13.57421875" style="826" bestFit="1" customWidth="1"/>
    <col min="15379" max="15618" width="10.8515625" style="826" customWidth="1"/>
    <col min="15619" max="15619" width="19.8515625" style="826" bestFit="1" customWidth="1"/>
    <col min="15620" max="15620" width="14.421875" style="826" bestFit="1" customWidth="1"/>
    <col min="15621" max="15621" width="12.57421875" style="826" bestFit="1" customWidth="1"/>
    <col min="15622" max="15622" width="14.421875" style="826" bestFit="1" customWidth="1"/>
    <col min="15623" max="15628" width="12.57421875" style="826" bestFit="1" customWidth="1"/>
    <col min="15629" max="15629" width="13.421875" style="826" bestFit="1" customWidth="1"/>
    <col min="15630" max="15630" width="12.57421875" style="826" bestFit="1" customWidth="1"/>
    <col min="15631" max="15631" width="13.421875" style="826" bestFit="1" customWidth="1"/>
    <col min="15632" max="15632" width="14.421875" style="826" bestFit="1" customWidth="1"/>
    <col min="15633" max="15633" width="13.28125" style="826" bestFit="1" customWidth="1"/>
    <col min="15634" max="15634" width="13.57421875" style="826" bestFit="1" customWidth="1"/>
    <col min="15635" max="15874" width="10.8515625" style="826" customWidth="1"/>
    <col min="15875" max="15875" width="19.8515625" style="826" bestFit="1" customWidth="1"/>
    <col min="15876" max="15876" width="14.421875" style="826" bestFit="1" customWidth="1"/>
    <col min="15877" max="15877" width="12.57421875" style="826" bestFit="1" customWidth="1"/>
    <col min="15878" max="15878" width="14.421875" style="826" bestFit="1" customWidth="1"/>
    <col min="15879" max="15884" width="12.57421875" style="826" bestFit="1" customWidth="1"/>
    <col min="15885" max="15885" width="13.421875" style="826" bestFit="1" customWidth="1"/>
    <col min="15886" max="15886" width="12.57421875" style="826" bestFit="1" customWidth="1"/>
    <col min="15887" max="15887" width="13.421875" style="826" bestFit="1" customWidth="1"/>
    <col min="15888" max="15888" width="14.421875" style="826" bestFit="1" customWidth="1"/>
    <col min="15889" max="15889" width="13.28125" style="826" bestFit="1" customWidth="1"/>
    <col min="15890" max="15890" width="13.57421875" style="826" bestFit="1" customWidth="1"/>
    <col min="15891" max="16130" width="10.8515625" style="826" customWidth="1"/>
    <col min="16131" max="16131" width="19.8515625" style="826" bestFit="1" customWidth="1"/>
    <col min="16132" max="16132" width="14.421875" style="826" bestFit="1" customWidth="1"/>
    <col min="16133" max="16133" width="12.57421875" style="826" bestFit="1" customWidth="1"/>
    <col min="16134" max="16134" width="14.421875" style="826" bestFit="1" customWidth="1"/>
    <col min="16135" max="16140" width="12.57421875" style="826" bestFit="1" customWidth="1"/>
    <col min="16141" max="16141" width="13.421875" style="826" bestFit="1" customWidth="1"/>
    <col min="16142" max="16142" width="12.57421875" style="826" bestFit="1" customWidth="1"/>
    <col min="16143" max="16143" width="13.421875" style="826" bestFit="1" customWidth="1"/>
    <col min="16144" max="16144" width="14.421875" style="826" bestFit="1" customWidth="1"/>
    <col min="16145" max="16145" width="13.28125" style="826" bestFit="1" customWidth="1"/>
    <col min="16146" max="16146" width="13.57421875" style="826" bestFit="1" customWidth="1"/>
    <col min="16147" max="16384" width="10.8515625" style="826" customWidth="1"/>
  </cols>
  <sheetData>
    <row r="1" spans="1:17" s="818" customFormat="1" ht="20.25">
      <c r="A1" s="1205" t="s">
        <v>1040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817"/>
      <c r="Q1" s="817"/>
    </row>
    <row r="2" spans="1:18" s="818" customFormat="1" ht="27.75">
      <c r="A2" s="819" t="s">
        <v>802</v>
      </c>
      <c r="B2" s="820"/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820"/>
      <c r="P2" s="820"/>
      <c r="Q2" s="820"/>
      <c r="R2" s="820"/>
    </row>
    <row r="3" spans="1:18" s="818" customFormat="1" ht="20.25">
      <c r="A3" s="1310">
        <v>44104</v>
      </c>
      <c r="B3" s="1310"/>
      <c r="C3" s="1310"/>
      <c r="D3" s="1310"/>
      <c r="E3" s="1310"/>
      <c r="F3" s="1310"/>
      <c r="G3" s="1310"/>
      <c r="H3" s="1310"/>
      <c r="I3" s="1310"/>
      <c r="J3" s="1310"/>
      <c r="K3" s="1310"/>
      <c r="L3" s="1310"/>
      <c r="M3" s="1310"/>
      <c r="N3" s="1310"/>
      <c r="O3" s="1310"/>
      <c r="P3" s="1310"/>
      <c r="Q3" s="1310"/>
      <c r="R3" s="1310"/>
    </row>
    <row r="4" spans="1:18" s="818" customFormat="1" ht="18.75">
      <c r="A4" s="821" t="s">
        <v>69</v>
      </c>
      <c r="B4" s="821"/>
      <c r="C4" s="821"/>
      <c r="D4" s="821"/>
      <c r="E4" s="821"/>
      <c r="F4" s="821"/>
      <c r="G4" s="822"/>
      <c r="H4" s="821"/>
      <c r="I4" s="821"/>
      <c r="J4" s="821"/>
      <c r="K4" s="821"/>
      <c r="L4" s="821"/>
      <c r="M4" s="821"/>
      <c r="N4" s="821"/>
      <c r="O4" s="821"/>
      <c r="P4" s="821"/>
      <c r="Q4" s="821"/>
      <c r="R4" s="821"/>
    </row>
    <row r="5" spans="1:18" s="818" customFormat="1" ht="10.5" customHeight="1">
      <c r="A5" s="821"/>
      <c r="B5" s="821"/>
      <c r="C5" s="821"/>
      <c r="D5" s="821"/>
      <c r="E5" s="821"/>
      <c r="F5" s="821"/>
      <c r="G5" s="822"/>
      <c r="H5" s="821"/>
      <c r="I5" s="821"/>
      <c r="J5" s="821"/>
      <c r="K5" s="821"/>
      <c r="L5" s="821"/>
      <c r="M5" s="821"/>
      <c r="N5" s="821"/>
      <c r="O5" s="821"/>
      <c r="P5" s="821"/>
      <c r="Q5" s="821"/>
      <c r="R5" s="821"/>
    </row>
    <row r="6" spans="1:18" s="818" customFormat="1" ht="21" customHeight="1">
      <c r="A6" s="1311" t="s">
        <v>803</v>
      </c>
      <c r="B6" s="1313" t="s">
        <v>95</v>
      </c>
      <c r="C6" s="1313" t="s">
        <v>96</v>
      </c>
      <c r="D6" s="1315" t="s">
        <v>92</v>
      </c>
      <c r="E6" s="1316"/>
      <c r="F6" s="1316"/>
      <c r="G6" s="1316" t="s">
        <v>70</v>
      </c>
      <c r="H6" s="1316"/>
      <c r="I6" s="1316"/>
      <c r="J6" s="1316" t="s">
        <v>90</v>
      </c>
      <c r="K6" s="1316"/>
      <c r="L6" s="1316"/>
      <c r="M6" s="1316" t="s">
        <v>72</v>
      </c>
      <c r="N6" s="1316"/>
      <c r="O6" s="1316"/>
      <c r="P6" s="1316" t="s">
        <v>74</v>
      </c>
      <c r="Q6" s="1316"/>
      <c r="R6" s="1317"/>
    </row>
    <row r="7" spans="1:18" s="818" customFormat="1" ht="15.75" customHeight="1">
      <c r="A7" s="1312"/>
      <c r="B7" s="1314" t="s">
        <v>96</v>
      </c>
      <c r="C7" s="1314" t="s">
        <v>96</v>
      </c>
      <c r="D7" s="823" t="s">
        <v>804</v>
      </c>
      <c r="E7" s="823" t="s">
        <v>805</v>
      </c>
      <c r="F7" s="823" t="s">
        <v>806</v>
      </c>
      <c r="G7" s="823" t="s">
        <v>804</v>
      </c>
      <c r="H7" s="823" t="s">
        <v>805</v>
      </c>
      <c r="I7" s="823" t="s">
        <v>806</v>
      </c>
      <c r="J7" s="823" t="s">
        <v>804</v>
      </c>
      <c r="K7" s="823" t="s">
        <v>805</v>
      </c>
      <c r="L7" s="823" t="s">
        <v>806</v>
      </c>
      <c r="M7" s="823" t="s">
        <v>804</v>
      </c>
      <c r="N7" s="823" t="s">
        <v>805</v>
      </c>
      <c r="O7" s="823" t="s">
        <v>806</v>
      </c>
      <c r="P7" s="824" t="s">
        <v>804</v>
      </c>
      <c r="Q7" s="824" t="s">
        <v>805</v>
      </c>
      <c r="R7" s="825" t="s">
        <v>806</v>
      </c>
    </row>
    <row r="8" spans="1:18" ht="13.5">
      <c r="A8" s="143" t="s">
        <v>2</v>
      </c>
      <c r="B8" s="143" t="s">
        <v>231</v>
      </c>
      <c r="C8" s="143" t="s">
        <v>231</v>
      </c>
      <c r="D8" s="144">
        <v>36506.87488</v>
      </c>
      <c r="E8" s="145">
        <v>0</v>
      </c>
      <c r="F8" s="145">
        <v>36506.87488</v>
      </c>
      <c r="G8" s="145">
        <v>0</v>
      </c>
      <c r="H8" s="145">
        <v>0</v>
      </c>
      <c r="I8" s="145">
        <v>0</v>
      </c>
      <c r="J8" s="145">
        <v>1234.7769099999998</v>
      </c>
      <c r="K8" s="145">
        <v>0.05141</v>
      </c>
      <c r="L8" s="145">
        <v>1234.82832</v>
      </c>
      <c r="M8" s="145">
        <v>2282.9026200000003</v>
      </c>
      <c r="N8" s="145">
        <v>11.087819999999999</v>
      </c>
      <c r="O8" s="145">
        <v>2293.99044</v>
      </c>
      <c r="P8" s="145">
        <v>3517.6795300000003</v>
      </c>
      <c r="Q8" s="145">
        <v>11.13923</v>
      </c>
      <c r="R8" s="146">
        <v>3528.8187599999997</v>
      </c>
    </row>
    <row r="9" spans="1:18" ht="13.5">
      <c r="A9" s="143" t="s">
        <v>807</v>
      </c>
      <c r="B9" s="827"/>
      <c r="C9" s="827"/>
      <c r="D9" s="144">
        <v>36506.87488</v>
      </c>
      <c r="E9" s="145">
        <v>0</v>
      </c>
      <c r="F9" s="145">
        <v>36506.87488</v>
      </c>
      <c r="G9" s="145">
        <v>0</v>
      </c>
      <c r="H9" s="145">
        <v>0</v>
      </c>
      <c r="I9" s="145">
        <v>0</v>
      </c>
      <c r="J9" s="145">
        <v>1234.7769099999998</v>
      </c>
      <c r="K9" s="145">
        <v>0.05141</v>
      </c>
      <c r="L9" s="145">
        <v>1234.82832</v>
      </c>
      <c r="M9" s="145">
        <v>2282.9026200000003</v>
      </c>
      <c r="N9" s="145">
        <v>11.087819999999999</v>
      </c>
      <c r="O9" s="145">
        <v>2293.99044</v>
      </c>
      <c r="P9" s="145">
        <v>3517.6795300000003</v>
      </c>
      <c r="Q9" s="145">
        <v>11.13923</v>
      </c>
      <c r="R9" s="146">
        <v>3528.8187599999997</v>
      </c>
    </row>
    <row r="10" spans="1:18" ht="13.5">
      <c r="A10" s="143" t="s">
        <v>3</v>
      </c>
      <c r="B10" s="143" t="s">
        <v>210</v>
      </c>
      <c r="C10" s="143" t="s">
        <v>210</v>
      </c>
      <c r="D10" s="144">
        <v>17895.30129</v>
      </c>
      <c r="E10" s="145">
        <v>0</v>
      </c>
      <c r="F10" s="145">
        <v>17895.30129</v>
      </c>
      <c r="G10" s="145">
        <v>0</v>
      </c>
      <c r="H10" s="145">
        <v>0</v>
      </c>
      <c r="I10" s="145">
        <v>0</v>
      </c>
      <c r="J10" s="145">
        <v>1644.0209399999999</v>
      </c>
      <c r="K10" s="145">
        <v>32.60591</v>
      </c>
      <c r="L10" s="145">
        <v>1676.6268499999999</v>
      </c>
      <c r="M10" s="145">
        <v>2629.00871</v>
      </c>
      <c r="N10" s="145">
        <v>0</v>
      </c>
      <c r="O10" s="145">
        <v>2629.00871</v>
      </c>
      <c r="P10" s="145">
        <v>4273.0296499999995</v>
      </c>
      <c r="Q10" s="145">
        <v>32.60591</v>
      </c>
      <c r="R10" s="146">
        <v>4305.63556</v>
      </c>
    </row>
    <row r="11" spans="1:18" ht="13.5">
      <c r="A11" s="147"/>
      <c r="B11" s="143" t="s">
        <v>101</v>
      </c>
      <c r="C11" s="143" t="s">
        <v>101</v>
      </c>
      <c r="D11" s="144">
        <v>61265.37762</v>
      </c>
      <c r="E11" s="145">
        <v>0</v>
      </c>
      <c r="F11" s="145">
        <v>61265.37762</v>
      </c>
      <c r="G11" s="145">
        <v>0.00783</v>
      </c>
      <c r="H11" s="145">
        <v>0.0009</v>
      </c>
      <c r="I11" s="145">
        <v>0.00873</v>
      </c>
      <c r="J11" s="145">
        <v>3292.26892</v>
      </c>
      <c r="K11" s="145">
        <v>127.14079</v>
      </c>
      <c r="L11" s="145">
        <v>3419.40971</v>
      </c>
      <c r="M11" s="145">
        <v>11071.09658</v>
      </c>
      <c r="N11" s="145">
        <v>105.71327000000001</v>
      </c>
      <c r="O11" s="145">
        <v>11176.80985</v>
      </c>
      <c r="P11" s="145">
        <v>14363.373330000002</v>
      </c>
      <c r="Q11" s="145">
        <v>232.85496</v>
      </c>
      <c r="R11" s="146">
        <v>14596.22829</v>
      </c>
    </row>
    <row r="12" spans="1:18" ht="13.5">
      <c r="A12" s="147"/>
      <c r="B12" s="147"/>
      <c r="C12" s="148" t="s">
        <v>173</v>
      </c>
      <c r="D12" s="149">
        <v>972.62202</v>
      </c>
      <c r="E12" s="150">
        <v>0</v>
      </c>
      <c r="F12" s="150">
        <v>972.62202</v>
      </c>
      <c r="G12" s="150">
        <v>0</v>
      </c>
      <c r="H12" s="150">
        <v>0</v>
      </c>
      <c r="I12" s="150">
        <v>0</v>
      </c>
      <c r="J12" s="150">
        <v>0</v>
      </c>
      <c r="K12" s="150">
        <v>0</v>
      </c>
      <c r="L12" s="150">
        <v>0</v>
      </c>
      <c r="M12" s="150">
        <v>0</v>
      </c>
      <c r="N12" s="150">
        <v>0</v>
      </c>
      <c r="O12" s="150">
        <v>0</v>
      </c>
      <c r="P12" s="150">
        <v>0</v>
      </c>
      <c r="Q12" s="150">
        <v>0</v>
      </c>
      <c r="R12" s="151">
        <v>0</v>
      </c>
    </row>
    <row r="13" spans="1:18" ht="13.5">
      <c r="A13" s="147"/>
      <c r="B13" s="143" t="s">
        <v>102</v>
      </c>
      <c r="C13" s="143" t="s">
        <v>103</v>
      </c>
      <c r="D13" s="144">
        <v>179247.54936</v>
      </c>
      <c r="E13" s="145">
        <v>0</v>
      </c>
      <c r="F13" s="145">
        <v>179247.54936</v>
      </c>
      <c r="G13" s="145">
        <v>0.07195</v>
      </c>
      <c r="H13" s="145">
        <v>0</v>
      </c>
      <c r="I13" s="145">
        <v>0.07195</v>
      </c>
      <c r="J13" s="145">
        <v>7023.28765</v>
      </c>
      <c r="K13" s="145">
        <v>478.52924</v>
      </c>
      <c r="L13" s="145">
        <v>7501.81689</v>
      </c>
      <c r="M13" s="145">
        <v>22316.374520000005</v>
      </c>
      <c r="N13" s="145">
        <v>677.0391299999999</v>
      </c>
      <c r="O13" s="145">
        <v>22993.41365</v>
      </c>
      <c r="P13" s="145">
        <v>29339.734120000005</v>
      </c>
      <c r="Q13" s="145">
        <v>1155.5683700000002</v>
      </c>
      <c r="R13" s="146">
        <v>30495.302490000002</v>
      </c>
    </row>
    <row r="14" spans="1:18" ht="13.5">
      <c r="A14" s="147"/>
      <c r="B14" s="147"/>
      <c r="C14" s="148" t="s">
        <v>211</v>
      </c>
      <c r="D14" s="149">
        <v>15885.29447</v>
      </c>
      <c r="E14" s="150">
        <v>0</v>
      </c>
      <c r="F14" s="150">
        <v>15885.29447</v>
      </c>
      <c r="G14" s="150">
        <v>0</v>
      </c>
      <c r="H14" s="150">
        <v>0</v>
      </c>
      <c r="I14" s="150">
        <v>0</v>
      </c>
      <c r="J14" s="150">
        <v>1501.1159599999999</v>
      </c>
      <c r="K14" s="150">
        <v>0</v>
      </c>
      <c r="L14" s="150">
        <v>1501.1159599999999</v>
      </c>
      <c r="M14" s="150">
        <v>1253.29467</v>
      </c>
      <c r="N14" s="150">
        <v>0</v>
      </c>
      <c r="O14" s="150">
        <v>1253.29467</v>
      </c>
      <c r="P14" s="150">
        <v>2754.41063</v>
      </c>
      <c r="Q14" s="150">
        <v>0</v>
      </c>
      <c r="R14" s="151">
        <v>2754.41063</v>
      </c>
    </row>
    <row r="15" spans="1:18" ht="13.5">
      <c r="A15" s="147"/>
      <c r="B15" s="147"/>
      <c r="C15" s="148" t="s">
        <v>232</v>
      </c>
      <c r="D15" s="149">
        <v>1660.29178</v>
      </c>
      <c r="E15" s="150">
        <v>0</v>
      </c>
      <c r="F15" s="150">
        <v>1660.29178</v>
      </c>
      <c r="G15" s="150">
        <v>0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150">
        <v>0</v>
      </c>
      <c r="O15" s="150">
        <v>0</v>
      </c>
      <c r="P15" s="150">
        <v>0</v>
      </c>
      <c r="Q15" s="150">
        <v>0</v>
      </c>
      <c r="R15" s="151">
        <v>0</v>
      </c>
    </row>
    <row r="16" spans="1:18" ht="13.5">
      <c r="A16" s="147"/>
      <c r="B16" s="143" t="s">
        <v>212</v>
      </c>
      <c r="C16" s="143" t="s">
        <v>212</v>
      </c>
      <c r="D16" s="144">
        <v>2109.01852</v>
      </c>
      <c r="E16" s="145">
        <v>0</v>
      </c>
      <c r="F16" s="145">
        <v>2109.01852</v>
      </c>
      <c r="G16" s="145">
        <v>0</v>
      </c>
      <c r="H16" s="145">
        <v>0</v>
      </c>
      <c r="I16" s="145">
        <v>0</v>
      </c>
      <c r="J16" s="145">
        <v>420.02088</v>
      </c>
      <c r="K16" s="145">
        <v>0.0010400000000000001</v>
      </c>
      <c r="L16" s="145">
        <v>420.02191999999997</v>
      </c>
      <c r="M16" s="145">
        <v>331.69604</v>
      </c>
      <c r="N16" s="145">
        <v>0</v>
      </c>
      <c r="O16" s="145">
        <v>331.69604</v>
      </c>
      <c r="P16" s="145">
        <v>751.71692</v>
      </c>
      <c r="Q16" s="145">
        <v>0.0010400000000000001</v>
      </c>
      <c r="R16" s="146">
        <v>751.71796</v>
      </c>
    </row>
    <row r="17" spans="1:18" ht="13.5">
      <c r="A17" s="143" t="s">
        <v>808</v>
      </c>
      <c r="B17" s="827"/>
      <c r="C17" s="827"/>
      <c r="D17" s="144">
        <v>279035.45506</v>
      </c>
      <c r="E17" s="145">
        <v>0</v>
      </c>
      <c r="F17" s="145">
        <v>279035.45506</v>
      </c>
      <c r="G17" s="145">
        <v>0.07978</v>
      </c>
      <c r="H17" s="145">
        <v>0.0009</v>
      </c>
      <c r="I17" s="145">
        <v>0.08068</v>
      </c>
      <c r="J17" s="145">
        <v>13880.71435</v>
      </c>
      <c r="K17" s="145">
        <v>638.27698</v>
      </c>
      <c r="L17" s="145">
        <v>14518.99133</v>
      </c>
      <c r="M17" s="145">
        <v>37601.47052</v>
      </c>
      <c r="N17" s="145">
        <v>782.7523999999999</v>
      </c>
      <c r="O17" s="145">
        <v>38384.22291999999</v>
      </c>
      <c r="P17" s="145">
        <v>51482.26465000001</v>
      </c>
      <c r="Q17" s="145">
        <v>1421.0302800000002</v>
      </c>
      <c r="R17" s="146">
        <v>52903.294930000004</v>
      </c>
    </row>
    <row r="18" spans="1:18" ht="13.5">
      <c r="A18" s="143" t="s">
        <v>65</v>
      </c>
      <c r="B18" s="143" t="s">
        <v>104</v>
      </c>
      <c r="C18" s="143" t="s">
        <v>104</v>
      </c>
      <c r="D18" s="144">
        <v>59000.60756999999</v>
      </c>
      <c r="E18" s="145">
        <v>0</v>
      </c>
      <c r="F18" s="145">
        <v>59000.60756999999</v>
      </c>
      <c r="G18" s="145">
        <v>1.88839</v>
      </c>
      <c r="H18" s="145">
        <v>4E-05</v>
      </c>
      <c r="I18" s="145">
        <v>1.88843</v>
      </c>
      <c r="J18" s="145">
        <v>12013.60597</v>
      </c>
      <c r="K18" s="145">
        <v>363.27045000000004</v>
      </c>
      <c r="L18" s="145">
        <v>12376.876419999999</v>
      </c>
      <c r="M18" s="145">
        <v>33786.48986</v>
      </c>
      <c r="N18" s="145">
        <v>750.26165</v>
      </c>
      <c r="O18" s="145">
        <v>34536.75151</v>
      </c>
      <c r="P18" s="145">
        <v>45801.98422</v>
      </c>
      <c r="Q18" s="145">
        <v>1113.53214</v>
      </c>
      <c r="R18" s="146">
        <v>46915.51636</v>
      </c>
    </row>
    <row r="19" spans="1:18" ht="13.5">
      <c r="A19" s="147"/>
      <c r="B19" s="147"/>
      <c r="C19" s="148" t="s">
        <v>317</v>
      </c>
      <c r="D19" s="149">
        <v>5784.6097</v>
      </c>
      <c r="E19" s="150">
        <v>0</v>
      </c>
      <c r="F19" s="150">
        <v>5784.6097</v>
      </c>
      <c r="G19" s="150">
        <v>0</v>
      </c>
      <c r="H19" s="150">
        <v>0</v>
      </c>
      <c r="I19" s="150">
        <v>0</v>
      </c>
      <c r="J19" s="150">
        <v>594.88273</v>
      </c>
      <c r="K19" s="150">
        <v>9.373280000000001</v>
      </c>
      <c r="L19" s="150">
        <v>604.2560100000001</v>
      </c>
      <c r="M19" s="150">
        <v>610.0936899999999</v>
      </c>
      <c r="N19" s="150">
        <v>0.00342</v>
      </c>
      <c r="O19" s="150">
        <v>610.0971099999999</v>
      </c>
      <c r="P19" s="150">
        <v>1204.97642</v>
      </c>
      <c r="Q19" s="150">
        <v>9.376700000000001</v>
      </c>
      <c r="R19" s="151">
        <v>1214.3531200000002</v>
      </c>
    </row>
    <row r="20" spans="1:18" ht="13.5">
      <c r="A20" s="147"/>
      <c r="B20" s="143" t="s">
        <v>105</v>
      </c>
      <c r="C20" s="143" t="s">
        <v>105</v>
      </c>
      <c r="D20" s="144">
        <v>62224.848979999995</v>
      </c>
      <c r="E20" s="145">
        <v>0</v>
      </c>
      <c r="F20" s="145">
        <v>62224.848979999995</v>
      </c>
      <c r="G20" s="145">
        <v>1.33095</v>
      </c>
      <c r="H20" s="145">
        <v>0</v>
      </c>
      <c r="I20" s="145">
        <v>1.33095</v>
      </c>
      <c r="J20" s="145">
        <v>4885.9795699999995</v>
      </c>
      <c r="K20" s="145">
        <v>38.00129</v>
      </c>
      <c r="L20" s="145">
        <v>4923.98086</v>
      </c>
      <c r="M20" s="145">
        <v>4639.41604</v>
      </c>
      <c r="N20" s="145">
        <v>55.39294</v>
      </c>
      <c r="O20" s="145">
        <v>4694.808980000001</v>
      </c>
      <c r="P20" s="145">
        <v>9526.726560000001</v>
      </c>
      <c r="Q20" s="145">
        <v>93.39423</v>
      </c>
      <c r="R20" s="146">
        <v>9620.120789999999</v>
      </c>
    </row>
    <row r="21" spans="1:18" ht="13.5">
      <c r="A21" s="147"/>
      <c r="B21" s="143" t="s">
        <v>302</v>
      </c>
      <c r="C21" s="143" t="s">
        <v>303</v>
      </c>
      <c r="D21" s="144">
        <v>6307.26945</v>
      </c>
      <c r="E21" s="145">
        <v>0</v>
      </c>
      <c r="F21" s="145">
        <v>6307.26945</v>
      </c>
      <c r="G21" s="145">
        <v>0</v>
      </c>
      <c r="H21" s="145">
        <v>0</v>
      </c>
      <c r="I21" s="145">
        <v>0</v>
      </c>
      <c r="J21" s="145">
        <v>261.20141</v>
      </c>
      <c r="K21" s="145">
        <v>0</v>
      </c>
      <c r="L21" s="145">
        <v>261.20141</v>
      </c>
      <c r="M21" s="145">
        <v>171.14501</v>
      </c>
      <c r="N21" s="145">
        <v>0</v>
      </c>
      <c r="O21" s="145">
        <v>171.14501</v>
      </c>
      <c r="P21" s="145">
        <v>432.34642</v>
      </c>
      <c r="Q21" s="145">
        <v>0</v>
      </c>
      <c r="R21" s="146">
        <v>432.34641999999997</v>
      </c>
    </row>
    <row r="22" spans="1:18" ht="13.5">
      <c r="A22" s="147"/>
      <c r="B22" s="143" t="s">
        <v>318</v>
      </c>
      <c r="C22" s="143" t="s">
        <v>319</v>
      </c>
      <c r="D22" s="144">
        <v>13033.971810000001</v>
      </c>
      <c r="E22" s="145">
        <v>0</v>
      </c>
      <c r="F22" s="145">
        <v>13033.971810000001</v>
      </c>
      <c r="G22" s="145">
        <v>0</v>
      </c>
      <c r="H22" s="145">
        <v>0</v>
      </c>
      <c r="I22" s="145">
        <v>0</v>
      </c>
      <c r="J22" s="145">
        <v>1067.12918</v>
      </c>
      <c r="K22" s="145">
        <v>93.33942</v>
      </c>
      <c r="L22" s="145">
        <v>1160.4686000000002</v>
      </c>
      <c r="M22" s="145">
        <v>7820.94357</v>
      </c>
      <c r="N22" s="145">
        <v>7.000000000000001E-05</v>
      </c>
      <c r="O22" s="145">
        <v>7820.9436399999995</v>
      </c>
      <c r="P22" s="145">
        <v>8888.07275</v>
      </c>
      <c r="Q22" s="145">
        <v>93.33949000000001</v>
      </c>
      <c r="R22" s="146">
        <v>8981.41224</v>
      </c>
    </row>
    <row r="23" spans="1:18" ht="13.5">
      <c r="A23" s="143" t="s">
        <v>809</v>
      </c>
      <c r="B23" s="827"/>
      <c r="C23" s="827"/>
      <c r="D23" s="144">
        <v>146351.30750999998</v>
      </c>
      <c r="E23" s="145">
        <v>0</v>
      </c>
      <c r="F23" s="145">
        <v>146351.30750999998</v>
      </c>
      <c r="G23" s="145">
        <v>3.2193400000000003</v>
      </c>
      <c r="H23" s="145">
        <v>4E-05</v>
      </c>
      <c r="I23" s="145">
        <v>3.21938</v>
      </c>
      <c r="J23" s="145">
        <v>18822.79886</v>
      </c>
      <c r="K23" s="145">
        <v>503.98444</v>
      </c>
      <c r="L23" s="145">
        <v>19326.7833</v>
      </c>
      <c r="M23" s="145">
        <v>47028.088169999995</v>
      </c>
      <c r="N23" s="145">
        <v>805.6580799999999</v>
      </c>
      <c r="O23" s="145">
        <v>47833.74625000001</v>
      </c>
      <c r="P23" s="145">
        <v>65854.10637000001</v>
      </c>
      <c r="Q23" s="145">
        <v>1309.64256</v>
      </c>
      <c r="R23" s="146">
        <v>67163.74892999999</v>
      </c>
    </row>
    <row r="24" spans="1:18" ht="13.5">
      <c r="A24" s="143" t="s">
        <v>5</v>
      </c>
      <c r="B24" s="143" t="s">
        <v>5</v>
      </c>
      <c r="C24" s="143" t="s">
        <v>5</v>
      </c>
      <c r="D24" s="144">
        <v>383514.36677</v>
      </c>
      <c r="E24" s="145">
        <v>4.0613</v>
      </c>
      <c r="F24" s="145">
        <v>383518.42807</v>
      </c>
      <c r="G24" s="145">
        <v>1.04515</v>
      </c>
      <c r="H24" s="145">
        <v>0.00529</v>
      </c>
      <c r="I24" s="145">
        <v>1.05044</v>
      </c>
      <c r="J24" s="145">
        <v>21017.289679999998</v>
      </c>
      <c r="K24" s="145">
        <v>1198.1459499999999</v>
      </c>
      <c r="L24" s="145">
        <v>22215.43563</v>
      </c>
      <c r="M24" s="145">
        <v>234978.30862999998</v>
      </c>
      <c r="N24" s="145">
        <v>2800.1835499999997</v>
      </c>
      <c r="O24" s="145">
        <v>237778.49218</v>
      </c>
      <c r="P24" s="145">
        <v>255996.64346000002</v>
      </c>
      <c r="Q24" s="145">
        <v>3998.33479</v>
      </c>
      <c r="R24" s="146">
        <v>259994.97825</v>
      </c>
    </row>
    <row r="25" spans="1:18" ht="13.5">
      <c r="A25" s="147"/>
      <c r="B25" s="147"/>
      <c r="C25" s="148" t="s">
        <v>106</v>
      </c>
      <c r="D25" s="149">
        <v>123472.04280000001</v>
      </c>
      <c r="E25" s="150">
        <v>56.326209999999996</v>
      </c>
      <c r="F25" s="150">
        <v>123528.36901000001</v>
      </c>
      <c r="G25" s="150">
        <v>2.03775</v>
      </c>
      <c r="H25" s="150">
        <v>0</v>
      </c>
      <c r="I25" s="150">
        <v>2.03775</v>
      </c>
      <c r="J25" s="150">
        <v>8808.965049999999</v>
      </c>
      <c r="K25" s="150">
        <v>987.12542</v>
      </c>
      <c r="L25" s="150">
        <v>9796.09047</v>
      </c>
      <c r="M25" s="150">
        <v>116798.14542999999</v>
      </c>
      <c r="N25" s="150">
        <v>3029.26163</v>
      </c>
      <c r="O25" s="150">
        <v>119827.40706000001</v>
      </c>
      <c r="P25" s="150">
        <v>125609.14823</v>
      </c>
      <c r="Q25" s="150">
        <v>4016.38705</v>
      </c>
      <c r="R25" s="151">
        <v>129625.53528</v>
      </c>
    </row>
    <row r="26" spans="1:18" ht="13.5">
      <c r="A26" s="147"/>
      <c r="B26" s="147"/>
      <c r="C26" s="148" t="s">
        <v>213</v>
      </c>
      <c r="D26" s="149">
        <v>79034.05086999999</v>
      </c>
      <c r="E26" s="150">
        <v>28.86078</v>
      </c>
      <c r="F26" s="150">
        <v>79062.91165</v>
      </c>
      <c r="G26" s="150">
        <v>0</v>
      </c>
      <c r="H26" s="150">
        <v>0</v>
      </c>
      <c r="I26" s="150">
        <v>0</v>
      </c>
      <c r="J26" s="150">
        <v>2129.3094100000003</v>
      </c>
      <c r="K26" s="150">
        <v>0</v>
      </c>
      <c r="L26" s="150">
        <v>2129.3094100000003</v>
      </c>
      <c r="M26" s="150">
        <v>3835.3246</v>
      </c>
      <c r="N26" s="150">
        <v>0</v>
      </c>
      <c r="O26" s="150">
        <v>3835.3246</v>
      </c>
      <c r="P26" s="150">
        <v>5964.634010000001</v>
      </c>
      <c r="Q26" s="150">
        <v>0</v>
      </c>
      <c r="R26" s="151">
        <v>5964.634010000001</v>
      </c>
    </row>
    <row r="27" spans="1:18" ht="13.5">
      <c r="A27" s="147"/>
      <c r="B27" s="147"/>
      <c r="C27" s="148" t="s">
        <v>107</v>
      </c>
      <c r="D27" s="149">
        <v>128117.06114</v>
      </c>
      <c r="E27" s="150">
        <v>348.81127000000004</v>
      </c>
      <c r="F27" s="150">
        <v>128465.87241000001</v>
      </c>
      <c r="G27" s="150">
        <v>0.15788999999999997</v>
      </c>
      <c r="H27" s="150">
        <v>0</v>
      </c>
      <c r="I27" s="150">
        <v>0.15788999999999997</v>
      </c>
      <c r="J27" s="150">
        <v>7676.814290000001</v>
      </c>
      <c r="K27" s="150">
        <v>240.6704</v>
      </c>
      <c r="L27" s="150">
        <v>7917.48469</v>
      </c>
      <c r="M27" s="150">
        <v>37578.39514</v>
      </c>
      <c r="N27" s="150">
        <v>351.25313</v>
      </c>
      <c r="O27" s="150">
        <v>37929.648270000005</v>
      </c>
      <c r="P27" s="150">
        <v>45255.367320000005</v>
      </c>
      <c r="Q27" s="150">
        <v>591.92353</v>
      </c>
      <c r="R27" s="151">
        <v>45847.290850000005</v>
      </c>
    </row>
    <row r="28" spans="1:18" ht="13.5">
      <c r="A28" s="147"/>
      <c r="B28" s="147"/>
      <c r="C28" s="148" t="s">
        <v>233</v>
      </c>
      <c r="D28" s="149">
        <v>20036.43571</v>
      </c>
      <c r="E28" s="150">
        <v>0</v>
      </c>
      <c r="F28" s="150">
        <v>20036.43571</v>
      </c>
      <c r="G28" s="150">
        <v>0</v>
      </c>
      <c r="H28" s="150">
        <v>0</v>
      </c>
      <c r="I28" s="150">
        <v>0</v>
      </c>
      <c r="J28" s="150">
        <v>4435.84214</v>
      </c>
      <c r="K28" s="150">
        <v>439.28988</v>
      </c>
      <c r="L28" s="150">
        <v>4875.132019999999</v>
      </c>
      <c r="M28" s="150">
        <v>3647.70375</v>
      </c>
      <c r="N28" s="150">
        <v>48.88989</v>
      </c>
      <c r="O28" s="150">
        <v>3696.5936399999996</v>
      </c>
      <c r="P28" s="150">
        <v>8083.54589</v>
      </c>
      <c r="Q28" s="150">
        <v>488.17977</v>
      </c>
      <c r="R28" s="151">
        <v>8571.72566</v>
      </c>
    </row>
    <row r="29" spans="1:18" ht="13.5">
      <c r="A29" s="147"/>
      <c r="B29" s="147"/>
      <c r="C29" s="148" t="s">
        <v>161</v>
      </c>
      <c r="D29" s="149">
        <v>67890.85441</v>
      </c>
      <c r="E29" s="150">
        <v>0</v>
      </c>
      <c r="F29" s="150">
        <v>67890.85441</v>
      </c>
      <c r="G29" s="150">
        <v>0</v>
      </c>
      <c r="H29" s="150">
        <v>0</v>
      </c>
      <c r="I29" s="150">
        <v>0</v>
      </c>
      <c r="J29" s="150">
        <v>2916.83219</v>
      </c>
      <c r="K29" s="150">
        <v>37.191069999999996</v>
      </c>
      <c r="L29" s="150">
        <v>2954.02326</v>
      </c>
      <c r="M29" s="150">
        <v>10130.15307</v>
      </c>
      <c r="N29" s="150">
        <v>0</v>
      </c>
      <c r="O29" s="150">
        <v>10130.15307</v>
      </c>
      <c r="P29" s="150">
        <v>13046.98526</v>
      </c>
      <c r="Q29" s="150">
        <v>37.191069999999996</v>
      </c>
      <c r="R29" s="151">
        <v>13084.17633</v>
      </c>
    </row>
    <row r="30" spans="1:18" ht="13.5">
      <c r="A30" s="147"/>
      <c r="B30" s="147"/>
      <c r="C30" s="148" t="s">
        <v>214</v>
      </c>
      <c r="D30" s="149">
        <v>82265.47703</v>
      </c>
      <c r="E30" s="150">
        <v>0</v>
      </c>
      <c r="F30" s="150">
        <v>82265.47703</v>
      </c>
      <c r="G30" s="150">
        <v>0</v>
      </c>
      <c r="H30" s="150">
        <v>0</v>
      </c>
      <c r="I30" s="150">
        <v>0</v>
      </c>
      <c r="J30" s="150">
        <v>3158.97905</v>
      </c>
      <c r="K30" s="150">
        <v>85.36417999999999</v>
      </c>
      <c r="L30" s="150">
        <v>3244.3432300000004</v>
      </c>
      <c r="M30" s="150">
        <v>8952.54104</v>
      </c>
      <c r="N30" s="150">
        <v>0</v>
      </c>
      <c r="O30" s="150">
        <v>8952.54104</v>
      </c>
      <c r="P30" s="150">
        <v>12111.520090000002</v>
      </c>
      <c r="Q30" s="150">
        <v>85.36417999999999</v>
      </c>
      <c r="R30" s="151">
        <v>12196.884269999999</v>
      </c>
    </row>
    <row r="31" spans="1:18" ht="13.5">
      <c r="A31" s="147"/>
      <c r="B31" s="147"/>
      <c r="C31" s="148" t="s">
        <v>215</v>
      </c>
      <c r="D31" s="149">
        <v>37150.88426</v>
      </c>
      <c r="E31" s="150">
        <v>0</v>
      </c>
      <c r="F31" s="150">
        <v>37150.88426</v>
      </c>
      <c r="G31" s="150">
        <v>0</v>
      </c>
      <c r="H31" s="150">
        <v>0</v>
      </c>
      <c r="I31" s="150">
        <v>0</v>
      </c>
      <c r="J31" s="150">
        <v>1855.8581299999998</v>
      </c>
      <c r="K31" s="150">
        <v>2.0338499999999997</v>
      </c>
      <c r="L31" s="150">
        <v>1857.8919799999999</v>
      </c>
      <c r="M31" s="150">
        <v>3502.17549</v>
      </c>
      <c r="N31" s="150">
        <v>0</v>
      </c>
      <c r="O31" s="150">
        <v>3502.17549</v>
      </c>
      <c r="P31" s="150">
        <v>5358.03362</v>
      </c>
      <c r="Q31" s="150">
        <v>2.0338499999999997</v>
      </c>
      <c r="R31" s="151">
        <v>5360.06747</v>
      </c>
    </row>
    <row r="32" spans="1:18" ht="13.5">
      <c r="A32" s="147"/>
      <c r="B32" s="147"/>
      <c r="C32" s="148" t="s">
        <v>304</v>
      </c>
      <c r="D32" s="149">
        <v>10909.71458</v>
      </c>
      <c r="E32" s="150">
        <v>0</v>
      </c>
      <c r="F32" s="150">
        <v>10909.71458</v>
      </c>
      <c r="G32" s="150">
        <v>0</v>
      </c>
      <c r="H32" s="150">
        <v>0</v>
      </c>
      <c r="I32" s="150">
        <v>0</v>
      </c>
      <c r="J32" s="150">
        <v>268.88484000000005</v>
      </c>
      <c r="K32" s="150">
        <v>0.85826</v>
      </c>
      <c r="L32" s="150">
        <v>269.74309999999997</v>
      </c>
      <c r="M32" s="150">
        <v>932.2143000000001</v>
      </c>
      <c r="N32" s="150">
        <v>0.00835</v>
      </c>
      <c r="O32" s="150">
        <v>932.2226499999999</v>
      </c>
      <c r="P32" s="150">
        <v>1201.0991399999998</v>
      </c>
      <c r="Q32" s="150">
        <v>0.86661</v>
      </c>
      <c r="R32" s="151">
        <v>1201.96575</v>
      </c>
    </row>
    <row r="33" spans="1:18" ht="13.5">
      <c r="A33" s="147"/>
      <c r="B33" s="147"/>
      <c r="C33" s="148" t="s">
        <v>216</v>
      </c>
      <c r="D33" s="149">
        <v>35135.08767</v>
      </c>
      <c r="E33" s="150">
        <v>0</v>
      </c>
      <c r="F33" s="150">
        <v>35135.08767</v>
      </c>
      <c r="G33" s="150">
        <v>0</v>
      </c>
      <c r="H33" s="150">
        <v>0</v>
      </c>
      <c r="I33" s="150">
        <v>0</v>
      </c>
      <c r="J33" s="150">
        <v>1647.49028</v>
      </c>
      <c r="K33" s="150">
        <v>3.95843</v>
      </c>
      <c r="L33" s="150">
        <v>1651.44871</v>
      </c>
      <c r="M33" s="150">
        <v>5305.82017</v>
      </c>
      <c r="N33" s="150">
        <v>0</v>
      </c>
      <c r="O33" s="150">
        <v>5305.82017</v>
      </c>
      <c r="P33" s="150">
        <v>6953.31045</v>
      </c>
      <c r="Q33" s="150">
        <v>3.95843</v>
      </c>
      <c r="R33" s="151">
        <v>6957.26888</v>
      </c>
    </row>
    <row r="34" spans="1:18" ht="13.5">
      <c r="A34" s="147"/>
      <c r="B34" s="147"/>
      <c r="C34" s="148" t="s">
        <v>234</v>
      </c>
      <c r="D34" s="149">
        <v>16187.20568</v>
      </c>
      <c r="E34" s="150">
        <v>445.72353999999996</v>
      </c>
      <c r="F34" s="150">
        <v>16632.92922</v>
      </c>
      <c r="G34" s="150">
        <v>0</v>
      </c>
      <c r="H34" s="150">
        <v>0</v>
      </c>
      <c r="I34" s="150">
        <v>0</v>
      </c>
      <c r="J34" s="150">
        <v>4822.49625</v>
      </c>
      <c r="K34" s="150">
        <v>1591.4163600000002</v>
      </c>
      <c r="L34" s="150">
        <v>6413.91261</v>
      </c>
      <c r="M34" s="150">
        <v>29593.72284</v>
      </c>
      <c r="N34" s="150">
        <v>1472.3703</v>
      </c>
      <c r="O34" s="150">
        <v>31066.09314</v>
      </c>
      <c r="P34" s="150">
        <v>34416.219090000006</v>
      </c>
      <c r="Q34" s="150">
        <v>3063.78666</v>
      </c>
      <c r="R34" s="151">
        <v>37480.00575</v>
      </c>
    </row>
    <row r="35" spans="1:18" ht="13.5">
      <c r="A35" s="147"/>
      <c r="B35" s="143" t="s">
        <v>108</v>
      </c>
      <c r="C35" s="143" t="s">
        <v>108</v>
      </c>
      <c r="D35" s="144">
        <v>68929.58952</v>
      </c>
      <c r="E35" s="145">
        <v>0</v>
      </c>
      <c r="F35" s="145">
        <v>68929.58952</v>
      </c>
      <c r="G35" s="145">
        <v>0.43219</v>
      </c>
      <c r="H35" s="145">
        <v>0</v>
      </c>
      <c r="I35" s="145">
        <v>0.43219</v>
      </c>
      <c r="J35" s="145">
        <v>4820.59482</v>
      </c>
      <c r="K35" s="145">
        <v>250.47780000000003</v>
      </c>
      <c r="L35" s="145">
        <v>5071.07262</v>
      </c>
      <c r="M35" s="145">
        <v>5032.336119999999</v>
      </c>
      <c r="N35" s="145">
        <v>261.09005</v>
      </c>
      <c r="O35" s="145">
        <v>5293.42617</v>
      </c>
      <c r="P35" s="145">
        <v>9853.363130000002</v>
      </c>
      <c r="Q35" s="145">
        <v>511.56784999999996</v>
      </c>
      <c r="R35" s="146">
        <v>10364.930980000001</v>
      </c>
    </row>
    <row r="36" spans="1:18" ht="13.5">
      <c r="A36" s="147"/>
      <c r="B36" s="143" t="s">
        <v>189</v>
      </c>
      <c r="C36" s="143" t="s">
        <v>235</v>
      </c>
      <c r="D36" s="144">
        <v>18351.7321</v>
      </c>
      <c r="E36" s="145">
        <v>0</v>
      </c>
      <c r="F36" s="145">
        <v>18351.7321</v>
      </c>
      <c r="G36" s="145">
        <v>0</v>
      </c>
      <c r="H36" s="145">
        <v>0</v>
      </c>
      <c r="I36" s="145">
        <v>0</v>
      </c>
      <c r="J36" s="145">
        <v>3407.31538</v>
      </c>
      <c r="K36" s="145">
        <v>14.42491</v>
      </c>
      <c r="L36" s="145">
        <v>3421.74029</v>
      </c>
      <c r="M36" s="145">
        <v>1577.1526999999999</v>
      </c>
      <c r="N36" s="145">
        <v>45.66136</v>
      </c>
      <c r="O36" s="145">
        <v>1622.8140600000002</v>
      </c>
      <c r="P36" s="145">
        <v>4984.46808</v>
      </c>
      <c r="Q36" s="145">
        <v>60.086270000000006</v>
      </c>
      <c r="R36" s="146">
        <v>5044.554349999999</v>
      </c>
    </row>
    <row r="37" spans="1:18" ht="13.5">
      <c r="A37" s="147"/>
      <c r="B37" s="147"/>
      <c r="C37" s="148" t="s">
        <v>305</v>
      </c>
      <c r="D37" s="149">
        <v>4460.1333700000005</v>
      </c>
      <c r="E37" s="150">
        <v>0</v>
      </c>
      <c r="F37" s="150">
        <v>4460.1333700000005</v>
      </c>
      <c r="G37" s="150">
        <v>0</v>
      </c>
      <c r="H37" s="150">
        <v>0</v>
      </c>
      <c r="I37" s="150">
        <v>0</v>
      </c>
      <c r="J37" s="150">
        <v>143.40505</v>
      </c>
      <c r="K37" s="150">
        <v>0</v>
      </c>
      <c r="L37" s="150">
        <v>143.40505</v>
      </c>
      <c r="M37" s="150">
        <v>603.019</v>
      </c>
      <c r="N37" s="150">
        <v>23.51643</v>
      </c>
      <c r="O37" s="150">
        <v>626.53543</v>
      </c>
      <c r="P37" s="150">
        <v>746.4240500000001</v>
      </c>
      <c r="Q37" s="150">
        <v>23.51643</v>
      </c>
      <c r="R37" s="151">
        <v>769.94048</v>
      </c>
    </row>
    <row r="38" spans="1:18" ht="13.5">
      <c r="A38" s="147"/>
      <c r="B38" s="143" t="s">
        <v>109</v>
      </c>
      <c r="C38" s="143" t="s">
        <v>236</v>
      </c>
      <c r="D38" s="144">
        <v>20053.58265</v>
      </c>
      <c r="E38" s="145">
        <v>0</v>
      </c>
      <c r="F38" s="145">
        <v>20053.58265</v>
      </c>
      <c r="G38" s="145">
        <v>0</v>
      </c>
      <c r="H38" s="145">
        <v>0</v>
      </c>
      <c r="I38" s="145">
        <v>0</v>
      </c>
      <c r="J38" s="145">
        <v>876.3292700000001</v>
      </c>
      <c r="K38" s="145">
        <v>0.13129000000000002</v>
      </c>
      <c r="L38" s="145">
        <v>876.4605600000001</v>
      </c>
      <c r="M38" s="145">
        <v>1346.80946</v>
      </c>
      <c r="N38" s="145">
        <v>0</v>
      </c>
      <c r="O38" s="145">
        <v>1346.80946</v>
      </c>
      <c r="P38" s="145">
        <v>2223.13873</v>
      </c>
      <c r="Q38" s="145">
        <v>0.13129000000000002</v>
      </c>
      <c r="R38" s="146">
        <v>2223.27002</v>
      </c>
    </row>
    <row r="39" spans="1:18" ht="13.5">
      <c r="A39" s="147"/>
      <c r="B39" s="147"/>
      <c r="C39" s="148" t="s">
        <v>110</v>
      </c>
      <c r="D39" s="149">
        <v>52370.42271</v>
      </c>
      <c r="E39" s="150">
        <v>0</v>
      </c>
      <c r="F39" s="150">
        <v>52370.42271</v>
      </c>
      <c r="G39" s="150">
        <v>0.0016200000000000001</v>
      </c>
      <c r="H39" s="150">
        <v>0</v>
      </c>
      <c r="I39" s="150">
        <v>0.0016200000000000001</v>
      </c>
      <c r="J39" s="150">
        <v>12982.20281</v>
      </c>
      <c r="K39" s="150">
        <v>738.97625</v>
      </c>
      <c r="L39" s="150">
        <v>13721.17906</v>
      </c>
      <c r="M39" s="150">
        <v>13698.090239999998</v>
      </c>
      <c r="N39" s="150">
        <v>412.85539</v>
      </c>
      <c r="O39" s="150">
        <v>14110.945629999998</v>
      </c>
      <c r="P39" s="150">
        <v>26680.294670000003</v>
      </c>
      <c r="Q39" s="150">
        <v>1151.8316399999999</v>
      </c>
      <c r="R39" s="151">
        <v>27832.12631</v>
      </c>
    </row>
    <row r="40" spans="1:18" ht="13.5">
      <c r="A40" s="147"/>
      <c r="B40" s="143" t="s">
        <v>217</v>
      </c>
      <c r="C40" s="143" t="s">
        <v>218</v>
      </c>
      <c r="D40" s="144">
        <v>13732.27723</v>
      </c>
      <c r="E40" s="145">
        <v>0</v>
      </c>
      <c r="F40" s="145">
        <v>13732.27723</v>
      </c>
      <c r="G40" s="145">
        <v>0</v>
      </c>
      <c r="H40" s="145">
        <v>0</v>
      </c>
      <c r="I40" s="145">
        <v>0</v>
      </c>
      <c r="J40" s="145">
        <v>2587.35162</v>
      </c>
      <c r="K40" s="145">
        <v>76.09418</v>
      </c>
      <c r="L40" s="145">
        <v>2663.4458000000004</v>
      </c>
      <c r="M40" s="145">
        <v>2169.0704100000003</v>
      </c>
      <c r="N40" s="145">
        <v>12.39634</v>
      </c>
      <c r="O40" s="145">
        <v>2181.46675</v>
      </c>
      <c r="P40" s="145">
        <v>4756.422030000001</v>
      </c>
      <c r="Q40" s="145">
        <v>88.49051999999999</v>
      </c>
      <c r="R40" s="146">
        <v>4844.91255</v>
      </c>
    </row>
    <row r="41" spans="1:18" ht="13.5">
      <c r="A41" s="147"/>
      <c r="B41" s="147"/>
      <c r="C41" s="148" t="s">
        <v>219</v>
      </c>
      <c r="D41" s="149">
        <v>27681.463990000004</v>
      </c>
      <c r="E41" s="150">
        <v>0</v>
      </c>
      <c r="F41" s="150">
        <v>27681.463990000004</v>
      </c>
      <c r="G41" s="150">
        <v>0</v>
      </c>
      <c r="H41" s="150">
        <v>0</v>
      </c>
      <c r="I41" s="150">
        <v>0</v>
      </c>
      <c r="J41" s="150">
        <v>5220.23016</v>
      </c>
      <c r="K41" s="150">
        <v>534.4985600000001</v>
      </c>
      <c r="L41" s="150">
        <v>5754.728720000001</v>
      </c>
      <c r="M41" s="150">
        <v>13452.65259</v>
      </c>
      <c r="N41" s="150">
        <v>515.50365</v>
      </c>
      <c r="O41" s="150">
        <v>13968.156239999998</v>
      </c>
      <c r="P41" s="150">
        <v>18672.88275</v>
      </c>
      <c r="Q41" s="150">
        <v>1050.0022099999999</v>
      </c>
      <c r="R41" s="151">
        <v>19722.88496</v>
      </c>
    </row>
    <row r="42" spans="1:18" ht="13.5">
      <c r="A42" s="147"/>
      <c r="B42" s="147"/>
      <c r="C42" s="148" t="s">
        <v>217</v>
      </c>
      <c r="D42" s="149">
        <v>1521.8321799999999</v>
      </c>
      <c r="E42" s="150">
        <v>0</v>
      </c>
      <c r="F42" s="150">
        <v>1521.8321799999999</v>
      </c>
      <c r="G42" s="150">
        <v>0</v>
      </c>
      <c r="H42" s="150">
        <v>0</v>
      </c>
      <c r="I42" s="150">
        <v>0</v>
      </c>
      <c r="J42" s="150">
        <v>0</v>
      </c>
      <c r="K42" s="150">
        <v>0</v>
      </c>
      <c r="L42" s="150">
        <v>0</v>
      </c>
      <c r="M42" s="150">
        <v>0</v>
      </c>
      <c r="N42" s="150">
        <v>0</v>
      </c>
      <c r="O42" s="150">
        <v>0</v>
      </c>
      <c r="P42" s="150">
        <v>0</v>
      </c>
      <c r="Q42" s="150">
        <v>0</v>
      </c>
      <c r="R42" s="151">
        <v>0</v>
      </c>
    </row>
    <row r="43" spans="1:18" ht="13.5">
      <c r="A43" s="147"/>
      <c r="B43" s="143" t="s">
        <v>237</v>
      </c>
      <c r="C43" s="143" t="s">
        <v>238</v>
      </c>
      <c r="D43" s="144">
        <v>5818.01698</v>
      </c>
      <c r="E43" s="145">
        <v>0</v>
      </c>
      <c r="F43" s="145">
        <v>5818.01698</v>
      </c>
      <c r="G43" s="145">
        <v>0</v>
      </c>
      <c r="H43" s="145">
        <v>0</v>
      </c>
      <c r="I43" s="145">
        <v>0</v>
      </c>
      <c r="J43" s="145">
        <v>867.7036400000001</v>
      </c>
      <c r="K43" s="145">
        <v>14.7288</v>
      </c>
      <c r="L43" s="145">
        <v>882.4324399999999</v>
      </c>
      <c r="M43" s="145">
        <v>181.61285999999998</v>
      </c>
      <c r="N43" s="145">
        <v>0</v>
      </c>
      <c r="O43" s="145">
        <v>181.61285999999998</v>
      </c>
      <c r="P43" s="145">
        <v>1049.3165</v>
      </c>
      <c r="Q43" s="145">
        <v>14.7288</v>
      </c>
      <c r="R43" s="146">
        <v>1064.0453</v>
      </c>
    </row>
    <row r="44" spans="1:18" ht="13.5">
      <c r="A44" s="143" t="s">
        <v>810</v>
      </c>
      <c r="B44" s="827"/>
      <c r="C44" s="827"/>
      <c r="D44" s="144">
        <v>1196632.2316500002</v>
      </c>
      <c r="E44" s="145">
        <v>883.7831000000001</v>
      </c>
      <c r="F44" s="145">
        <v>1197516.0147500003</v>
      </c>
      <c r="G44" s="145">
        <v>3.6746</v>
      </c>
      <c r="H44" s="145">
        <v>0.00529</v>
      </c>
      <c r="I44" s="145">
        <v>3.67989</v>
      </c>
      <c r="J44" s="145">
        <v>89643.89406</v>
      </c>
      <c r="K44" s="145">
        <v>6215.385589999999</v>
      </c>
      <c r="L44" s="145">
        <v>95859.27965</v>
      </c>
      <c r="M44" s="145">
        <v>493315.24784</v>
      </c>
      <c r="N44" s="145">
        <v>8972.990069999998</v>
      </c>
      <c r="O44" s="145">
        <v>502288.23791</v>
      </c>
      <c r="P44" s="145">
        <v>582962.8164999998</v>
      </c>
      <c r="Q44" s="145">
        <v>15188.380949999995</v>
      </c>
      <c r="R44" s="146">
        <v>598151.19745</v>
      </c>
    </row>
    <row r="45" spans="1:18" ht="13.5">
      <c r="A45" s="143" t="s">
        <v>6</v>
      </c>
      <c r="B45" s="143" t="s">
        <v>111</v>
      </c>
      <c r="C45" s="143" t="s">
        <v>6</v>
      </c>
      <c r="D45" s="144">
        <v>73154.84507</v>
      </c>
      <c r="E45" s="145">
        <v>0</v>
      </c>
      <c r="F45" s="145">
        <v>73154.84507</v>
      </c>
      <c r="G45" s="145">
        <v>0.49514</v>
      </c>
      <c r="H45" s="145">
        <v>0</v>
      </c>
      <c r="I45" s="145">
        <v>0.49514</v>
      </c>
      <c r="J45" s="145">
        <v>3918.48653</v>
      </c>
      <c r="K45" s="145">
        <v>635.00995</v>
      </c>
      <c r="L45" s="145">
        <v>4553.49648</v>
      </c>
      <c r="M45" s="145">
        <v>6603.5712699999995</v>
      </c>
      <c r="N45" s="145">
        <v>302.1875600000001</v>
      </c>
      <c r="O45" s="145">
        <v>6905.758829999999</v>
      </c>
      <c r="P45" s="145">
        <v>10522.55294</v>
      </c>
      <c r="Q45" s="145">
        <v>937.19751</v>
      </c>
      <c r="R45" s="146">
        <v>11459.75045</v>
      </c>
    </row>
    <row r="46" spans="1:18" ht="13.5">
      <c r="A46" s="147"/>
      <c r="B46" s="147"/>
      <c r="C46" s="148" t="s">
        <v>239</v>
      </c>
      <c r="D46" s="149">
        <v>17689.70853</v>
      </c>
      <c r="E46" s="150">
        <v>0</v>
      </c>
      <c r="F46" s="150">
        <v>17689.70853</v>
      </c>
      <c r="G46" s="150">
        <v>0</v>
      </c>
      <c r="H46" s="150">
        <v>0</v>
      </c>
      <c r="I46" s="150">
        <v>0</v>
      </c>
      <c r="J46" s="150">
        <v>1551.64915</v>
      </c>
      <c r="K46" s="150">
        <v>0.53191</v>
      </c>
      <c r="L46" s="150">
        <v>1552.1810600000001</v>
      </c>
      <c r="M46" s="150">
        <v>772.04995</v>
      </c>
      <c r="N46" s="150">
        <v>0</v>
      </c>
      <c r="O46" s="150">
        <v>772.04995</v>
      </c>
      <c r="P46" s="150">
        <v>2323.6991</v>
      </c>
      <c r="Q46" s="150">
        <v>0.53191</v>
      </c>
      <c r="R46" s="151">
        <v>2324.23101</v>
      </c>
    </row>
    <row r="47" spans="1:18" ht="13.5">
      <c r="A47" s="147"/>
      <c r="B47" s="143" t="s">
        <v>112</v>
      </c>
      <c r="C47" s="143" t="s">
        <v>112</v>
      </c>
      <c r="D47" s="144">
        <v>18827.24652</v>
      </c>
      <c r="E47" s="145">
        <v>0</v>
      </c>
      <c r="F47" s="145">
        <v>18827.24652</v>
      </c>
      <c r="G47" s="145">
        <v>0</v>
      </c>
      <c r="H47" s="145">
        <v>0</v>
      </c>
      <c r="I47" s="145">
        <v>0</v>
      </c>
      <c r="J47" s="145">
        <v>296.23676</v>
      </c>
      <c r="K47" s="145">
        <v>0</v>
      </c>
      <c r="L47" s="145">
        <v>296.23676</v>
      </c>
      <c r="M47" s="145">
        <v>439.75449</v>
      </c>
      <c r="N47" s="145">
        <v>0</v>
      </c>
      <c r="O47" s="145">
        <v>439.75449</v>
      </c>
      <c r="P47" s="145">
        <v>735.99125</v>
      </c>
      <c r="Q47" s="145">
        <v>0</v>
      </c>
      <c r="R47" s="146">
        <v>735.99125</v>
      </c>
    </row>
    <row r="48" spans="1:18" ht="13.5">
      <c r="A48" s="147"/>
      <c r="B48" s="143" t="s">
        <v>306</v>
      </c>
      <c r="C48" s="143" t="s">
        <v>307</v>
      </c>
      <c r="D48" s="144">
        <v>17154.63722</v>
      </c>
      <c r="E48" s="145">
        <v>0</v>
      </c>
      <c r="F48" s="145">
        <v>17154.63722</v>
      </c>
      <c r="G48" s="145">
        <v>0</v>
      </c>
      <c r="H48" s="145">
        <v>0</v>
      </c>
      <c r="I48" s="145">
        <v>0</v>
      </c>
      <c r="J48" s="145">
        <v>228.68816</v>
      </c>
      <c r="K48" s="145">
        <v>14.39235</v>
      </c>
      <c r="L48" s="145">
        <v>243.08051</v>
      </c>
      <c r="M48" s="145">
        <v>158.14992999999998</v>
      </c>
      <c r="N48" s="145">
        <v>0</v>
      </c>
      <c r="O48" s="145">
        <v>158.14992999999998</v>
      </c>
      <c r="P48" s="145">
        <v>386.83808999999997</v>
      </c>
      <c r="Q48" s="145">
        <v>14.39235</v>
      </c>
      <c r="R48" s="146">
        <v>401.23044</v>
      </c>
    </row>
    <row r="49" spans="1:18" ht="13.5">
      <c r="A49" s="147"/>
      <c r="B49" s="147"/>
      <c r="C49" s="148" t="s">
        <v>168</v>
      </c>
      <c r="D49" s="149">
        <v>2125.15188</v>
      </c>
      <c r="E49" s="150">
        <v>0</v>
      </c>
      <c r="F49" s="150">
        <v>2125.15188</v>
      </c>
      <c r="G49" s="150">
        <v>0</v>
      </c>
      <c r="H49" s="150">
        <v>0</v>
      </c>
      <c r="I49" s="150">
        <v>0</v>
      </c>
      <c r="J49" s="150">
        <v>0</v>
      </c>
      <c r="K49" s="150">
        <v>0</v>
      </c>
      <c r="L49" s="150">
        <v>0</v>
      </c>
      <c r="M49" s="150">
        <v>0</v>
      </c>
      <c r="N49" s="150">
        <v>0</v>
      </c>
      <c r="O49" s="150">
        <v>0</v>
      </c>
      <c r="P49" s="150">
        <v>0</v>
      </c>
      <c r="Q49" s="150">
        <v>0</v>
      </c>
      <c r="R49" s="151">
        <v>0</v>
      </c>
    </row>
    <row r="50" spans="1:18" ht="13.5">
      <c r="A50" s="147"/>
      <c r="B50" s="143" t="s">
        <v>308</v>
      </c>
      <c r="C50" s="143" t="s">
        <v>309</v>
      </c>
      <c r="D50" s="144">
        <v>14077.35433</v>
      </c>
      <c r="E50" s="145">
        <v>0</v>
      </c>
      <c r="F50" s="145">
        <v>14077.35433</v>
      </c>
      <c r="G50" s="145">
        <v>0</v>
      </c>
      <c r="H50" s="145">
        <v>0</v>
      </c>
      <c r="I50" s="145">
        <v>0</v>
      </c>
      <c r="J50" s="145">
        <v>824.78434</v>
      </c>
      <c r="K50" s="145">
        <v>1.14978</v>
      </c>
      <c r="L50" s="145">
        <v>825.93412</v>
      </c>
      <c r="M50" s="145">
        <v>3824.6515600000002</v>
      </c>
      <c r="N50" s="145">
        <v>18.09978</v>
      </c>
      <c r="O50" s="145">
        <v>3842.75134</v>
      </c>
      <c r="P50" s="145">
        <v>4649.4359</v>
      </c>
      <c r="Q50" s="145">
        <v>19.24956</v>
      </c>
      <c r="R50" s="146">
        <v>4668.68546</v>
      </c>
    </row>
    <row r="51" spans="1:18" ht="13.5">
      <c r="A51" s="147"/>
      <c r="B51" s="143" t="s">
        <v>310</v>
      </c>
      <c r="C51" s="143" t="s">
        <v>311</v>
      </c>
      <c r="D51" s="144">
        <v>1762.5337</v>
      </c>
      <c r="E51" s="145">
        <v>0</v>
      </c>
      <c r="F51" s="145">
        <v>1762.5337</v>
      </c>
      <c r="G51" s="145">
        <v>0</v>
      </c>
      <c r="H51" s="145">
        <v>0</v>
      </c>
      <c r="I51" s="145">
        <v>0</v>
      </c>
      <c r="J51" s="145">
        <v>0</v>
      </c>
      <c r="K51" s="145">
        <v>0</v>
      </c>
      <c r="L51" s="145">
        <v>0</v>
      </c>
      <c r="M51" s="145">
        <v>0</v>
      </c>
      <c r="N51" s="145">
        <v>0</v>
      </c>
      <c r="O51" s="145">
        <v>0</v>
      </c>
      <c r="P51" s="145">
        <v>0</v>
      </c>
      <c r="Q51" s="145">
        <v>0</v>
      </c>
      <c r="R51" s="146">
        <v>0</v>
      </c>
    </row>
    <row r="52" spans="1:18" ht="13.5">
      <c r="A52" s="143" t="s">
        <v>811</v>
      </c>
      <c r="B52" s="827"/>
      <c r="C52" s="827"/>
      <c r="D52" s="144">
        <v>144791.47724999997</v>
      </c>
      <c r="E52" s="145">
        <v>0</v>
      </c>
      <c r="F52" s="145">
        <v>144791.47724999997</v>
      </c>
      <c r="G52" s="145">
        <v>0.49514</v>
      </c>
      <c r="H52" s="145">
        <v>0</v>
      </c>
      <c r="I52" s="145">
        <v>0.49514</v>
      </c>
      <c r="J52" s="145">
        <v>6819.844939999999</v>
      </c>
      <c r="K52" s="145">
        <v>651.08399</v>
      </c>
      <c r="L52" s="145">
        <v>7470.928929999999</v>
      </c>
      <c r="M52" s="145">
        <v>11798.1772</v>
      </c>
      <c r="N52" s="145">
        <v>320.2873400000001</v>
      </c>
      <c r="O52" s="145">
        <v>12118.464539999999</v>
      </c>
      <c r="P52" s="145">
        <v>18618.51728</v>
      </c>
      <c r="Q52" s="145">
        <v>971.3713300000001</v>
      </c>
      <c r="R52" s="146">
        <v>19589.888609999998</v>
      </c>
    </row>
    <row r="53" spans="1:18" ht="13.5">
      <c r="A53" s="143" t="s">
        <v>7</v>
      </c>
      <c r="B53" s="143" t="s">
        <v>240</v>
      </c>
      <c r="C53" s="143" t="s">
        <v>240</v>
      </c>
      <c r="D53" s="144">
        <v>31639.12741</v>
      </c>
      <c r="E53" s="145">
        <v>12.28827</v>
      </c>
      <c r="F53" s="145">
        <v>31651.41568</v>
      </c>
      <c r="G53" s="145">
        <v>0</v>
      </c>
      <c r="H53" s="145">
        <v>0</v>
      </c>
      <c r="I53" s="145">
        <v>0</v>
      </c>
      <c r="J53" s="145">
        <v>3332.48095</v>
      </c>
      <c r="K53" s="145">
        <v>1.2044000000000001</v>
      </c>
      <c r="L53" s="145">
        <v>3333.68535</v>
      </c>
      <c r="M53" s="145">
        <v>4346.32022</v>
      </c>
      <c r="N53" s="145">
        <v>4.72971</v>
      </c>
      <c r="O53" s="145">
        <v>4351.04993</v>
      </c>
      <c r="P53" s="145">
        <v>7678.801170000001</v>
      </c>
      <c r="Q53" s="145">
        <v>5.93411</v>
      </c>
      <c r="R53" s="146">
        <v>7684.73528</v>
      </c>
    </row>
    <row r="54" spans="1:18" ht="13.5">
      <c r="A54" s="147"/>
      <c r="B54" s="143" t="s">
        <v>7</v>
      </c>
      <c r="C54" s="143" t="s">
        <v>7</v>
      </c>
      <c r="D54" s="144">
        <v>146014.27231000003</v>
      </c>
      <c r="E54" s="145">
        <v>0</v>
      </c>
      <c r="F54" s="145">
        <v>146014.27231000003</v>
      </c>
      <c r="G54" s="145">
        <v>0.08571</v>
      </c>
      <c r="H54" s="145">
        <v>0</v>
      </c>
      <c r="I54" s="145">
        <v>0.08571</v>
      </c>
      <c r="J54" s="145">
        <v>14910.85132</v>
      </c>
      <c r="K54" s="145">
        <v>1237.7780699999998</v>
      </c>
      <c r="L54" s="145">
        <v>16148.62939</v>
      </c>
      <c r="M54" s="145">
        <v>102954.00768</v>
      </c>
      <c r="N54" s="145">
        <v>1485.75139</v>
      </c>
      <c r="O54" s="145">
        <v>104439.75907</v>
      </c>
      <c r="P54" s="145">
        <v>117864.94471000001</v>
      </c>
      <c r="Q54" s="145">
        <v>2723.5294599999993</v>
      </c>
      <c r="R54" s="146">
        <v>120588.47417</v>
      </c>
    </row>
    <row r="55" spans="1:18" ht="13.5">
      <c r="A55" s="147"/>
      <c r="B55" s="143" t="s">
        <v>241</v>
      </c>
      <c r="C55" s="143" t="s">
        <v>241</v>
      </c>
      <c r="D55" s="144">
        <v>25930.93059</v>
      </c>
      <c r="E55" s="145">
        <v>0</v>
      </c>
      <c r="F55" s="145">
        <v>25930.93059</v>
      </c>
      <c r="G55" s="145">
        <v>0</v>
      </c>
      <c r="H55" s="145">
        <v>0</v>
      </c>
      <c r="I55" s="145">
        <v>0</v>
      </c>
      <c r="J55" s="145">
        <v>430.41856000000007</v>
      </c>
      <c r="K55" s="145">
        <v>0</v>
      </c>
      <c r="L55" s="145">
        <v>430.41856000000007</v>
      </c>
      <c r="M55" s="145">
        <v>657.89903</v>
      </c>
      <c r="N55" s="145">
        <v>0</v>
      </c>
      <c r="O55" s="145">
        <v>657.89903</v>
      </c>
      <c r="P55" s="145">
        <v>1088.31759</v>
      </c>
      <c r="Q55" s="145">
        <v>0</v>
      </c>
      <c r="R55" s="146">
        <v>1088.31759</v>
      </c>
    </row>
    <row r="56" spans="1:18" ht="13.5">
      <c r="A56" s="147"/>
      <c r="B56" s="143" t="s">
        <v>220</v>
      </c>
      <c r="C56" s="143" t="s">
        <v>220</v>
      </c>
      <c r="D56" s="144">
        <v>71317.45274</v>
      </c>
      <c r="E56" s="145">
        <v>0</v>
      </c>
      <c r="F56" s="145">
        <v>71317.45274</v>
      </c>
      <c r="G56" s="145">
        <v>0</v>
      </c>
      <c r="H56" s="145">
        <v>0</v>
      </c>
      <c r="I56" s="145">
        <v>0</v>
      </c>
      <c r="J56" s="145">
        <v>2811.42859</v>
      </c>
      <c r="K56" s="145">
        <v>0.54772</v>
      </c>
      <c r="L56" s="145">
        <v>2811.9763099999996</v>
      </c>
      <c r="M56" s="145">
        <v>4137.9933599999995</v>
      </c>
      <c r="N56" s="145">
        <v>0</v>
      </c>
      <c r="O56" s="145">
        <v>4137.9933599999995</v>
      </c>
      <c r="P56" s="145">
        <v>6949.42195</v>
      </c>
      <c r="Q56" s="145">
        <v>0.54772</v>
      </c>
      <c r="R56" s="146">
        <v>6949.9696699999995</v>
      </c>
    </row>
    <row r="57" spans="1:18" ht="13.5">
      <c r="A57" s="147"/>
      <c r="B57" s="143" t="s">
        <v>320</v>
      </c>
      <c r="C57" s="143" t="s">
        <v>321</v>
      </c>
      <c r="D57" s="144">
        <v>2488.02944</v>
      </c>
      <c r="E57" s="145">
        <v>0</v>
      </c>
      <c r="F57" s="145">
        <v>2488.02944</v>
      </c>
      <c r="G57" s="145">
        <v>0</v>
      </c>
      <c r="H57" s="145">
        <v>0</v>
      </c>
      <c r="I57" s="145">
        <v>0</v>
      </c>
      <c r="J57" s="145">
        <v>84.56672999999999</v>
      </c>
      <c r="K57" s="145">
        <v>0</v>
      </c>
      <c r="L57" s="145">
        <v>84.56672999999999</v>
      </c>
      <c r="M57" s="145">
        <v>112.82135000000001</v>
      </c>
      <c r="N57" s="145">
        <v>0</v>
      </c>
      <c r="O57" s="145">
        <v>112.82135000000001</v>
      </c>
      <c r="P57" s="145">
        <v>197.38808</v>
      </c>
      <c r="Q57" s="145">
        <v>0</v>
      </c>
      <c r="R57" s="146">
        <v>197.38807999999997</v>
      </c>
    </row>
    <row r="58" spans="1:18" ht="13.5">
      <c r="A58" s="147"/>
      <c r="B58" s="143" t="s">
        <v>322</v>
      </c>
      <c r="C58" s="143" t="s">
        <v>322</v>
      </c>
      <c r="D58" s="144">
        <v>7523.25659</v>
      </c>
      <c r="E58" s="145">
        <v>0</v>
      </c>
      <c r="F58" s="145">
        <v>7523.25659</v>
      </c>
      <c r="G58" s="145">
        <v>0</v>
      </c>
      <c r="H58" s="145">
        <v>0</v>
      </c>
      <c r="I58" s="145">
        <v>0</v>
      </c>
      <c r="J58" s="145">
        <v>86.58517</v>
      </c>
      <c r="K58" s="145">
        <v>0</v>
      </c>
      <c r="L58" s="145">
        <v>86.58517</v>
      </c>
      <c r="M58" s="145">
        <v>325.32746999999995</v>
      </c>
      <c r="N58" s="145">
        <v>0</v>
      </c>
      <c r="O58" s="145">
        <v>325.32746999999995</v>
      </c>
      <c r="P58" s="145">
        <v>411.91263999999995</v>
      </c>
      <c r="Q58" s="145">
        <v>0</v>
      </c>
      <c r="R58" s="146">
        <v>411.91264</v>
      </c>
    </row>
    <row r="59" spans="1:18" ht="13.5">
      <c r="A59" s="147"/>
      <c r="B59" s="143" t="s">
        <v>242</v>
      </c>
      <c r="C59" s="143" t="s">
        <v>243</v>
      </c>
      <c r="D59" s="144">
        <v>31064.91735</v>
      </c>
      <c r="E59" s="145">
        <v>0</v>
      </c>
      <c r="F59" s="145">
        <v>31064.91735</v>
      </c>
      <c r="G59" s="145">
        <v>0</v>
      </c>
      <c r="H59" s="145">
        <v>0</v>
      </c>
      <c r="I59" s="145">
        <v>0</v>
      </c>
      <c r="J59" s="145">
        <v>921.22126</v>
      </c>
      <c r="K59" s="145">
        <v>0.0030600000000000002</v>
      </c>
      <c r="L59" s="145">
        <v>921.22432</v>
      </c>
      <c r="M59" s="145">
        <v>2091.06169</v>
      </c>
      <c r="N59" s="145">
        <v>0</v>
      </c>
      <c r="O59" s="145">
        <v>2091.06169</v>
      </c>
      <c r="P59" s="145">
        <v>3012.2829500000003</v>
      </c>
      <c r="Q59" s="145">
        <v>0.0030600000000000002</v>
      </c>
      <c r="R59" s="146">
        <v>3012.2860100000003</v>
      </c>
    </row>
    <row r="60" spans="1:18" ht="13.5">
      <c r="A60" s="147"/>
      <c r="B60" s="143" t="s">
        <v>113</v>
      </c>
      <c r="C60" s="143" t="s">
        <v>113</v>
      </c>
      <c r="D60" s="144">
        <v>115235.72967999997</v>
      </c>
      <c r="E60" s="145">
        <v>0</v>
      </c>
      <c r="F60" s="145">
        <v>115235.72967999997</v>
      </c>
      <c r="G60" s="145">
        <v>0.11048999999999999</v>
      </c>
      <c r="H60" s="145">
        <v>0</v>
      </c>
      <c r="I60" s="145">
        <v>0.11048999999999999</v>
      </c>
      <c r="J60" s="145">
        <v>3214.21367</v>
      </c>
      <c r="K60" s="145">
        <v>11.75087</v>
      </c>
      <c r="L60" s="145">
        <v>3225.96454</v>
      </c>
      <c r="M60" s="145">
        <v>3018.71095</v>
      </c>
      <c r="N60" s="145">
        <v>137.68924</v>
      </c>
      <c r="O60" s="145">
        <v>3156.40019</v>
      </c>
      <c r="P60" s="145">
        <v>6233.03511</v>
      </c>
      <c r="Q60" s="145">
        <v>149.44011</v>
      </c>
      <c r="R60" s="146">
        <v>6382.475219999999</v>
      </c>
    </row>
    <row r="61" spans="1:18" ht="13.5">
      <c r="A61" s="147"/>
      <c r="B61" s="143" t="s">
        <v>244</v>
      </c>
      <c r="C61" s="143" t="s">
        <v>245</v>
      </c>
      <c r="D61" s="144">
        <v>23691.67985</v>
      </c>
      <c r="E61" s="145">
        <v>0</v>
      </c>
      <c r="F61" s="145">
        <v>23691.67985</v>
      </c>
      <c r="G61" s="145">
        <v>0</v>
      </c>
      <c r="H61" s="145">
        <v>0</v>
      </c>
      <c r="I61" s="145">
        <v>0</v>
      </c>
      <c r="J61" s="145">
        <v>1809.82458</v>
      </c>
      <c r="K61" s="145">
        <v>0.13179</v>
      </c>
      <c r="L61" s="145">
        <v>1809.95637</v>
      </c>
      <c r="M61" s="145">
        <v>2207.9159900000004</v>
      </c>
      <c r="N61" s="145">
        <v>251.79</v>
      </c>
      <c r="O61" s="145">
        <v>2459.7059900000004</v>
      </c>
      <c r="P61" s="145">
        <v>4017.7405700000004</v>
      </c>
      <c r="Q61" s="145">
        <v>251.92179000000002</v>
      </c>
      <c r="R61" s="146">
        <v>4269.66236</v>
      </c>
    </row>
    <row r="62" spans="1:18" ht="13.5">
      <c r="A62" s="143" t="s">
        <v>812</v>
      </c>
      <c r="B62" s="827"/>
      <c r="C62" s="827"/>
      <c r="D62" s="144">
        <v>454905.39596000005</v>
      </c>
      <c r="E62" s="145">
        <v>12.28827</v>
      </c>
      <c r="F62" s="145">
        <v>454917.68423</v>
      </c>
      <c r="G62" s="145">
        <v>0.19619999999999999</v>
      </c>
      <c r="H62" s="145">
        <v>0</v>
      </c>
      <c r="I62" s="145">
        <v>0.19619999999999999</v>
      </c>
      <c r="J62" s="145">
        <v>27601.590829999997</v>
      </c>
      <c r="K62" s="145">
        <v>1251.41591</v>
      </c>
      <c r="L62" s="145">
        <v>28853.00674</v>
      </c>
      <c r="M62" s="145">
        <v>119852.05773999997</v>
      </c>
      <c r="N62" s="145">
        <v>1879.9603399999999</v>
      </c>
      <c r="O62" s="145">
        <v>121732.01807999998</v>
      </c>
      <c r="P62" s="145">
        <v>147453.84476999997</v>
      </c>
      <c r="Q62" s="145">
        <v>3131.3762499999993</v>
      </c>
      <c r="R62" s="146">
        <v>150585.22102</v>
      </c>
    </row>
    <row r="63" spans="1:18" ht="13.5">
      <c r="A63" s="143" t="s">
        <v>8</v>
      </c>
      <c r="B63" s="143" t="s">
        <v>114</v>
      </c>
      <c r="C63" s="143" t="s">
        <v>115</v>
      </c>
      <c r="D63" s="144">
        <v>77587.97486000002</v>
      </c>
      <c r="E63" s="145">
        <v>0</v>
      </c>
      <c r="F63" s="145">
        <v>77587.97486000002</v>
      </c>
      <c r="G63" s="145">
        <v>0.0016</v>
      </c>
      <c r="H63" s="145">
        <v>0</v>
      </c>
      <c r="I63" s="145">
        <v>0.0016</v>
      </c>
      <c r="J63" s="145">
        <v>7964.53541</v>
      </c>
      <c r="K63" s="145">
        <v>55.806380000000004</v>
      </c>
      <c r="L63" s="145">
        <v>8020.34179</v>
      </c>
      <c r="M63" s="145">
        <v>58622.279879999995</v>
      </c>
      <c r="N63" s="145">
        <v>107.31977</v>
      </c>
      <c r="O63" s="145">
        <v>58729.59965</v>
      </c>
      <c r="P63" s="145">
        <v>66586.81689</v>
      </c>
      <c r="Q63" s="145">
        <v>163.12615000000002</v>
      </c>
      <c r="R63" s="146">
        <v>66749.94304</v>
      </c>
    </row>
    <row r="64" spans="1:18" ht="13.5">
      <c r="A64" s="147"/>
      <c r="B64" s="147"/>
      <c r="C64" s="148" t="s">
        <v>8</v>
      </c>
      <c r="D64" s="149">
        <v>89011.75762</v>
      </c>
      <c r="E64" s="150">
        <v>0</v>
      </c>
      <c r="F64" s="150">
        <v>89011.75762</v>
      </c>
      <c r="G64" s="150">
        <v>0.32169</v>
      </c>
      <c r="H64" s="150">
        <v>0.02521</v>
      </c>
      <c r="I64" s="150">
        <v>0.3469</v>
      </c>
      <c r="J64" s="150">
        <v>3274.70546</v>
      </c>
      <c r="K64" s="150">
        <v>184.43705</v>
      </c>
      <c r="L64" s="150">
        <v>3459.1425099999997</v>
      </c>
      <c r="M64" s="150">
        <v>18907.39691</v>
      </c>
      <c r="N64" s="150">
        <v>1390.09832</v>
      </c>
      <c r="O64" s="150">
        <v>20297.495229999997</v>
      </c>
      <c r="P64" s="150">
        <v>22182.42406</v>
      </c>
      <c r="Q64" s="150">
        <v>1574.5605799999998</v>
      </c>
      <c r="R64" s="151">
        <v>23756.984640000002</v>
      </c>
    </row>
    <row r="65" spans="1:18" ht="13.5">
      <c r="A65" s="147"/>
      <c r="B65" s="147"/>
      <c r="C65" s="148" t="s">
        <v>116</v>
      </c>
      <c r="D65" s="149">
        <v>119831.28450000001</v>
      </c>
      <c r="E65" s="150">
        <v>0</v>
      </c>
      <c r="F65" s="150">
        <v>119831.28450000001</v>
      </c>
      <c r="G65" s="150">
        <v>0.55253</v>
      </c>
      <c r="H65" s="150">
        <v>0</v>
      </c>
      <c r="I65" s="150">
        <v>0.55253</v>
      </c>
      <c r="J65" s="150">
        <v>5936.699729999999</v>
      </c>
      <c r="K65" s="150">
        <v>51.41983</v>
      </c>
      <c r="L65" s="150">
        <v>5988.119559999999</v>
      </c>
      <c r="M65" s="150">
        <v>11843.923669999998</v>
      </c>
      <c r="N65" s="150">
        <v>61.92211</v>
      </c>
      <c r="O65" s="150">
        <v>11905.84578</v>
      </c>
      <c r="P65" s="150">
        <v>17781.17593</v>
      </c>
      <c r="Q65" s="150">
        <v>113.34194000000001</v>
      </c>
      <c r="R65" s="151">
        <v>17894.51787</v>
      </c>
    </row>
    <row r="66" spans="1:18" ht="13.5">
      <c r="A66" s="143" t="s">
        <v>813</v>
      </c>
      <c r="B66" s="827"/>
      <c r="C66" s="827"/>
      <c r="D66" s="144">
        <v>286431.01698</v>
      </c>
      <c r="E66" s="145">
        <v>0</v>
      </c>
      <c r="F66" s="145">
        <v>286431.01698</v>
      </c>
      <c r="G66" s="145">
        <v>0.8758199999999999</v>
      </c>
      <c r="H66" s="145">
        <v>0.02521</v>
      </c>
      <c r="I66" s="145">
        <v>0.90103</v>
      </c>
      <c r="J66" s="145">
        <v>17175.9406</v>
      </c>
      <c r="K66" s="145">
        <v>291.66326000000004</v>
      </c>
      <c r="L66" s="145">
        <v>17467.60386</v>
      </c>
      <c r="M66" s="145">
        <v>89373.60045999999</v>
      </c>
      <c r="N66" s="145">
        <v>1559.3402</v>
      </c>
      <c r="O66" s="145">
        <v>90932.94066</v>
      </c>
      <c r="P66" s="145">
        <v>106550.41687999999</v>
      </c>
      <c r="Q66" s="145">
        <v>1851.02867</v>
      </c>
      <c r="R66" s="146">
        <v>108401.44555000002</v>
      </c>
    </row>
    <row r="67" spans="1:18" ht="13.5">
      <c r="A67" s="143" t="s">
        <v>9</v>
      </c>
      <c r="B67" s="143" t="s">
        <v>246</v>
      </c>
      <c r="C67" s="143" t="s">
        <v>246</v>
      </c>
      <c r="D67" s="144">
        <v>27974.8115</v>
      </c>
      <c r="E67" s="145">
        <v>0</v>
      </c>
      <c r="F67" s="145">
        <v>27974.8115</v>
      </c>
      <c r="G67" s="145">
        <v>0</v>
      </c>
      <c r="H67" s="145">
        <v>0</v>
      </c>
      <c r="I67" s="145">
        <v>0</v>
      </c>
      <c r="J67" s="145">
        <v>1729.11224</v>
      </c>
      <c r="K67" s="145">
        <v>29.948490000000003</v>
      </c>
      <c r="L67" s="145">
        <v>1759.06073</v>
      </c>
      <c r="M67" s="145">
        <v>2914.0794899999996</v>
      </c>
      <c r="N67" s="145">
        <v>12.610940000000001</v>
      </c>
      <c r="O67" s="145">
        <v>2926.6904299999997</v>
      </c>
      <c r="P67" s="145">
        <v>4643.1917300000005</v>
      </c>
      <c r="Q67" s="145">
        <v>42.55943</v>
      </c>
      <c r="R67" s="146">
        <v>4685.75116</v>
      </c>
    </row>
    <row r="68" spans="1:18" ht="13.5">
      <c r="A68" s="147"/>
      <c r="B68" s="143" t="s">
        <v>247</v>
      </c>
      <c r="C68" s="143" t="s">
        <v>323</v>
      </c>
      <c r="D68" s="144">
        <v>4114.01451</v>
      </c>
      <c r="E68" s="145">
        <v>0</v>
      </c>
      <c r="F68" s="145">
        <v>4114.01451</v>
      </c>
      <c r="G68" s="145">
        <v>0</v>
      </c>
      <c r="H68" s="145">
        <v>0</v>
      </c>
      <c r="I68" s="145">
        <v>0</v>
      </c>
      <c r="J68" s="145">
        <v>803.3699200000001</v>
      </c>
      <c r="K68" s="145">
        <v>0.05982</v>
      </c>
      <c r="L68" s="145">
        <v>803.42974</v>
      </c>
      <c r="M68" s="145">
        <v>593.99315</v>
      </c>
      <c r="N68" s="145">
        <v>0.00237</v>
      </c>
      <c r="O68" s="145">
        <v>593.99552</v>
      </c>
      <c r="P68" s="145">
        <v>1397.36307</v>
      </c>
      <c r="Q68" s="145">
        <v>0.062189999999999995</v>
      </c>
      <c r="R68" s="146">
        <v>1397.42526</v>
      </c>
    </row>
    <row r="69" spans="1:18" ht="13.5">
      <c r="A69" s="147"/>
      <c r="B69" s="147"/>
      <c r="C69" s="148" t="s">
        <v>248</v>
      </c>
      <c r="D69" s="149">
        <v>18033.16643</v>
      </c>
      <c r="E69" s="150">
        <v>0</v>
      </c>
      <c r="F69" s="150">
        <v>18033.16643</v>
      </c>
      <c r="G69" s="150">
        <v>0</v>
      </c>
      <c r="H69" s="150">
        <v>0</v>
      </c>
      <c r="I69" s="150">
        <v>0</v>
      </c>
      <c r="J69" s="150">
        <v>899.07809</v>
      </c>
      <c r="K69" s="150">
        <v>32.14359</v>
      </c>
      <c r="L69" s="150">
        <v>931.2216800000001</v>
      </c>
      <c r="M69" s="150">
        <v>792.96441</v>
      </c>
      <c r="N69" s="150">
        <v>5.3955</v>
      </c>
      <c r="O69" s="150">
        <v>798.35991</v>
      </c>
      <c r="P69" s="150">
        <v>1692.0425</v>
      </c>
      <c r="Q69" s="150">
        <v>37.539089999999995</v>
      </c>
      <c r="R69" s="151">
        <v>1729.58159</v>
      </c>
    </row>
    <row r="70" spans="1:18" ht="13.5">
      <c r="A70" s="147"/>
      <c r="B70" s="143" t="s">
        <v>117</v>
      </c>
      <c r="C70" s="143" t="s">
        <v>118</v>
      </c>
      <c r="D70" s="144">
        <v>23126.879660000002</v>
      </c>
      <c r="E70" s="145">
        <v>0</v>
      </c>
      <c r="F70" s="145">
        <v>23126.879660000002</v>
      </c>
      <c r="G70" s="145">
        <v>0</v>
      </c>
      <c r="H70" s="145">
        <v>0</v>
      </c>
      <c r="I70" s="145">
        <v>0</v>
      </c>
      <c r="J70" s="145">
        <v>2995.7471499999997</v>
      </c>
      <c r="K70" s="145">
        <v>119.71784</v>
      </c>
      <c r="L70" s="145">
        <v>3115.4649900000004</v>
      </c>
      <c r="M70" s="145">
        <v>6834.17241</v>
      </c>
      <c r="N70" s="145">
        <v>39.38722</v>
      </c>
      <c r="O70" s="145">
        <v>6873.55963</v>
      </c>
      <c r="P70" s="145">
        <v>9829.91956</v>
      </c>
      <c r="Q70" s="145">
        <v>159.10506</v>
      </c>
      <c r="R70" s="146">
        <v>9989.024619999998</v>
      </c>
    </row>
    <row r="71" spans="1:18" ht="13.5">
      <c r="A71" s="147"/>
      <c r="B71" s="143" t="s">
        <v>9</v>
      </c>
      <c r="C71" s="143" t="s">
        <v>9</v>
      </c>
      <c r="D71" s="144">
        <v>206761.04076000003</v>
      </c>
      <c r="E71" s="145">
        <v>91.31854000000001</v>
      </c>
      <c r="F71" s="145">
        <v>206852.35930000004</v>
      </c>
      <c r="G71" s="145">
        <v>0.63818</v>
      </c>
      <c r="H71" s="145">
        <v>0</v>
      </c>
      <c r="I71" s="145">
        <v>0.63818</v>
      </c>
      <c r="J71" s="145">
        <v>27745.49548</v>
      </c>
      <c r="K71" s="145">
        <v>4726.20546</v>
      </c>
      <c r="L71" s="145">
        <v>32471.70094</v>
      </c>
      <c r="M71" s="145">
        <v>122182.25406</v>
      </c>
      <c r="N71" s="145">
        <v>10311.39918</v>
      </c>
      <c r="O71" s="145">
        <v>132493.65323999999</v>
      </c>
      <c r="P71" s="145">
        <v>149928.38772000003</v>
      </c>
      <c r="Q71" s="145">
        <v>15037.604640000001</v>
      </c>
      <c r="R71" s="146">
        <v>164965.99236</v>
      </c>
    </row>
    <row r="72" spans="1:18" ht="13.5">
      <c r="A72" s="147"/>
      <c r="B72" s="147"/>
      <c r="C72" s="148" t="s">
        <v>221</v>
      </c>
      <c r="D72" s="149">
        <v>21838.595980000002</v>
      </c>
      <c r="E72" s="150">
        <v>0</v>
      </c>
      <c r="F72" s="150">
        <v>21838.595980000002</v>
      </c>
      <c r="G72" s="150">
        <v>0</v>
      </c>
      <c r="H72" s="150">
        <v>0</v>
      </c>
      <c r="I72" s="150">
        <v>0</v>
      </c>
      <c r="J72" s="150">
        <v>2239.92163</v>
      </c>
      <c r="K72" s="150">
        <v>65.76643</v>
      </c>
      <c r="L72" s="150">
        <v>2305.68806</v>
      </c>
      <c r="M72" s="150">
        <v>3510.12713</v>
      </c>
      <c r="N72" s="150">
        <v>0.052700000000000004</v>
      </c>
      <c r="O72" s="150">
        <v>3510.17983</v>
      </c>
      <c r="P72" s="150">
        <v>5750.04876</v>
      </c>
      <c r="Q72" s="150">
        <v>65.81912999999999</v>
      </c>
      <c r="R72" s="151">
        <v>5815.86789</v>
      </c>
    </row>
    <row r="73" spans="1:18" ht="13.5">
      <c r="A73" s="147"/>
      <c r="B73" s="147"/>
      <c r="C73" s="148" t="s">
        <v>249</v>
      </c>
      <c r="D73" s="149">
        <v>45750.289469999996</v>
      </c>
      <c r="E73" s="150">
        <v>0</v>
      </c>
      <c r="F73" s="150">
        <v>45750.289469999996</v>
      </c>
      <c r="G73" s="150">
        <v>0</v>
      </c>
      <c r="H73" s="150">
        <v>0</v>
      </c>
      <c r="I73" s="150">
        <v>0</v>
      </c>
      <c r="J73" s="150">
        <v>9267.45123</v>
      </c>
      <c r="K73" s="150">
        <v>674.2742900000001</v>
      </c>
      <c r="L73" s="150">
        <v>9941.72552</v>
      </c>
      <c r="M73" s="150">
        <v>12541.36605</v>
      </c>
      <c r="N73" s="150">
        <v>449.01732</v>
      </c>
      <c r="O73" s="150">
        <v>12990.38337</v>
      </c>
      <c r="P73" s="150">
        <v>21808.817279999996</v>
      </c>
      <c r="Q73" s="150">
        <v>1123.2916099999998</v>
      </c>
      <c r="R73" s="151">
        <v>22932.10889</v>
      </c>
    </row>
    <row r="74" spans="1:18" ht="13.5">
      <c r="A74" s="147"/>
      <c r="B74" s="147"/>
      <c r="C74" s="148" t="s">
        <v>324</v>
      </c>
      <c r="D74" s="149">
        <v>24941.24532</v>
      </c>
      <c r="E74" s="150">
        <v>0</v>
      </c>
      <c r="F74" s="150">
        <v>24941.24532</v>
      </c>
      <c r="G74" s="150">
        <v>0</v>
      </c>
      <c r="H74" s="150">
        <v>0</v>
      </c>
      <c r="I74" s="150">
        <v>0</v>
      </c>
      <c r="J74" s="150">
        <v>683.34561</v>
      </c>
      <c r="K74" s="150">
        <v>219.7399</v>
      </c>
      <c r="L74" s="150">
        <v>903.08551</v>
      </c>
      <c r="M74" s="150">
        <v>2386.98419</v>
      </c>
      <c r="N74" s="150">
        <v>0.01543</v>
      </c>
      <c r="O74" s="150">
        <v>2386.99962</v>
      </c>
      <c r="P74" s="150">
        <v>3070.3298</v>
      </c>
      <c r="Q74" s="150">
        <v>219.75533</v>
      </c>
      <c r="R74" s="151">
        <v>3290.08513</v>
      </c>
    </row>
    <row r="75" spans="1:18" ht="13.5">
      <c r="A75" s="147"/>
      <c r="B75" s="143" t="s">
        <v>325</v>
      </c>
      <c r="C75" s="143" t="s">
        <v>325</v>
      </c>
      <c r="D75" s="144">
        <v>11633.350779999999</v>
      </c>
      <c r="E75" s="145">
        <v>0</v>
      </c>
      <c r="F75" s="145">
        <v>11633.350779999999</v>
      </c>
      <c r="G75" s="145">
        <v>0</v>
      </c>
      <c r="H75" s="145">
        <v>0</v>
      </c>
      <c r="I75" s="145">
        <v>0</v>
      </c>
      <c r="J75" s="145">
        <v>1262.6976000000002</v>
      </c>
      <c r="K75" s="145">
        <v>129.09496000000001</v>
      </c>
      <c r="L75" s="145">
        <v>1391.79256</v>
      </c>
      <c r="M75" s="145">
        <v>2518.87136</v>
      </c>
      <c r="N75" s="145">
        <v>7.1998299999999995</v>
      </c>
      <c r="O75" s="145">
        <v>2526.07119</v>
      </c>
      <c r="P75" s="145">
        <v>3781.56896</v>
      </c>
      <c r="Q75" s="145">
        <v>136.29479</v>
      </c>
      <c r="R75" s="146">
        <v>3917.86375</v>
      </c>
    </row>
    <row r="76" spans="1:18" ht="13.5">
      <c r="A76" s="147"/>
      <c r="B76" s="143" t="s">
        <v>119</v>
      </c>
      <c r="C76" s="143" t="s">
        <v>120</v>
      </c>
      <c r="D76" s="144">
        <v>20275.01011</v>
      </c>
      <c r="E76" s="145">
        <v>4.23468</v>
      </c>
      <c r="F76" s="145">
        <v>20279.24479</v>
      </c>
      <c r="G76" s="145">
        <v>0.0037</v>
      </c>
      <c r="H76" s="145">
        <v>0</v>
      </c>
      <c r="I76" s="145">
        <v>0.0037</v>
      </c>
      <c r="J76" s="145">
        <v>10174.56893</v>
      </c>
      <c r="K76" s="145">
        <v>626.0037199999999</v>
      </c>
      <c r="L76" s="145">
        <v>10800.57265</v>
      </c>
      <c r="M76" s="145">
        <v>16730.94828</v>
      </c>
      <c r="N76" s="145">
        <v>82.23559</v>
      </c>
      <c r="O76" s="145">
        <v>16813.18387</v>
      </c>
      <c r="P76" s="145">
        <v>26905.52091</v>
      </c>
      <c r="Q76" s="145">
        <v>708.2393099999999</v>
      </c>
      <c r="R76" s="146">
        <v>27613.760220000004</v>
      </c>
    </row>
    <row r="77" spans="1:18" ht="13.5">
      <c r="A77" s="147"/>
      <c r="B77" s="147"/>
      <c r="C77" s="148" t="s">
        <v>326</v>
      </c>
      <c r="D77" s="149">
        <v>4260.97728</v>
      </c>
      <c r="E77" s="150">
        <v>0</v>
      </c>
      <c r="F77" s="150">
        <v>4260.97728</v>
      </c>
      <c r="G77" s="150">
        <v>0</v>
      </c>
      <c r="H77" s="150">
        <v>0</v>
      </c>
      <c r="I77" s="150">
        <v>0</v>
      </c>
      <c r="J77" s="150">
        <v>1128.1142</v>
      </c>
      <c r="K77" s="150">
        <v>2.05558</v>
      </c>
      <c r="L77" s="150">
        <v>1130.16978</v>
      </c>
      <c r="M77" s="150">
        <v>1175.88077</v>
      </c>
      <c r="N77" s="150">
        <v>0.01133</v>
      </c>
      <c r="O77" s="150">
        <v>1175.8921</v>
      </c>
      <c r="P77" s="150">
        <v>2303.9949699999997</v>
      </c>
      <c r="Q77" s="150">
        <v>2.06691</v>
      </c>
      <c r="R77" s="151">
        <v>2306.0618799999997</v>
      </c>
    </row>
    <row r="78" spans="1:18" ht="13.5">
      <c r="A78" s="147"/>
      <c r="B78" s="147"/>
      <c r="C78" s="148" t="s">
        <v>312</v>
      </c>
      <c r="D78" s="149">
        <v>23342.18963</v>
      </c>
      <c r="E78" s="150">
        <v>0</v>
      </c>
      <c r="F78" s="150">
        <v>23342.18963</v>
      </c>
      <c r="G78" s="150">
        <v>0</v>
      </c>
      <c r="H78" s="150">
        <v>0</v>
      </c>
      <c r="I78" s="150">
        <v>0</v>
      </c>
      <c r="J78" s="150">
        <v>535.52215</v>
      </c>
      <c r="K78" s="150">
        <v>0.01914</v>
      </c>
      <c r="L78" s="150">
        <v>535.54129</v>
      </c>
      <c r="M78" s="150">
        <v>385.97060999999997</v>
      </c>
      <c r="N78" s="150">
        <v>0</v>
      </c>
      <c r="O78" s="150">
        <v>385.97060999999997</v>
      </c>
      <c r="P78" s="150">
        <v>921.49276</v>
      </c>
      <c r="Q78" s="150">
        <v>0.01914</v>
      </c>
      <c r="R78" s="151">
        <v>921.5119</v>
      </c>
    </row>
    <row r="79" spans="1:18" ht="13.5">
      <c r="A79" s="147"/>
      <c r="B79" s="143" t="s">
        <v>250</v>
      </c>
      <c r="C79" s="143" t="s">
        <v>251</v>
      </c>
      <c r="D79" s="144">
        <v>23923.98603</v>
      </c>
      <c r="E79" s="145">
        <v>0</v>
      </c>
      <c r="F79" s="145">
        <v>23923.98603</v>
      </c>
      <c r="G79" s="145">
        <v>0</v>
      </c>
      <c r="H79" s="145">
        <v>0</v>
      </c>
      <c r="I79" s="145">
        <v>0</v>
      </c>
      <c r="J79" s="145">
        <v>2471.90304</v>
      </c>
      <c r="K79" s="145">
        <v>110.45208</v>
      </c>
      <c r="L79" s="145">
        <v>2582.35512</v>
      </c>
      <c r="M79" s="145">
        <v>2931.89765</v>
      </c>
      <c r="N79" s="145">
        <v>0.00518</v>
      </c>
      <c r="O79" s="145">
        <v>2931.90283</v>
      </c>
      <c r="P79" s="145">
        <v>5403.80069</v>
      </c>
      <c r="Q79" s="145">
        <v>110.45725999999999</v>
      </c>
      <c r="R79" s="146">
        <v>5514.257949999999</v>
      </c>
    </row>
    <row r="80" spans="1:18" ht="13.5">
      <c r="A80" s="147"/>
      <c r="B80" s="143" t="s">
        <v>252</v>
      </c>
      <c r="C80" s="143" t="s">
        <v>252</v>
      </c>
      <c r="D80" s="144">
        <v>13092.6477</v>
      </c>
      <c r="E80" s="145">
        <v>0</v>
      </c>
      <c r="F80" s="145">
        <v>13092.6477</v>
      </c>
      <c r="G80" s="145">
        <v>0</v>
      </c>
      <c r="H80" s="145">
        <v>0</v>
      </c>
      <c r="I80" s="145">
        <v>0</v>
      </c>
      <c r="J80" s="145">
        <v>2146.50698</v>
      </c>
      <c r="K80" s="145">
        <v>240.52409</v>
      </c>
      <c r="L80" s="145">
        <v>2387.03107</v>
      </c>
      <c r="M80" s="145">
        <v>7364.10304</v>
      </c>
      <c r="N80" s="145">
        <v>0.08942</v>
      </c>
      <c r="O80" s="145">
        <v>7364.19246</v>
      </c>
      <c r="P80" s="145">
        <v>9510.61002</v>
      </c>
      <c r="Q80" s="145">
        <v>240.61351000000002</v>
      </c>
      <c r="R80" s="146">
        <v>9751.22353</v>
      </c>
    </row>
    <row r="81" spans="1:18" ht="13.5">
      <c r="A81" s="147"/>
      <c r="B81" s="147"/>
      <c r="C81" s="148" t="s">
        <v>253</v>
      </c>
      <c r="D81" s="149">
        <v>7629.4825599999995</v>
      </c>
      <c r="E81" s="150">
        <v>0</v>
      </c>
      <c r="F81" s="150">
        <v>7629.4825599999995</v>
      </c>
      <c r="G81" s="150">
        <v>0</v>
      </c>
      <c r="H81" s="150">
        <v>0</v>
      </c>
      <c r="I81" s="150">
        <v>0</v>
      </c>
      <c r="J81" s="150">
        <v>7.3086199999999995</v>
      </c>
      <c r="K81" s="150">
        <v>0</v>
      </c>
      <c r="L81" s="150">
        <v>7.3086199999999995</v>
      </c>
      <c r="M81" s="150">
        <v>0</v>
      </c>
      <c r="N81" s="150">
        <v>0</v>
      </c>
      <c r="O81" s="150">
        <v>0</v>
      </c>
      <c r="P81" s="150">
        <v>7.3086199999999995</v>
      </c>
      <c r="Q81" s="150">
        <v>0</v>
      </c>
      <c r="R81" s="151">
        <v>7.3086199999999995</v>
      </c>
    </row>
    <row r="82" spans="1:18" ht="13.5">
      <c r="A82" s="147"/>
      <c r="B82" s="143" t="s">
        <v>327</v>
      </c>
      <c r="C82" s="143" t="s">
        <v>328</v>
      </c>
      <c r="D82" s="144">
        <v>14626.436</v>
      </c>
      <c r="E82" s="145">
        <v>0</v>
      </c>
      <c r="F82" s="145">
        <v>14626.436</v>
      </c>
      <c r="G82" s="145">
        <v>0</v>
      </c>
      <c r="H82" s="145">
        <v>0</v>
      </c>
      <c r="I82" s="145">
        <v>0</v>
      </c>
      <c r="J82" s="145">
        <v>602.6358399999999</v>
      </c>
      <c r="K82" s="145">
        <v>0.06834</v>
      </c>
      <c r="L82" s="145">
        <v>602.7041800000001</v>
      </c>
      <c r="M82" s="145">
        <v>1200.41461</v>
      </c>
      <c r="N82" s="145">
        <v>0.01489</v>
      </c>
      <c r="O82" s="145">
        <v>1200.4295</v>
      </c>
      <c r="P82" s="145">
        <v>1803.0504500000002</v>
      </c>
      <c r="Q82" s="145">
        <v>0.08323</v>
      </c>
      <c r="R82" s="146">
        <v>1803.13368</v>
      </c>
    </row>
    <row r="83" spans="1:18" ht="13.5">
      <c r="A83" s="147"/>
      <c r="B83" s="143" t="s">
        <v>329</v>
      </c>
      <c r="C83" s="143" t="s">
        <v>329</v>
      </c>
      <c r="D83" s="144">
        <v>10510.94529</v>
      </c>
      <c r="E83" s="145">
        <v>0</v>
      </c>
      <c r="F83" s="145">
        <v>10510.94529</v>
      </c>
      <c r="G83" s="145">
        <v>0</v>
      </c>
      <c r="H83" s="145">
        <v>0</v>
      </c>
      <c r="I83" s="145">
        <v>0</v>
      </c>
      <c r="J83" s="145">
        <v>428.70378000000005</v>
      </c>
      <c r="K83" s="145">
        <v>0</v>
      </c>
      <c r="L83" s="145">
        <v>428.70378000000005</v>
      </c>
      <c r="M83" s="145">
        <v>630.98784</v>
      </c>
      <c r="N83" s="145">
        <v>0</v>
      </c>
      <c r="O83" s="145">
        <v>630.98784</v>
      </c>
      <c r="P83" s="145">
        <v>1059.69162</v>
      </c>
      <c r="Q83" s="145">
        <v>0</v>
      </c>
      <c r="R83" s="146">
        <v>1059.69162</v>
      </c>
    </row>
    <row r="84" spans="1:18" ht="13.5">
      <c r="A84" s="147"/>
      <c r="B84" s="143" t="s">
        <v>330</v>
      </c>
      <c r="C84" s="143" t="s">
        <v>330</v>
      </c>
      <c r="D84" s="144">
        <v>4854.43446</v>
      </c>
      <c r="E84" s="145">
        <v>0</v>
      </c>
      <c r="F84" s="145">
        <v>4854.43446</v>
      </c>
      <c r="G84" s="145">
        <v>0</v>
      </c>
      <c r="H84" s="145">
        <v>0</v>
      </c>
      <c r="I84" s="145">
        <v>0</v>
      </c>
      <c r="J84" s="145">
        <v>400.02353999999997</v>
      </c>
      <c r="K84" s="145">
        <v>0</v>
      </c>
      <c r="L84" s="145">
        <v>400.02353999999997</v>
      </c>
      <c r="M84" s="145">
        <v>208.76861</v>
      </c>
      <c r="N84" s="145">
        <v>0.00029</v>
      </c>
      <c r="O84" s="145">
        <v>208.7689</v>
      </c>
      <c r="P84" s="145">
        <v>608.7921499999999</v>
      </c>
      <c r="Q84" s="145">
        <v>0.00029</v>
      </c>
      <c r="R84" s="146">
        <v>608.7924399999999</v>
      </c>
    </row>
    <row r="85" spans="1:18" ht="13.5">
      <c r="A85" s="147"/>
      <c r="B85" s="147"/>
      <c r="C85" s="148" t="s">
        <v>331</v>
      </c>
      <c r="D85" s="149">
        <v>1890.59212</v>
      </c>
      <c r="E85" s="150">
        <v>0</v>
      </c>
      <c r="F85" s="150">
        <v>1890.59212</v>
      </c>
      <c r="G85" s="150">
        <v>0</v>
      </c>
      <c r="H85" s="150">
        <v>0</v>
      </c>
      <c r="I85" s="150">
        <v>0</v>
      </c>
      <c r="J85" s="150">
        <v>28.03884</v>
      </c>
      <c r="K85" s="150">
        <v>0</v>
      </c>
      <c r="L85" s="150">
        <v>28.03884</v>
      </c>
      <c r="M85" s="150">
        <v>84.00743</v>
      </c>
      <c r="N85" s="150">
        <v>0</v>
      </c>
      <c r="O85" s="150">
        <v>84.00743</v>
      </c>
      <c r="P85" s="150">
        <v>112.04626999999999</v>
      </c>
      <c r="Q85" s="150">
        <v>0</v>
      </c>
      <c r="R85" s="151">
        <v>112.04627</v>
      </c>
    </row>
    <row r="86" spans="1:18" ht="13.5">
      <c r="A86" s="143" t="s">
        <v>814</v>
      </c>
      <c r="B86" s="827"/>
      <c r="C86" s="827"/>
      <c r="D86" s="144">
        <v>508580.09559000004</v>
      </c>
      <c r="E86" s="145">
        <v>95.55322</v>
      </c>
      <c r="F86" s="145">
        <v>508675.6488099999</v>
      </c>
      <c r="G86" s="145">
        <v>0.64188</v>
      </c>
      <c r="H86" s="145">
        <v>0</v>
      </c>
      <c r="I86" s="145">
        <v>0.64188</v>
      </c>
      <c r="J86" s="145">
        <v>65549.54487000001</v>
      </c>
      <c r="K86" s="145">
        <v>6976.073729999999</v>
      </c>
      <c r="L86" s="145">
        <v>72525.61860000002</v>
      </c>
      <c r="M86" s="145">
        <v>184987.7910900001</v>
      </c>
      <c r="N86" s="145">
        <v>10907.437189999997</v>
      </c>
      <c r="O86" s="145">
        <v>195895.22828000007</v>
      </c>
      <c r="P86" s="145">
        <v>250537.97784000007</v>
      </c>
      <c r="Q86" s="145">
        <v>17883.51092</v>
      </c>
      <c r="R86" s="146">
        <v>268421.48876</v>
      </c>
    </row>
    <row r="87" spans="1:18" ht="13.5">
      <c r="A87" s="143" t="s">
        <v>10</v>
      </c>
      <c r="B87" s="143" t="s">
        <v>313</v>
      </c>
      <c r="C87" s="143" t="s">
        <v>314</v>
      </c>
      <c r="D87" s="144">
        <v>1087.7206999999999</v>
      </c>
      <c r="E87" s="145">
        <v>0</v>
      </c>
      <c r="F87" s="145">
        <v>1087.7206999999999</v>
      </c>
      <c r="G87" s="145">
        <v>0</v>
      </c>
      <c r="H87" s="145">
        <v>0</v>
      </c>
      <c r="I87" s="145">
        <v>0</v>
      </c>
      <c r="J87" s="145">
        <v>0</v>
      </c>
      <c r="K87" s="145">
        <v>0</v>
      </c>
      <c r="L87" s="145">
        <v>0</v>
      </c>
      <c r="M87" s="145">
        <v>0</v>
      </c>
      <c r="N87" s="145">
        <v>0</v>
      </c>
      <c r="O87" s="145">
        <v>0</v>
      </c>
      <c r="P87" s="145">
        <v>0</v>
      </c>
      <c r="Q87" s="145">
        <v>0</v>
      </c>
      <c r="R87" s="146">
        <v>0</v>
      </c>
    </row>
    <row r="88" spans="1:18" ht="13.5">
      <c r="A88" s="147"/>
      <c r="B88" s="143" t="s">
        <v>10</v>
      </c>
      <c r="C88" s="143" t="s">
        <v>10</v>
      </c>
      <c r="D88" s="144">
        <v>48558.024509999996</v>
      </c>
      <c r="E88" s="145">
        <v>0</v>
      </c>
      <c r="F88" s="145">
        <v>48558.024509999996</v>
      </c>
      <c r="G88" s="145">
        <v>5E-05</v>
      </c>
      <c r="H88" s="145">
        <v>0</v>
      </c>
      <c r="I88" s="145">
        <v>5E-05</v>
      </c>
      <c r="J88" s="145">
        <v>1399.5701099999999</v>
      </c>
      <c r="K88" s="145">
        <v>1.5520699999999998</v>
      </c>
      <c r="L88" s="145">
        <v>1401.12218</v>
      </c>
      <c r="M88" s="145">
        <v>7512.34016</v>
      </c>
      <c r="N88" s="145">
        <v>10.14225</v>
      </c>
      <c r="O88" s="145">
        <v>7522.4824100000005</v>
      </c>
      <c r="P88" s="145">
        <v>8911.910319999999</v>
      </c>
      <c r="Q88" s="145">
        <v>11.69432</v>
      </c>
      <c r="R88" s="146">
        <v>8923.60464</v>
      </c>
    </row>
    <row r="89" spans="1:18" ht="13.5">
      <c r="A89" s="147"/>
      <c r="B89" s="143" t="s">
        <v>254</v>
      </c>
      <c r="C89" s="143" t="s">
        <v>255</v>
      </c>
      <c r="D89" s="144">
        <v>26921.57642</v>
      </c>
      <c r="E89" s="145">
        <v>0</v>
      </c>
      <c r="F89" s="145">
        <v>26921.57642</v>
      </c>
      <c r="G89" s="145">
        <v>0</v>
      </c>
      <c r="H89" s="145">
        <v>0</v>
      </c>
      <c r="I89" s="145">
        <v>0</v>
      </c>
      <c r="J89" s="145">
        <v>1793.76127</v>
      </c>
      <c r="K89" s="145">
        <v>32.08232</v>
      </c>
      <c r="L89" s="145">
        <v>1825.8435900000002</v>
      </c>
      <c r="M89" s="145">
        <v>2924.47438</v>
      </c>
      <c r="N89" s="145">
        <v>25.28623</v>
      </c>
      <c r="O89" s="145">
        <v>2949.76061</v>
      </c>
      <c r="P89" s="145">
        <v>4718.2356500000005</v>
      </c>
      <c r="Q89" s="145">
        <v>57.368550000000006</v>
      </c>
      <c r="R89" s="146">
        <v>4775.6042</v>
      </c>
    </row>
    <row r="90" spans="1:18" ht="13.5">
      <c r="A90" s="143" t="s">
        <v>815</v>
      </c>
      <c r="B90" s="827"/>
      <c r="C90" s="827"/>
      <c r="D90" s="144">
        <v>76567.32162999999</v>
      </c>
      <c r="E90" s="145">
        <v>0</v>
      </c>
      <c r="F90" s="145">
        <v>76567.32162999999</v>
      </c>
      <c r="G90" s="145">
        <v>5E-05</v>
      </c>
      <c r="H90" s="145">
        <v>0</v>
      </c>
      <c r="I90" s="145">
        <v>5E-05</v>
      </c>
      <c r="J90" s="145">
        <v>3193.33138</v>
      </c>
      <c r="K90" s="145">
        <v>33.634389999999996</v>
      </c>
      <c r="L90" s="145">
        <v>3226.9657700000007</v>
      </c>
      <c r="M90" s="145">
        <v>10436.81454</v>
      </c>
      <c r="N90" s="145">
        <v>35.42847999999999</v>
      </c>
      <c r="O90" s="145">
        <v>10472.24302</v>
      </c>
      <c r="P90" s="145">
        <v>13630.14597</v>
      </c>
      <c r="Q90" s="145">
        <v>69.06286999999999</v>
      </c>
      <c r="R90" s="146">
        <v>13699.20884</v>
      </c>
    </row>
    <row r="91" spans="1:18" ht="13.5">
      <c r="A91" s="143" t="s">
        <v>121</v>
      </c>
      <c r="B91" s="143" t="s">
        <v>121</v>
      </c>
      <c r="C91" s="143" t="s">
        <v>121</v>
      </c>
      <c r="D91" s="144">
        <v>160851.40670000002</v>
      </c>
      <c r="E91" s="145">
        <v>122.19919</v>
      </c>
      <c r="F91" s="145">
        <v>160973.60589</v>
      </c>
      <c r="G91" s="145">
        <v>0.09641</v>
      </c>
      <c r="H91" s="145">
        <v>0.00025</v>
      </c>
      <c r="I91" s="145">
        <v>0.09666</v>
      </c>
      <c r="J91" s="145">
        <v>7661.42388</v>
      </c>
      <c r="K91" s="145">
        <v>583.50688</v>
      </c>
      <c r="L91" s="145">
        <v>8244.93076</v>
      </c>
      <c r="M91" s="145">
        <v>8329.83267</v>
      </c>
      <c r="N91" s="145">
        <v>286.55165999999997</v>
      </c>
      <c r="O91" s="145">
        <v>8616.38433</v>
      </c>
      <c r="P91" s="145">
        <v>15991.35296</v>
      </c>
      <c r="Q91" s="145">
        <v>870.0587899999999</v>
      </c>
      <c r="R91" s="146">
        <v>16861.41175</v>
      </c>
    </row>
    <row r="92" spans="1:18" ht="13.5">
      <c r="A92" s="147"/>
      <c r="B92" s="143" t="s">
        <v>122</v>
      </c>
      <c r="C92" s="143" t="s">
        <v>123</v>
      </c>
      <c r="D92" s="144">
        <v>91819.09683999998</v>
      </c>
      <c r="E92" s="145">
        <v>0</v>
      </c>
      <c r="F92" s="145">
        <v>91819.09683999998</v>
      </c>
      <c r="G92" s="145">
        <v>2.1546200000000004</v>
      </c>
      <c r="H92" s="145">
        <v>0</v>
      </c>
      <c r="I92" s="145">
        <v>2.1546200000000004</v>
      </c>
      <c r="J92" s="145">
        <v>3393.7765600000002</v>
      </c>
      <c r="K92" s="145">
        <v>36.41789</v>
      </c>
      <c r="L92" s="145">
        <v>3430.19445</v>
      </c>
      <c r="M92" s="145">
        <v>1577.54773</v>
      </c>
      <c r="N92" s="145">
        <v>4.79067</v>
      </c>
      <c r="O92" s="145">
        <v>1582.3384</v>
      </c>
      <c r="P92" s="145">
        <v>4973.47891</v>
      </c>
      <c r="Q92" s="145">
        <v>41.20856</v>
      </c>
      <c r="R92" s="146">
        <v>5014.687470000001</v>
      </c>
    </row>
    <row r="93" spans="1:18" ht="13.5">
      <c r="A93" s="143" t="s">
        <v>816</v>
      </c>
      <c r="B93" s="827"/>
      <c r="C93" s="827"/>
      <c r="D93" s="144">
        <v>252670.50354000003</v>
      </c>
      <c r="E93" s="145">
        <v>122.19919</v>
      </c>
      <c r="F93" s="145">
        <v>252792.70273000002</v>
      </c>
      <c r="G93" s="145">
        <v>2.25103</v>
      </c>
      <c r="H93" s="145">
        <v>0.00025</v>
      </c>
      <c r="I93" s="145">
        <v>2.2512800000000004</v>
      </c>
      <c r="J93" s="145">
        <v>11055.200439999999</v>
      </c>
      <c r="K93" s="145">
        <v>619.92477</v>
      </c>
      <c r="L93" s="145">
        <v>11675.12521</v>
      </c>
      <c r="M93" s="145">
        <v>9907.3804</v>
      </c>
      <c r="N93" s="145">
        <v>291.34232999999995</v>
      </c>
      <c r="O93" s="145">
        <v>10198.722730000001</v>
      </c>
      <c r="P93" s="145">
        <v>20964.83187</v>
      </c>
      <c r="Q93" s="145">
        <v>911.2673499999999</v>
      </c>
      <c r="R93" s="146">
        <v>21876.09922</v>
      </c>
    </row>
    <row r="94" spans="1:18" ht="13.5">
      <c r="A94" s="143" t="s">
        <v>12</v>
      </c>
      <c r="B94" s="143" t="s">
        <v>124</v>
      </c>
      <c r="C94" s="143" t="s">
        <v>125</v>
      </c>
      <c r="D94" s="144">
        <v>86233.20303</v>
      </c>
      <c r="E94" s="145">
        <v>0</v>
      </c>
      <c r="F94" s="145">
        <v>86233.20303</v>
      </c>
      <c r="G94" s="145">
        <v>4.681349999999999</v>
      </c>
      <c r="H94" s="145">
        <v>0</v>
      </c>
      <c r="I94" s="145">
        <v>4.681349999999999</v>
      </c>
      <c r="J94" s="145">
        <v>3447.15548</v>
      </c>
      <c r="K94" s="145">
        <v>273.03505</v>
      </c>
      <c r="L94" s="145">
        <v>3720.19053</v>
      </c>
      <c r="M94" s="145">
        <v>3584.1070599999994</v>
      </c>
      <c r="N94" s="145">
        <v>145.66228</v>
      </c>
      <c r="O94" s="145">
        <v>3729.76934</v>
      </c>
      <c r="P94" s="145">
        <v>7035.94389</v>
      </c>
      <c r="Q94" s="145">
        <v>418.69732999999997</v>
      </c>
      <c r="R94" s="146">
        <v>7454.64122</v>
      </c>
    </row>
    <row r="95" spans="1:18" ht="13.5">
      <c r="A95" s="147"/>
      <c r="B95" s="147"/>
      <c r="C95" s="148" t="s">
        <v>126</v>
      </c>
      <c r="D95" s="149">
        <v>4661.31802</v>
      </c>
      <c r="E95" s="150">
        <v>0</v>
      </c>
      <c r="F95" s="150">
        <v>4661.31802</v>
      </c>
      <c r="G95" s="150">
        <v>0.00031</v>
      </c>
      <c r="H95" s="150">
        <v>0</v>
      </c>
      <c r="I95" s="150">
        <v>0.00031</v>
      </c>
      <c r="J95" s="150">
        <v>112.91422999999999</v>
      </c>
      <c r="K95" s="150">
        <v>0.41725</v>
      </c>
      <c r="L95" s="150">
        <v>113.33148</v>
      </c>
      <c r="M95" s="150">
        <v>0.00264</v>
      </c>
      <c r="N95" s="150">
        <v>0</v>
      </c>
      <c r="O95" s="150">
        <v>0.00264</v>
      </c>
      <c r="P95" s="150">
        <v>112.91717999999999</v>
      </c>
      <c r="Q95" s="150">
        <v>0.41725</v>
      </c>
      <c r="R95" s="151">
        <v>113.33443</v>
      </c>
    </row>
    <row r="96" spans="1:18" ht="13.5">
      <c r="A96" s="147"/>
      <c r="B96" s="143" t="s">
        <v>12</v>
      </c>
      <c r="C96" s="143" t="s">
        <v>12</v>
      </c>
      <c r="D96" s="144">
        <v>155553.93115000002</v>
      </c>
      <c r="E96" s="145">
        <v>0</v>
      </c>
      <c r="F96" s="145">
        <v>155553.93115000002</v>
      </c>
      <c r="G96" s="145">
        <v>25.10642</v>
      </c>
      <c r="H96" s="145">
        <v>0</v>
      </c>
      <c r="I96" s="145">
        <v>25.10642</v>
      </c>
      <c r="J96" s="145">
        <v>5416.11948</v>
      </c>
      <c r="K96" s="145">
        <v>66.58070000000001</v>
      </c>
      <c r="L96" s="145">
        <v>5482.70018</v>
      </c>
      <c r="M96" s="145">
        <v>15117.539710000001</v>
      </c>
      <c r="N96" s="145">
        <v>313.93887000000007</v>
      </c>
      <c r="O96" s="145">
        <v>15431.478580000003</v>
      </c>
      <c r="P96" s="145">
        <v>20558.76561</v>
      </c>
      <c r="Q96" s="145">
        <v>380.51957000000004</v>
      </c>
      <c r="R96" s="146">
        <v>20939.28518</v>
      </c>
    </row>
    <row r="97" spans="1:18" ht="13.5">
      <c r="A97" s="147"/>
      <c r="B97" s="143" t="s">
        <v>127</v>
      </c>
      <c r="C97" s="143" t="s">
        <v>127</v>
      </c>
      <c r="D97" s="144">
        <v>23894.98529</v>
      </c>
      <c r="E97" s="145">
        <v>0</v>
      </c>
      <c r="F97" s="145">
        <v>23894.98529</v>
      </c>
      <c r="G97" s="145">
        <v>0.0036399999999999996</v>
      </c>
      <c r="H97" s="145">
        <v>0</v>
      </c>
      <c r="I97" s="145">
        <v>0.0036399999999999996</v>
      </c>
      <c r="J97" s="145">
        <v>1784.25894</v>
      </c>
      <c r="K97" s="145">
        <v>389.74246999999997</v>
      </c>
      <c r="L97" s="145">
        <v>2174.0014100000003</v>
      </c>
      <c r="M97" s="145">
        <v>1288.1741499999998</v>
      </c>
      <c r="N97" s="145">
        <v>105.11582000000001</v>
      </c>
      <c r="O97" s="145">
        <v>1393.28997</v>
      </c>
      <c r="P97" s="145">
        <v>3072.43673</v>
      </c>
      <c r="Q97" s="145">
        <v>494.85829</v>
      </c>
      <c r="R97" s="146">
        <v>3567.29502</v>
      </c>
    </row>
    <row r="98" spans="1:18" ht="13.5">
      <c r="A98" s="147"/>
      <c r="B98" s="143" t="s">
        <v>128</v>
      </c>
      <c r="C98" s="143" t="s">
        <v>128</v>
      </c>
      <c r="D98" s="144">
        <v>48689.53735</v>
      </c>
      <c r="E98" s="145">
        <v>0</v>
      </c>
      <c r="F98" s="145">
        <v>48689.53735</v>
      </c>
      <c r="G98" s="145">
        <v>0.14411</v>
      </c>
      <c r="H98" s="145">
        <v>0</v>
      </c>
      <c r="I98" s="145">
        <v>0.14411</v>
      </c>
      <c r="J98" s="145">
        <v>2271.86411</v>
      </c>
      <c r="K98" s="145">
        <v>42.6283</v>
      </c>
      <c r="L98" s="145">
        <v>2314.4924100000003</v>
      </c>
      <c r="M98" s="145">
        <v>2463.35439</v>
      </c>
      <c r="N98" s="145">
        <v>43.23641000000001</v>
      </c>
      <c r="O98" s="145">
        <v>2506.5908</v>
      </c>
      <c r="P98" s="145">
        <v>4735.362609999999</v>
      </c>
      <c r="Q98" s="145">
        <v>85.86471</v>
      </c>
      <c r="R98" s="146">
        <v>4821.22732</v>
      </c>
    </row>
    <row r="99" spans="1:18" ht="13.5">
      <c r="A99" s="143" t="s">
        <v>817</v>
      </c>
      <c r="B99" s="827"/>
      <c r="C99" s="827"/>
      <c r="D99" s="144">
        <v>319032.97484000004</v>
      </c>
      <c r="E99" s="145">
        <v>0</v>
      </c>
      <c r="F99" s="145">
        <v>319032.97484000004</v>
      </c>
      <c r="G99" s="145">
        <v>29.93583</v>
      </c>
      <c r="H99" s="145">
        <v>0</v>
      </c>
      <c r="I99" s="145">
        <v>29.93583</v>
      </c>
      <c r="J99" s="145">
        <v>13032.312240000001</v>
      </c>
      <c r="K99" s="145">
        <v>772.40377</v>
      </c>
      <c r="L99" s="145">
        <v>13804.71601</v>
      </c>
      <c r="M99" s="145">
        <v>22453.177949999998</v>
      </c>
      <c r="N99" s="145">
        <v>607.95338</v>
      </c>
      <c r="O99" s="145">
        <v>23061.13133</v>
      </c>
      <c r="P99" s="145">
        <v>35515.42602</v>
      </c>
      <c r="Q99" s="145">
        <v>1380.3571499999998</v>
      </c>
      <c r="R99" s="146">
        <v>36895.78317</v>
      </c>
    </row>
    <row r="100" spans="1:18" ht="13.5">
      <c r="A100" s="143" t="s">
        <v>129</v>
      </c>
      <c r="B100" s="143" t="s">
        <v>130</v>
      </c>
      <c r="C100" s="143" t="s">
        <v>130</v>
      </c>
      <c r="D100" s="144">
        <v>66311.65164</v>
      </c>
      <c r="E100" s="145">
        <v>0</v>
      </c>
      <c r="F100" s="145">
        <v>66311.65164</v>
      </c>
      <c r="G100" s="145">
        <v>0.2931</v>
      </c>
      <c r="H100" s="145">
        <v>0</v>
      </c>
      <c r="I100" s="145">
        <v>0.2931</v>
      </c>
      <c r="J100" s="145">
        <v>3931.7072700000003</v>
      </c>
      <c r="K100" s="145">
        <v>24.44414</v>
      </c>
      <c r="L100" s="145">
        <v>3956.1514099999995</v>
      </c>
      <c r="M100" s="145">
        <v>3031.81699</v>
      </c>
      <c r="N100" s="145">
        <v>14.000680000000001</v>
      </c>
      <c r="O100" s="145">
        <v>3045.81767</v>
      </c>
      <c r="P100" s="145">
        <v>6963.81736</v>
      </c>
      <c r="Q100" s="145">
        <v>38.44482</v>
      </c>
      <c r="R100" s="146">
        <v>7002.262180000001</v>
      </c>
    </row>
    <row r="101" spans="1:18" ht="13.5">
      <c r="A101" s="147"/>
      <c r="B101" s="147"/>
      <c r="C101" s="148" t="s">
        <v>131</v>
      </c>
      <c r="D101" s="149">
        <v>48953.87106</v>
      </c>
      <c r="E101" s="150">
        <v>0</v>
      </c>
      <c r="F101" s="150">
        <v>48953.87106</v>
      </c>
      <c r="G101" s="150">
        <v>0.00605</v>
      </c>
      <c r="H101" s="150">
        <v>0</v>
      </c>
      <c r="I101" s="150">
        <v>0.00605</v>
      </c>
      <c r="J101" s="150">
        <v>6375.39041</v>
      </c>
      <c r="K101" s="150">
        <v>29.670180000000002</v>
      </c>
      <c r="L101" s="150">
        <v>6405.06059</v>
      </c>
      <c r="M101" s="150">
        <v>2423.73162</v>
      </c>
      <c r="N101" s="150">
        <v>0</v>
      </c>
      <c r="O101" s="150">
        <v>2423.73162</v>
      </c>
      <c r="P101" s="150">
        <v>8799.12808</v>
      </c>
      <c r="Q101" s="150">
        <v>29.670180000000002</v>
      </c>
      <c r="R101" s="151">
        <v>8828.79826</v>
      </c>
    </row>
    <row r="102" spans="1:18" ht="13.5">
      <c r="A102" s="147"/>
      <c r="B102" s="147"/>
      <c r="C102" s="148" t="s">
        <v>256</v>
      </c>
      <c r="D102" s="149">
        <v>9562.542599999999</v>
      </c>
      <c r="E102" s="150">
        <v>0</v>
      </c>
      <c r="F102" s="150">
        <v>9562.542599999999</v>
      </c>
      <c r="G102" s="150">
        <v>0</v>
      </c>
      <c r="H102" s="150">
        <v>0</v>
      </c>
      <c r="I102" s="150">
        <v>0</v>
      </c>
      <c r="J102" s="150">
        <v>503.42834999999997</v>
      </c>
      <c r="K102" s="150">
        <v>0</v>
      </c>
      <c r="L102" s="150">
        <v>503.42834999999997</v>
      </c>
      <c r="M102" s="150">
        <v>121.19139</v>
      </c>
      <c r="N102" s="150">
        <v>0</v>
      </c>
      <c r="O102" s="150">
        <v>121.19139</v>
      </c>
      <c r="P102" s="150">
        <v>624.61974</v>
      </c>
      <c r="Q102" s="150">
        <v>0</v>
      </c>
      <c r="R102" s="151">
        <v>624.61974</v>
      </c>
    </row>
    <row r="103" spans="1:18" ht="13.5">
      <c r="A103" s="147"/>
      <c r="B103" s="143" t="s">
        <v>257</v>
      </c>
      <c r="C103" s="143" t="s">
        <v>257</v>
      </c>
      <c r="D103" s="144">
        <v>18701.22945</v>
      </c>
      <c r="E103" s="145">
        <v>0</v>
      </c>
      <c r="F103" s="145">
        <v>18701.22945</v>
      </c>
      <c r="G103" s="145">
        <v>0</v>
      </c>
      <c r="H103" s="145">
        <v>0</v>
      </c>
      <c r="I103" s="145">
        <v>0</v>
      </c>
      <c r="J103" s="145">
        <v>1685.52756</v>
      </c>
      <c r="K103" s="145">
        <v>76.18839999999999</v>
      </c>
      <c r="L103" s="145">
        <v>1761.71596</v>
      </c>
      <c r="M103" s="145">
        <v>2182.36105</v>
      </c>
      <c r="N103" s="145">
        <v>37.00216</v>
      </c>
      <c r="O103" s="145">
        <v>2219.36321</v>
      </c>
      <c r="P103" s="145">
        <v>3867.88861</v>
      </c>
      <c r="Q103" s="145">
        <v>113.19055999999999</v>
      </c>
      <c r="R103" s="146">
        <v>3981.07917</v>
      </c>
    </row>
    <row r="104" spans="1:18" ht="13.5">
      <c r="A104" s="147"/>
      <c r="B104" s="143" t="s">
        <v>132</v>
      </c>
      <c r="C104" s="143" t="s">
        <v>258</v>
      </c>
      <c r="D104" s="144">
        <v>26276.760229999996</v>
      </c>
      <c r="E104" s="145">
        <v>0</v>
      </c>
      <c r="F104" s="145">
        <v>26276.760229999996</v>
      </c>
      <c r="G104" s="145">
        <v>0</v>
      </c>
      <c r="H104" s="145">
        <v>0</v>
      </c>
      <c r="I104" s="145">
        <v>0</v>
      </c>
      <c r="J104" s="145">
        <v>1464.0936399999998</v>
      </c>
      <c r="K104" s="145">
        <v>0.3531</v>
      </c>
      <c r="L104" s="145">
        <v>1464.44674</v>
      </c>
      <c r="M104" s="145">
        <v>2902.28541</v>
      </c>
      <c r="N104" s="145">
        <v>0</v>
      </c>
      <c r="O104" s="145">
        <v>2902.28541</v>
      </c>
      <c r="P104" s="145">
        <v>4366.37905</v>
      </c>
      <c r="Q104" s="145">
        <v>0.3531</v>
      </c>
      <c r="R104" s="146">
        <v>4366.732150000001</v>
      </c>
    </row>
    <row r="105" spans="1:18" ht="13.5">
      <c r="A105" s="147"/>
      <c r="B105" s="147"/>
      <c r="C105" s="148" t="s">
        <v>133</v>
      </c>
      <c r="D105" s="149">
        <v>84651.21424000002</v>
      </c>
      <c r="E105" s="150">
        <v>0</v>
      </c>
      <c r="F105" s="150">
        <v>84651.21424000002</v>
      </c>
      <c r="G105" s="150">
        <v>0.80905</v>
      </c>
      <c r="H105" s="150">
        <v>0</v>
      </c>
      <c r="I105" s="150">
        <v>0.80905</v>
      </c>
      <c r="J105" s="150">
        <v>3998.2362699999994</v>
      </c>
      <c r="K105" s="150">
        <v>414.7975599999999</v>
      </c>
      <c r="L105" s="150">
        <v>4413.03383</v>
      </c>
      <c r="M105" s="150">
        <v>17772.34889</v>
      </c>
      <c r="N105" s="150">
        <v>127.30516</v>
      </c>
      <c r="O105" s="150">
        <v>17899.65405</v>
      </c>
      <c r="P105" s="150">
        <v>21771.394210000002</v>
      </c>
      <c r="Q105" s="150">
        <v>542.10272</v>
      </c>
      <c r="R105" s="151">
        <v>22313.49693</v>
      </c>
    </row>
    <row r="106" spans="1:18" ht="13.5">
      <c r="A106" s="147"/>
      <c r="B106" s="147"/>
      <c r="C106" s="148" t="s">
        <v>132</v>
      </c>
      <c r="D106" s="149">
        <v>205069.98642000003</v>
      </c>
      <c r="E106" s="150">
        <v>337.83781</v>
      </c>
      <c r="F106" s="150">
        <v>205407.82423000003</v>
      </c>
      <c r="G106" s="150">
        <v>0.30288</v>
      </c>
      <c r="H106" s="150">
        <v>0</v>
      </c>
      <c r="I106" s="150">
        <v>0.30288</v>
      </c>
      <c r="J106" s="150">
        <v>8933.1289</v>
      </c>
      <c r="K106" s="150">
        <v>393.70029000000005</v>
      </c>
      <c r="L106" s="150">
        <v>9326.82919</v>
      </c>
      <c r="M106" s="150">
        <v>44057.4405</v>
      </c>
      <c r="N106" s="150">
        <v>1243.29355</v>
      </c>
      <c r="O106" s="150">
        <v>45300.73405</v>
      </c>
      <c r="P106" s="150">
        <v>52990.87228</v>
      </c>
      <c r="Q106" s="150">
        <v>1636.99384</v>
      </c>
      <c r="R106" s="151">
        <v>54627.86612</v>
      </c>
    </row>
    <row r="107" spans="1:18" ht="13.5">
      <c r="A107" s="147"/>
      <c r="B107" s="143" t="s">
        <v>259</v>
      </c>
      <c r="C107" s="143" t="s">
        <v>259</v>
      </c>
      <c r="D107" s="144">
        <v>22635.34905</v>
      </c>
      <c r="E107" s="145">
        <v>0</v>
      </c>
      <c r="F107" s="145">
        <v>22635.34905</v>
      </c>
      <c r="G107" s="145">
        <v>0</v>
      </c>
      <c r="H107" s="145">
        <v>0</v>
      </c>
      <c r="I107" s="145">
        <v>0</v>
      </c>
      <c r="J107" s="145">
        <v>2641.23944</v>
      </c>
      <c r="K107" s="145">
        <v>15.0136</v>
      </c>
      <c r="L107" s="145">
        <v>2656.25304</v>
      </c>
      <c r="M107" s="145">
        <v>7675.69494</v>
      </c>
      <c r="N107" s="145">
        <v>8.009079999999999</v>
      </c>
      <c r="O107" s="145">
        <v>7683.704019999999</v>
      </c>
      <c r="P107" s="145">
        <v>10316.93438</v>
      </c>
      <c r="Q107" s="145">
        <v>23.02268</v>
      </c>
      <c r="R107" s="146">
        <v>10339.95706</v>
      </c>
    </row>
    <row r="108" spans="1:18" ht="13.5">
      <c r="A108" s="147"/>
      <c r="B108" s="143" t="s">
        <v>260</v>
      </c>
      <c r="C108" s="143" t="s">
        <v>261</v>
      </c>
      <c r="D108" s="144">
        <v>16291.712829999999</v>
      </c>
      <c r="E108" s="145">
        <v>0</v>
      </c>
      <c r="F108" s="145">
        <v>16291.712829999999</v>
      </c>
      <c r="G108" s="145">
        <v>0</v>
      </c>
      <c r="H108" s="145">
        <v>0</v>
      </c>
      <c r="I108" s="145">
        <v>0</v>
      </c>
      <c r="J108" s="145">
        <v>3570.70921</v>
      </c>
      <c r="K108" s="145">
        <v>2.36162</v>
      </c>
      <c r="L108" s="145">
        <v>3573.07083</v>
      </c>
      <c r="M108" s="145">
        <v>402.46762</v>
      </c>
      <c r="N108" s="145">
        <v>0</v>
      </c>
      <c r="O108" s="145">
        <v>402.46762</v>
      </c>
      <c r="P108" s="145">
        <v>3973.17683</v>
      </c>
      <c r="Q108" s="145">
        <v>2.36162</v>
      </c>
      <c r="R108" s="146">
        <v>3975.53845</v>
      </c>
    </row>
    <row r="109" spans="1:18" ht="13.5">
      <c r="A109" s="147"/>
      <c r="B109" s="147"/>
      <c r="C109" s="148" t="s">
        <v>260</v>
      </c>
      <c r="D109" s="149">
        <v>33440.37599</v>
      </c>
      <c r="E109" s="150">
        <v>0</v>
      </c>
      <c r="F109" s="150">
        <v>33440.37599</v>
      </c>
      <c r="G109" s="150">
        <v>0</v>
      </c>
      <c r="H109" s="150">
        <v>0</v>
      </c>
      <c r="I109" s="150">
        <v>0</v>
      </c>
      <c r="J109" s="150">
        <v>3961.08237</v>
      </c>
      <c r="K109" s="150">
        <v>1.8386600000000002</v>
      </c>
      <c r="L109" s="150">
        <v>3962.9210300000004</v>
      </c>
      <c r="M109" s="150">
        <v>2003.81332</v>
      </c>
      <c r="N109" s="150">
        <v>35.97</v>
      </c>
      <c r="O109" s="150">
        <v>2039.78332</v>
      </c>
      <c r="P109" s="150">
        <v>5964.89569</v>
      </c>
      <c r="Q109" s="150">
        <v>37.80866</v>
      </c>
      <c r="R109" s="151">
        <v>6002.704350000001</v>
      </c>
    </row>
    <row r="110" spans="1:18" ht="13.5">
      <c r="A110" s="147"/>
      <c r="B110" s="147"/>
      <c r="C110" s="148" t="s">
        <v>315</v>
      </c>
      <c r="D110" s="149">
        <v>3722.06104</v>
      </c>
      <c r="E110" s="150">
        <v>0</v>
      </c>
      <c r="F110" s="150">
        <v>3722.06104</v>
      </c>
      <c r="G110" s="150">
        <v>0</v>
      </c>
      <c r="H110" s="150">
        <v>0</v>
      </c>
      <c r="I110" s="150">
        <v>0</v>
      </c>
      <c r="J110" s="150">
        <v>0</v>
      </c>
      <c r="K110" s="150">
        <v>0</v>
      </c>
      <c r="L110" s="150">
        <v>0</v>
      </c>
      <c r="M110" s="150">
        <v>0</v>
      </c>
      <c r="N110" s="150">
        <v>0</v>
      </c>
      <c r="O110" s="150">
        <v>0</v>
      </c>
      <c r="P110" s="150">
        <v>0</v>
      </c>
      <c r="Q110" s="150">
        <v>0</v>
      </c>
      <c r="R110" s="151">
        <v>0</v>
      </c>
    </row>
    <row r="111" spans="1:18" ht="13.5">
      <c r="A111" s="147"/>
      <c r="B111" s="143" t="s">
        <v>134</v>
      </c>
      <c r="C111" s="143" t="s">
        <v>134</v>
      </c>
      <c r="D111" s="144">
        <v>48436.088709999996</v>
      </c>
      <c r="E111" s="145">
        <v>0</v>
      </c>
      <c r="F111" s="145">
        <v>48436.088709999996</v>
      </c>
      <c r="G111" s="145">
        <v>0.9259299999999999</v>
      </c>
      <c r="H111" s="145">
        <v>0</v>
      </c>
      <c r="I111" s="145">
        <v>0.9259299999999999</v>
      </c>
      <c r="J111" s="145">
        <v>2841.8814500000003</v>
      </c>
      <c r="K111" s="145">
        <v>68.81031</v>
      </c>
      <c r="L111" s="145">
        <v>2910.6917599999997</v>
      </c>
      <c r="M111" s="145">
        <v>10168.5053</v>
      </c>
      <c r="N111" s="145">
        <v>70.85302</v>
      </c>
      <c r="O111" s="145">
        <v>10239.358320000001</v>
      </c>
      <c r="P111" s="145">
        <v>13011.312680000001</v>
      </c>
      <c r="Q111" s="145">
        <v>139.66333000000003</v>
      </c>
      <c r="R111" s="146">
        <v>13150.976010000002</v>
      </c>
    </row>
    <row r="112" spans="1:18" ht="13.5">
      <c r="A112" s="147"/>
      <c r="B112" s="147"/>
      <c r="C112" s="148" t="s">
        <v>296</v>
      </c>
      <c r="D112" s="149">
        <v>2372.6207000000004</v>
      </c>
      <c r="E112" s="150">
        <v>0</v>
      </c>
      <c r="F112" s="150">
        <v>2372.6207000000004</v>
      </c>
      <c r="G112" s="150">
        <v>0</v>
      </c>
      <c r="H112" s="150">
        <v>0</v>
      </c>
      <c r="I112" s="150">
        <v>0</v>
      </c>
      <c r="J112" s="150">
        <v>73.30242999999999</v>
      </c>
      <c r="K112" s="150">
        <v>0</v>
      </c>
      <c r="L112" s="150">
        <v>73.30242999999999</v>
      </c>
      <c r="M112" s="150">
        <v>126.517</v>
      </c>
      <c r="N112" s="150">
        <v>0</v>
      </c>
      <c r="O112" s="150">
        <v>126.517</v>
      </c>
      <c r="P112" s="150">
        <v>199.81942999999998</v>
      </c>
      <c r="Q112" s="150">
        <v>0</v>
      </c>
      <c r="R112" s="151">
        <v>199.81942999999998</v>
      </c>
    </row>
    <row r="113" spans="1:18" ht="13.5">
      <c r="A113" s="147"/>
      <c r="B113" s="143" t="s">
        <v>262</v>
      </c>
      <c r="C113" s="143" t="s">
        <v>263</v>
      </c>
      <c r="D113" s="144">
        <v>16542.304939999998</v>
      </c>
      <c r="E113" s="145">
        <v>0</v>
      </c>
      <c r="F113" s="145">
        <v>16542.304939999998</v>
      </c>
      <c r="G113" s="145">
        <v>0</v>
      </c>
      <c r="H113" s="145">
        <v>0</v>
      </c>
      <c r="I113" s="145">
        <v>0</v>
      </c>
      <c r="J113" s="145">
        <v>1165.5255300000001</v>
      </c>
      <c r="K113" s="145">
        <v>25.58466</v>
      </c>
      <c r="L113" s="145">
        <v>1191.1101899999999</v>
      </c>
      <c r="M113" s="145">
        <v>5695.66111</v>
      </c>
      <c r="N113" s="145">
        <v>258.54451</v>
      </c>
      <c r="O113" s="145">
        <v>5954.20562</v>
      </c>
      <c r="P113" s="145">
        <v>6861.186640000001</v>
      </c>
      <c r="Q113" s="145">
        <v>284.12917</v>
      </c>
      <c r="R113" s="146">
        <v>7145.315809999999</v>
      </c>
    </row>
    <row r="114" spans="1:18" ht="13.5">
      <c r="A114" s="143" t="s">
        <v>818</v>
      </c>
      <c r="B114" s="827"/>
      <c r="C114" s="827"/>
      <c r="D114" s="144">
        <v>602967.7689000001</v>
      </c>
      <c r="E114" s="145">
        <v>337.83781</v>
      </c>
      <c r="F114" s="145">
        <v>603305.6067100002</v>
      </c>
      <c r="G114" s="145">
        <v>2.33701</v>
      </c>
      <c r="H114" s="145">
        <v>0</v>
      </c>
      <c r="I114" s="145">
        <v>2.33701</v>
      </c>
      <c r="J114" s="145">
        <v>41145.252830000005</v>
      </c>
      <c r="K114" s="145">
        <v>1052.7625199999998</v>
      </c>
      <c r="L114" s="145">
        <v>42198.015349999994</v>
      </c>
      <c r="M114" s="145">
        <v>98563.83513999998</v>
      </c>
      <c r="N114" s="145">
        <v>1794.9781600000001</v>
      </c>
      <c r="O114" s="145">
        <v>100358.81330000001</v>
      </c>
      <c r="P114" s="145">
        <v>139711.42498</v>
      </c>
      <c r="Q114" s="145">
        <v>2847.740680000001</v>
      </c>
      <c r="R114" s="146">
        <v>142559.16566</v>
      </c>
    </row>
    <row r="115" spans="1:18" ht="13.5">
      <c r="A115" s="143" t="s">
        <v>14</v>
      </c>
      <c r="B115" s="143" t="s">
        <v>135</v>
      </c>
      <c r="C115" s="143" t="s">
        <v>264</v>
      </c>
      <c r="D115" s="144">
        <v>14295.70888</v>
      </c>
      <c r="E115" s="145">
        <v>0</v>
      </c>
      <c r="F115" s="145">
        <v>14295.70888</v>
      </c>
      <c r="G115" s="145">
        <v>0</v>
      </c>
      <c r="H115" s="145">
        <v>0</v>
      </c>
      <c r="I115" s="145">
        <v>0</v>
      </c>
      <c r="J115" s="145">
        <v>497.2404</v>
      </c>
      <c r="K115" s="145">
        <v>0.0014399999999999999</v>
      </c>
      <c r="L115" s="145">
        <v>497.24184</v>
      </c>
      <c r="M115" s="145">
        <v>476.90284</v>
      </c>
      <c r="N115" s="145">
        <v>0</v>
      </c>
      <c r="O115" s="145">
        <v>476.90284</v>
      </c>
      <c r="P115" s="145">
        <v>974.14324</v>
      </c>
      <c r="Q115" s="145">
        <v>0.0014399999999999999</v>
      </c>
      <c r="R115" s="146">
        <v>974.1446800000001</v>
      </c>
    </row>
    <row r="116" spans="1:18" ht="13.5">
      <c r="A116" s="147"/>
      <c r="B116" s="147"/>
      <c r="C116" s="148" t="s">
        <v>136</v>
      </c>
      <c r="D116" s="149">
        <v>29117.00147</v>
      </c>
      <c r="E116" s="150">
        <v>0</v>
      </c>
      <c r="F116" s="150">
        <v>29117.00147</v>
      </c>
      <c r="G116" s="150">
        <v>0.6005199999999999</v>
      </c>
      <c r="H116" s="150">
        <v>0</v>
      </c>
      <c r="I116" s="150">
        <v>0.6005199999999999</v>
      </c>
      <c r="J116" s="150">
        <v>2321.39599</v>
      </c>
      <c r="K116" s="150">
        <v>68.42293</v>
      </c>
      <c r="L116" s="150">
        <v>2389.8189199999997</v>
      </c>
      <c r="M116" s="150">
        <v>3354.6599899999997</v>
      </c>
      <c r="N116" s="150">
        <v>178.12448</v>
      </c>
      <c r="O116" s="150">
        <v>3532.7844699999996</v>
      </c>
      <c r="P116" s="150">
        <v>5676.6565</v>
      </c>
      <c r="Q116" s="150">
        <v>246.54741</v>
      </c>
      <c r="R116" s="151">
        <v>5923.20391</v>
      </c>
    </row>
    <row r="117" spans="1:18" ht="13.5">
      <c r="A117" s="147"/>
      <c r="B117" s="147"/>
      <c r="C117" s="148" t="s">
        <v>135</v>
      </c>
      <c r="D117" s="149">
        <v>2756.5906600000003</v>
      </c>
      <c r="E117" s="150">
        <v>0</v>
      </c>
      <c r="F117" s="150">
        <v>2756.5906600000003</v>
      </c>
      <c r="G117" s="150">
        <v>0</v>
      </c>
      <c r="H117" s="150">
        <v>0</v>
      </c>
      <c r="I117" s="150">
        <v>0</v>
      </c>
      <c r="J117" s="150">
        <v>0</v>
      </c>
      <c r="K117" s="150">
        <v>0</v>
      </c>
      <c r="L117" s="150">
        <v>0</v>
      </c>
      <c r="M117" s="150">
        <v>0</v>
      </c>
      <c r="N117" s="150">
        <v>0</v>
      </c>
      <c r="O117" s="150">
        <v>0</v>
      </c>
      <c r="P117" s="150">
        <v>0</v>
      </c>
      <c r="Q117" s="150">
        <v>0</v>
      </c>
      <c r="R117" s="151">
        <v>0</v>
      </c>
    </row>
    <row r="118" spans="1:18" ht="13.5">
      <c r="A118" s="147"/>
      <c r="B118" s="143" t="s">
        <v>137</v>
      </c>
      <c r="C118" s="143" t="s">
        <v>137</v>
      </c>
      <c r="D118" s="144">
        <v>65227.33523999999</v>
      </c>
      <c r="E118" s="145">
        <v>0</v>
      </c>
      <c r="F118" s="145">
        <v>65227.33523999999</v>
      </c>
      <c r="G118" s="145">
        <v>0.0070999999999999995</v>
      </c>
      <c r="H118" s="145">
        <v>0</v>
      </c>
      <c r="I118" s="145">
        <v>0.0070999999999999995</v>
      </c>
      <c r="J118" s="145">
        <v>6763.15998</v>
      </c>
      <c r="K118" s="145">
        <v>133.53024</v>
      </c>
      <c r="L118" s="145">
        <v>6896.69022</v>
      </c>
      <c r="M118" s="145">
        <v>10440.404559999999</v>
      </c>
      <c r="N118" s="145">
        <v>152.81785</v>
      </c>
      <c r="O118" s="145">
        <v>10593.222409999998</v>
      </c>
      <c r="P118" s="145">
        <v>17203.571640000002</v>
      </c>
      <c r="Q118" s="145">
        <v>286.34808999999996</v>
      </c>
      <c r="R118" s="146">
        <v>17489.91973</v>
      </c>
    </row>
    <row r="119" spans="1:18" ht="13.5">
      <c r="A119" s="147"/>
      <c r="B119" s="143" t="s">
        <v>265</v>
      </c>
      <c r="C119" s="143" t="s">
        <v>266</v>
      </c>
      <c r="D119" s="144">
        <v>56565.79547</v>
      </c>
      <c r="E119" s="145">
        <v>0</v>
      </c>
      <c r="F119" s="145">
        <v>56565.79547</v>
      </c>
      <c r="G119" s="145">
        <v>0</v>
      </c>
      <c r="H119" s="145">
        <v>0</v>
      </c>
      <c r="I119" s="145">
        <v>0</v>
      </c>
      <c r="J119" s="145">
        <v>6316.502199999999</v>
      </c>
      <c r="K119" s="145">
        <v>145.03979999999999</v>
      </c>
      <c r="L119" s="145">
        <v>6461.5419999999995</v>
      </c>
      <c r="M119" s="145">
        <v>17572.58023</v>
      </c>
      <c r="N119" s="145">
        <v>152.37021</v>
      </c>
      <c r="O119" s="145">
        <v>17724.95044</v>
      </c>
      <c r="P119" s="145">
        <v>23889.08243</v>
      </c>
      <c r="Q119" s="145">
        <v>297.41000999999994</v>
      </c>
      <c r="R119" s="146">
        <v>24186.492439999998</v>
      </c>
    </row>
    <row r="120" spans="1:18" ht="13.5">
      <c r="A120" s="147"/>
      <c r="B120" s="143" t="s">
        <v>138</v>
      </c>
      <c r="C120" s="143" t="s">
        <v>139</v>
      </c>
      <c r="D120" s="144">
        <v>90153.67814</v>
      </c>
      <c r="E120" s="145">
        <v>0</v>
      </c>
      <c r="F120" s="145">
        <v>90153.67814</v>
      </c>
      <c r="G120" s="145">
        <v>0.054369999999999995</v>
      </c>
      <c r="H120" s="145">
        <v>0</v>
      </c>
      <c r="I120" s="145">
        <v>0.054369999999999995</v>
      </c>
      <c r="J120" s="145">
        <v>3477.6996099999997</v>
      </c>
      <c r="K120" s="145">
        <v>120.27317</v>
      </c>
      <c r="L120" s="145">
        <v>3597.9727799999996</v>
      </c>
      <c r="M120" s="145">
        <v>9446.12233</v>
      </c>
      <c r="N120" s="145">
        <v>75.18917</v>
      </c>
      <c r="O120" s="145">
        <v>9521.3115</v>
      </c>
      <c r="P120" s="145">
        <v>12923.87631</v>
      </c>
      <c r="Q120" s="145">
        <v>195.46233999999998</v>
      </c>
      <c r="R120" s="146">
        <v>13119.338649999998</v>
      </c>
    </row>
    <row r="121" spans="1:18" ht="13.5">
      <c r="A121" s="147"/>
      <c r="B121" s="147"/>
      <c r="C121" s="148" t="s">
        <v>222</v>
      </c>
      <c r="D121" s="149">
        <v>38673.99219999999</v>
      </c>
      <c r="E121" s="150">
        <v>0</v>
      </c>
      <c r="F121" s="150">
        <v>38673.99219999999</v>
      </c>
      <c r="G121" s="150">
        <v>0</v>
      </c>
      <c r="H121" s="150">
        <v>0</v>
      </c>
      <c r="I121" s="150">
        <v>0</v>
      </c>
      <c r="J121" s="150">
        <v>3487.2934299999997</v>
      </c>
      <c r="K121" s="150">
        <v>128.92876</v>
      </c>
      <c r="L121" s="150">
        <v>3616.22219</v>
      </c>
      <c r="M121" s="150">
        <v>12194.346649999998</v>
      </c>
      <c r="N121" s="150">
        <v>44.325300000000006</v>
      </c>
      <c r="O121" s="150">
        <v>12238.67195</v>
      </c>
      <c r="P121" s="150">
        <v>15681.64008</v>
      </c>
      <c r="Q121" s="150">
        <v>173.25406</v>
      </c>
      <c r="R121" s="151">
        <v>15854.89414</v>
      </c>
    </row>
    <row r="122" spans="1:18" ht="13.5">
      <c r="A122" s="147"/>
      <c r="B122" s="147"/>
      <c r="C122" s="148" t="s">
        <v>138</v>
      </c>
      <c r="D122" s="149">
        <v>329335.73792000004</v>
      </c>
      <c r="E122" s="150">
        <v>129.78102</v>
      </c>
      <c r="F122" s="150">
        <v>329465.51894</v>
      </c>
      <c r="G122" s="150">
        <v>1.70985</v>
      </c>
      <c r="H122" s="150">
        <v>0</v>
      </c>
      <c r="I122" s="150">
        <v>1.70985</v>
      </c>
      <c r="J122" s="150">
        <v>25760.30676</v>
      </c>
      <c r="K122" s="150">
        <v>2659.3411399999995</v>
      </c>
      <c r="L122" s="150">
        <v>28419.6479</v>
      </c>
      <c r="M122" s="150">
        <v>171080.55754999997</v>
      </c>
      <c r="N122" s="150">
        <v>5738.66985</v>
      </c>
      <c r="O122" s="150">
        <v>176819.2274</v>
      </c>
      <c r="P122" s="150">
        <v>196842.57415999996</v>
      </c>
      <c r="Q122" s="150">
        <v>8398.01099</v>
      </c>
      <c r="R122" s="151">
        <v>205240.58515</v>
      </c>
    </row>
    <row r="123" spans="1:18" ht="13.5">
      <c r="A123" s="147"/>
      <c r="B123" s="147"/>
      <c r="C123" s="148" t="s">
        <v>290</v>
      </c>
      <c r="D123" s="149">
        <v>2988.48127</v>
      </c>
      <c r="E123" s="150">
        <v>0</v>
      </c>
      <c r="F123" s="150">
        <v>2988.48127</v>
      </c>
      <c r="G123" s="150">
        <v>0</v>
      </c>
      <c r="H123" s="150">
        <v>0</v>
      </c>
      <c r="I123" s="150">
        <v>0</v>
      </c>
      <c r="J123" s="150">
        <v>0</v>
      </c>
      <c r="K123" s="150">
        <v>0</v>
      </c>
      <c r="L123" s="150">
        <v>0</v>
      </c>
      <c r="M123" s="150">
        <v>0</v>
      </c>
      <c r="N123" s="150">
        <v>0</v>
      </c>
      <c r="O123" s="150">
        <v>0</v>
      </c>
      <c r="P123" s="150">
        <v>0</v>
      </c>
      <c r="Q123" s="150">
        <v>0</v>
      </c>
      <c r="R123" s="151">
        <v>0</v>
      </c>
    </row>
    <row r="124" spans="1:18" ht="13.5">
      <c r="A124" s="147"/>
      <c r="B124" s="143" t="s">
        <v>140</v>
      </c>
      <c r="C124" s="143" t="s">
        <v>140</v>
      </c>
      <c r="D124" s="144">
        <v>40790.04608</v>
      </c>
      <c r="E124" s="145">
        <v>0</v>
      </c>
      <c r="F124" s="145">
        <v>40790.04608</v>
      </c>
      <c r="G124" s="145">
        <v>0.0054</v>
      </c>
      <c r="H124" s="145">
        <v>0</v>
      </c>
      <c r="I124" s="145">
        <v>0.0054</v>
      </c>
      <c r="J124" s="145">
        <v>13205.91492</v>
      </c>
      <c r="K124" s="145">
        <v>83.92833999999999</v>
      </c>
      <c r="L124" s="145">
        <v>13289.843260000001</v>
      </c>
      <c r="M124" s="145">
        <v>6835.844319999999</v>
      </c>
      <c r="N124" s="145">
        <v>78.95387</v>
      </c>
      <c r="O124" s="145">
        <v>6914.7981899999995</v>
      </c>
      <c r="P124" s="145">
        <v>20041.764639999998</v>
      </c>
      <c r="Q124" s="145">
        <v>162.88221</v>
      </c>
      <c r="R124" s="146">
        <v>20204.646849999997</v>
      </c>
    </row>
    <row r="125" spans="1:18" ht="13.5">
      <c r="A125" s="147"/>
      <c r="B125" s="143" t="s">
        <v>141</v>
      </c>
      <c r="C125" s="143" t="s">
        <v>141</v>
      </c>
      <c r="D125" s="144">
        <v>7536.41341</v>
      </c>
      <c r="E125" s="145">
        <v>0</v>
      </c>
      <c r="F125" s="145">
        <v>7536.41341</v>
      </c>
      <c r="G125" s="145">
        <v>0.02524</v>
      </c>
      <c r="H125" s="145">
        <v>0</v>
      </c>
      <c r="I125" s="145">
        <v>0.02524</v>
      </c>
      <c r="J125" s="145">
        <v>127.88063000000001</v>
      </c>
      <c r="K125" s="145">
        <v>0</v>
      </c>
      <c r="L125" s="145">
        <v>127.88063000000001</v>
      </c>
      <c r="M125" s="145">
        <v>0.07262</v>
      </c>
      <c r="N125" s="145">
        <v>0</v>
      </c>
      <c r="O125" s="145">
        <v>0.07262</v>
      </c>
      <c r="P125" s="145">
        <v>127.97849000000001</v>
      </c>
      <c r="Q125" s="145">
        <v>0</v>
      </c>
      <c r="R125" s="146">
        <v>127.97849000000001</v>
      </c>
    </row>
    <row r="126" spans="1:18" ht="13.5">
      <c r="A126" s="147"/>
      <c r="B126" s="143" t="s">
        <v>267</v>
      </c>
      <c r="C126" s="143" t="s">
        <v>267</v>
      </c>
      <c r="D126" s="144">
        <v>11890.7911</v>
      </c>
      <c r="E126" s="145">
        <v>0</v>
      </c>
      <c r="F126" s="145">
        <v>11890.7911</v>
      </c>
      <c r="G126" s="145">
        <v>0</v>
      </c>
      <c r="H126" s="145">
        <v>0</v>
      </c>
      <c r="I126" s="145">
        <v>0</v>
      </c>
      <c r="J126" s="145">
        <v>770.01103</v>
      </c>
      <c r="K126" s="145">
        <v>8.90886</v>
      </c>
      <c r="L126" s="145">
        <v>778.91989</v>
      </c>
      <c r="M126" s="145">
        <v>1970.56901</v>
      </c>
      <c r="N126" s="145">
        <v>46.84044</v>
      </c>
      <c r="O126" s="145">
        <v>2017.4094499999999</v>
      </c>
      <c r="P126" s="145">
        <v>2740.58004</v>
      </c>
      <c r="Q126" s="145">
        <v>55.749300000000005</v>
      </c>
      <c r="R126" s="146">
        <v>2796.32934</v>
      </c>
    </row>
    <row r="127" spans="1:18" ht="13.5">
      <c r="A127" s="147"/>
      <c r="B127" s="143" t="s">
        <v>268</v>
      </c>
      <c r="C127" s="143" t="s">
        <v>269</v>
      </c>
      <c r="D127" s="144">
        <v>27218.70427</v>
      </c>
      <c r="E127" s="145">
        <v>0</v>
      </c>
      <c r="F127" s="145">
        <v>27218.70427</v>
      </c>
      <c r="G127" s="145">
        <v>0</v>
      </c>
      <c r="H127" s="145">
        <v>0</v>
      </c>
      <c r="I127" s="145">
        <v>0</v>
      </c>
      <c r="J127" s="145">
        <v>828.0663199999999</v>
      </c>
      <c r="K127" s="145">
        <v>3.65279</v>
      </c>
      <c r="L127" s="145">
        <v>831.71911</v>
      </c>
      <c r="M127" s="145">
        <v>1402.59694</v>
      </c>
      <c r="N127" s="145">
        <v>0</v>
      </c>
      <c r="O127" s="145">
        <v>1402.59694</v>
      </c>
      <c r="P127" s="145">
        <v>2230.66326</v>
      </c>
      <c r="Q127" s="145">
        <v>3.65279</v>
      </c>
      <c r="R127" s="146">
        <v>2234.31605</v>
      </c>
    </row>
    <row r="128" spans="1:18" ht="13.5">
      <c r="A128" s="143" t="s">
        <v>819</v>
      </c>
      <c r="B128" s="827"/>
      <c r="C128" s="827"/>
      <c r="D128" s="144">
        <v>716550.27611</v>
      </c>
      <c r="E128" s="145">
        <v>129.78102</v>
      </c>
      <c r="F128" s="145">
        <v>716680.05713</v>
      </c>
      <c r="G128" s="145">
        <v>2.40248</v>
      </c>
      <c r="H128" s="145">
        <v>0</v>
      </c>
      <c r="I128" s="145">
        <v>2.40248</v>
      </c>
      <c r="J128" s="145">
        <v>63555.47127</v>
      </c>
      <c r="K128" s="145">
        <v>3352.027469999999</v>
      </c>
      <c r="L128" s="145">
        <v>66907.49874</v>
      </c>
      <c r="M128" s="145">
        <v>234774.65703999996</v>
      </c>
      <c r="N128" s="145">
        <v>6467.29117</v>
      </c>
      <c r="O128" s="145">
        <v>241241.94820999997</v>
      </c>
      <c r="P128" s="145">
        <v>298332.53079</v>
      </c>
      <c r="Q128" s="145">
        <v>9819.318640000001</v>
      </c>
      <c r="R128" s="146">
        <v>308151.84943</v>
      </c>
    </row>
    <row r="129" spans="1:18" ht="13.5">
      <c r="A129" s="143" t="s">
        <v>15</v>
      </c>
      <c r="B129" s="143" t="s">
        <v>142</v>
      </c>
      <c r="C129" s="143" t="s">
        <v>142</v>
      </c>
      <c r="D129" s="144">
        <v>348514.90452</v>
      </c>
      <c r="E129" s="145">
        <v>7.54176</v>
      </c>
      <c r="F129" s="145">
        <v>348522.44628</v>
      </c>
      <c r="G129" s="145">
        <v>0.33314000000000005</v>
      </c>
      <c r="H129" s="145">
        <v>0</v>
      </c>
      <c r="I129" s="145">
        <v>0.33314000000000005</v>
      </c>
      <c r="J129" s="145">
        <v>7281.373599999999</v>
      </c>
      <c r="K129" s="145">
        <v>417.36155</v>
      </c>
      <c r="L129" s="145">
        <v>7698.73515</v>
      </c>
      <c r="M129" s="145">
        <v>25251.663829999998</v>
      </c>
      <c r="N129" s="145">
        <v>715.0703599999999</v>
      </c>
      <c r="O129" s="145">
        <v>25966.73419</v>
      </c>
      <c r="P129" s="145">
        <v>32533.37057</v>
      </c>
      <c r="Q129" s="145">
        <v>1132.4319100000002</v>
      </c>
      <c r="R129" s="146">
        <v>33665.802480000006</v>
      </c>
    </row>
    <row r="130" spans="1:18" ht="13.5">
      <c r="A130" s="147"/>
      <c r="B130" s="147"/>
      <c r="C130" s="148" t="s">
        <v>143</v>
      </c>
      <c r="D130" s="149">
        <v>73203.63019</v>
      </c>
      <c r="E130" s="150">
        <v>0</v>
      </c>
      <c r="F130" s="150">
        <v>73203.63019</v>
      </c>
      <c r="G130" s="150">
        <v>0.00777</v>
      </c>
      <c r="H130" s="150">
        <v>0.00035999999999999997</v>
      </c>
      <c r="I130" s="150">
        <v>0.00813</v>
      </c>
      <c r="J130" s="150">
        <v>2489.5326600000003</v>
      </c>
      <c r="K130" s="150">
        <v>23.658949999999997</v>
      </c>
      <c r="L130" s="150">
        <v>2513.1916100000003</v>
      </c>
      <c r="M130" s="150">
        <v>2153.9604</v>
      </c>
      <c r="N130" s="150">
        <v>0</v>
      </c>
      <c r="O130" s="150">
        <v>2153.9604</v>
      </c>
      <c r="P130" s="150">
        <v>4643.50083</v>
      </c>
      <c r="Q130" s="150">
        <v>23.659309999999998</v>
      </c>
      <c r="R130" s="151">
        <v>4667.16014</v>
      </c>
    </row>
    <row r="131" spans="1:18" ht="13.5">
      <c r="A131" s="147"/>
      <c r="B131" s="147"/>
      <c r="C131" s="148" t="s">
        <v>157</v>
      </c>
      <c r="D131" s="149">
        <v>9964.460060000001</v>
      </c>
      <c r="E131" s="150">
        <v>0</v>
      </c>
      <c r="F131" s="150">
        <v>9964.460060000001</v>
      </c>
      <c r="G131" s="150">
        <v>0</v>
      </c>
      <c r="H131" s="150">
        <v>0</v>
      </c>
      <c r="I131" s="150">
        <v>0</v>
      </c>
      <c r="J131" s="150">
        <v>300.03945</v>
      </c>
      <c r="K131" s="150">
        <v>0</v>
      </c>
      <c r="L131" s="150">
        <v>300.03945</v>
      </c>
      <c r="M131" s="150">
        <v>0</v>
      </c>
      <c r="N131" s="150">
        <v>0</v>
      </c>
      <c r="O131" s="150">
        <v>0</v>
      </c>
      <c r="P131" s="150">
        <v>300.03945</v>
      </c>
      <c r="Q131" s="150">
        <v>0</v>
      </c>
      <c r="R131" s="151">
        <v>300.03945</v>
      </c>
    </row>
    <row r="132" spans="1:18" ht="13.5">
      <c r="A132" s="147"/>
      <c r="B132" s="143" t="s">
        <v>15</v>
      </c>
      <c r="C132" s="143" t="s">
        <v>15</v>
      </c>
      <c r="D132" s="144">
        <v>22633.828159999997</v>
      </c>
      <c r="E132" s="145">
        <v>0</v>
      </c>
      <c r="F132" s="145">
        <v>22633.828159999997</v>
      </c>
      <c r="G132" s="145">
        <v>0.00414</v>
      </c>
      <c r="H132" s="145">
        <v>0</v>
      </c>
      <c r="I132" s="145">
        <v>0.00414</v>
      </c>
      <c r="J132" s="145">
        <v>1334.8134100000002</v>
      </c>
      <c r="K132" s="145">
        <v>0.00022</v>
      </c>
      <c r="L132" s="145">
        <v>1334.81363</v>
      </c>
      <c r="M132" s="145">
        <v>446.75243</v>
      </c>
      <c r="N132" s="145">
        <v>0</v>
      </c>
      <c r="O132" s="145">
        <v>446.75243</v>
      </c>
      <c r="P132" s="145">
        <v>1781.56998</v>
      </c>
      <c r="Q132" s="145">
        <v>0.00022</v>
      </c>
      <c r="R132" s="146">
        <v>1781.5701999999999</v>
      </c>
    </row>
    <row r="133" spans="1:18" ht="13.5">
      <c r="A133" s="147"/>
      <c r="B133" s="147"/>
      <c r="C133" s="148" t="s">
        <v>223</v>
      </c>
      <c r="D133" s="149">
        <v>21273.0654</v>
      </c>
      <c r="E133" s="150">
        <v>0</v>
      </c>
      <c r="F133" s="150">
        <v>21273.0654</v>
      </c>
      <c r="G133" s="150">
        <v>0</v>
      </c>
      <c r="H133" s="150">
        <v>0</v>
      </c>
      <c r="I133" s="150">
        <v>0</v>
      </c>
      <c r="J133" s="150">
        <v>1714.8783</v>
      </c>
      <c r="K133" s="150">
        <v>0.03641</v>
      </c>
      <c r="L133" s="150">
        <v>1714.91471</v>
      </c>
      <c r="M133" s="150">
        <v>638.87574</v>
      </c>
      <c r="N133" s="150">
        <v>0.0029500000000000004</v>
      </c>
      <c r="O133" s="150">
        <v>638.8786899999999</v>
      </c>
      <c r="P133" s="150">
        <v>2353.7540400000003</v>
      </c>
      <c r="Q133" s="150">
        <v>0.03936</v>
      </c>
      <c r="R133" s="151">
        <v>2353.7934</v>
      </c>
    </row>
    <row r="134" spans="1:18" ht="13.5">
      <c r="A134" s="147"/>
      <c r="B134" s="147"/>
      <c r="C134" s="148" t="s">
        <v>291</v>
      </c>
      <c r="D134" s="149">
        <v>2304.07739</v>
      </c>
      <c r="E134" s="150">
        <v>0</v>
      </c>
      <c r="F134" s="150">
        <v>2304.07739</v>
      </c>
      <c r="G134" s="150">
        <v>0</v>
      </c>
      <c r="H134" s="150">
        <v>0</v>
      </c>
      <c r="I134" s="150">
        <v>0</v>
      </c>
      <c r="J134" s="150">
        <v>0</v>
      </c>
      <c r="K134" s="150">
        <v>0</v>
      </c>
      <c r="L134" s="150">
        <v>0</v>
      </c>
      <c r="M134" s="150">
        <v>0</v>
      </c>
      <c r="N134" s="150">
        <v>0</v>
      </c>
      <c r="O134" s="150">
        <v>0</v>
      </c>
      <c r="P134" s="150">
        <v>0</v>
      </c>
      <c r="Q134" s="150">
        <v>0</v>
      </c>
      <c r="R134" s="151">
        <v>0</v>
      </c>
    </row>
    <row r="135" spans="1:18" ht="13.5">
      <c r="A135" s="147"/>
      <c r="B135" s="143" t="s">
        <v>144</v>
      </c>
      <c r="C135" s="143" t="s">
        <v>145</v>
      </c>
      <c r="D135" s="144">
        <v>9374.34324</v>
      </c>
      <c r="E135" s="145">
        <v>0</v>
      </c>
      <c r="F135" s="145">
        <v>9374.34324</v>
      </c>
      <c r="G135" s="145">
        <v>0</v>
      </c>
      <c r="H135" s="145">
        <v>0</v>
      </c>
      <c r="I135" s="145">
        <v>0</v>
      </c>
      <c r="J135" s="145">
        <v>2.38927</v>
      </c>
      <c r="K135" s="145">
        <v>0</v>
      </c>
      <c r="L135" s="145">
        <v>2.38927</v>
      </c>
      <c r="M135" s="145">
        <v>0</v>
      </c>
      <c r="N135" s="145">
        <v>0</v>
      </c>
      <c r="O135" s="145">
        <v>0</v>
      </c>
      <c r="P135" s="145">
        <v>2.38927</v>
      </c>
      <c r="Q135" s="145">
        <v>0</v>
      </c>
      <c r="R135" s="146">
        <v>2.38927</v>
      </c>
    </row>
    <row r="136" spans="1:18" ht="13.5">
      <c r="A136" s="147"/>
      <c r="B136" s="147"/>
      <c r="C136" s="148" t="s">
        <v>144</v>
      </c>
      <c r="D136" s="149">
        <v>10161.54667</v>
      </c>
      <c r="E136" s="150">
        <v>0</v>
      </c>
      <c r="F136" s="150">
        <v>10161.54667</v>
      </c>
      <c r="G136" s="150">
        <v>0</v>
      </c>
      <c r="H136" s="150">
        <v>0</v>
      </c>
      <c r="I136" s="150">
        <v>0</v>
      </c>
      <c r="J136" s="150">
        <v>1081.93318</v>
      </c>
      <c r="K136" s="150">
        <v>3.62585</v>
      </c>
      <c r="L136" s="150">
        <v>1085.5590300000001</v>
      </c>
      <c r="M136" s="150">
        <v>208.17301</v>
      </c>
      <c r="N136" s="150">
        <v>0</v>
      </c>
      <c r="O136" s="150">
        <v>208.17301</v>
      </c>
      <c r="P136" s="150">
        <v>1290.10619</v>
      </c>
      <c r="Q136" s="150">
        <v>3.62585</v>
      </c>
      <c r="R136" s="151">
        <v>1293.73204</v>
      </c>
    </row>
    <row r="137" spans="1:18" ht="13.5">
      <c r="A137" s="143" t="s">
        <v>820</v>
      </c>
      <c r="B137" s="827"/>
      <c r="C137" s="827"/>
      <c r="D137" s="144">
        <v>497429.85562999995</v>
      </c>
      <c r="E137" s="145">
        <v>7.54176</v>
      </c>
      <c r="F137" s="145">
        <v>497437.39738999994</v>
      </c>
      <c r="G137" s="145">
        <v>0.34505</v>
      </c>
      <c r="H137" s="145">
        <v>0.00035999999999999997</v>
      </c>
      <c r="I137" s="145">
        <v>0.34541000000000005</v>
      </c>
      <c r="J137" s="145">
        <v>14204.959869999997</v>
      </c>
      <c r="K137" s="145">
        <v>444.68298</v>
      </c>
      <c r="L137" s="145">
        <v>14649.64285</v>
      </c>
      <c r="M137" s="145">
        <v>28699.425409999996</v>
      </c>
      <c r="N137" s="145">
        <v>715.07331</v>
      </c>
      <c r="O137" s="145">
        <v>29414.49872</v>
      </c>
      <c r="P137" s="145">
        <v>42904.73033</v>
      </c>
      <c r="Q137" s="145">
        <v>1159.7566500000003</v>
      </c>
      <c r="R137" s="146">
        <v>44064.48698000001</v>
      </c>
    </row>
    <row r="138" spans="1:18" ht="13.5">
      <c r="A138" s="143" t="s">
        <v>16</v>
      </c>
      <c r="B138" s="143" t="s">
        <v>146</v>
      </c>
      <c r="C138" s="143" t="s">
        <v>146</v>
      </c>
      <c r="D138" s="144">
        <v>55319.74527</v>
      </c>
      <c r="E138" s="145">
        <v>0</v>
      </c>
      <c r="F138" s="145">
        <v>55319.74527</v>
      </c>
      <c r="G138" s="145">
        <v>0.038979999999999994</v>
      </c>
      <c r="H138" s="145">
        <v>0</v>
      </c>
      <c r="I138" s="145">
        <v>0.038979999999999994</v>
      </c>
      <c r="J138" s="145">
        <v>2460.05667</v>
      </c>
      <c r="K138" s="145">
        <v>173.33615</v>
      </c>
      <c r="L138" s="145">
        <v>2633.39282</v>
      </c>
      <c r="M138" s="145">
        <v>3392.6960299999996</v>
      </c>
      <c r="N138" s="145">
        <v>94.12489</v>
      </c>
      <c r="O138" s="145">
        <v>3486.82092</v>
      </c>
      <c r="P138" s="145">
        <v>5852.791679999999</v>
      </c>
      <c r="Q138" s="145">
        <v>267.46103999999997</v>
      </c>
      <c r="R138" s="146">
        <v>6120.2527199999995</v>
      </c>
    </row>
    <row r="139" spans="1:18" ht="13.5">
      <c r="A139" s="147"/>
      <c r="B139" s="143" t="s">
        <v>147</v>
      </c>
      <c r="C139" s="143" t="s">
        <v>270</v>
      </c>
      <c r="D139" s="144">
        <v>31044.48165</v>
      </c>
      <c r="E139" s="145">
        <v>0</v>
      </c>
      <c r="F139" s="145">
        <v>31044.48165</v>
      </c>
      <c r="G139" s="145">
        <v>0</v>
      </c>
      <c r="H139" s="145">
        <v>0</v>
      </c>
      <c r="I139" s="145">
        <v>0</v>
      </c>
      <c r="J139" s="145">
        <v>3148.42596</v>
      </c>
      <c r="K139" s="145">
        <v>23.701649999999997</v>
      </c>
      <c r="L139" s="145">
        <v>3172.1276100000005</v>
      </c>
      <c r="M139" s="145">
        <v>7677.34575</v>
      </c>
      <c r="N139" s="145">
        <v>146.96421</v>
      </c>
      <c r="O139" s="145">
        <v>7824.3099600000005</v>
      </c>
      <c r="P139" s="145">
        <v>10825.77171</v>
      </c>
      <c r="Q139" s="145">
        <v>170.66585999999998</v>
      </c>
      <c r="R139" s="146">
        <v>10996.43757</v>
      </c>
    </row>
    <row r="140" spans="1:18" ht="13.5">
      <c r="A140" s="147"/>
      <c r="B140" s="147"/>
      <c r="C140" s="148" t="s">
        <v>297</v>
      </c>
      <c r="D140" s="149">
        <v>14837.64079</v>
      </c>
      <c r="E140" s="150">
        <v>0</v>
      </c>
      <c r="F140" s="150">
        <v>14837.64079</v>
      </c>
      <c r="G140" s="150">
        <v>0</v>
      </c>
      <c r="H140" s="150">
        <v>0</v>
      </c>
      <c r="I140" s="150">
        <v>0</v>
      </c>
      <c r="J140" s="150">
        <v>1461.80523</v>
      </c>
      <c r="K140" s="150">
        <v>19.79933</v>
      </c>
      <c r="L140" s="150">
        <v>1481.60456</v>
      </c>
      <c r="M140" s="150">
        <v>6888.67843</v>
      </c>
      <c r="N140" s="150">
        <v>47.15253</v>
      </c>
      <c r="O140" s="150">
        <v>6935.83096</v>
      </c>
      <c r="P140" s="150">
        <v>8350.48366</v>
      </c>
      <c r="Q140" s="150">
        <v>66.95186</v>
      </c>
      <c r="R140" s="151">
        <v>8417.435519999999</v>
      </c>
    </row>
    <row r="141" spans="1:18" ht="13.5">
      <c r="A141" s="147"/>
      <c r="B141" s="147"/>
      <c r="C141" s="148" t="s">
        <v>148</v>
      </c>
      <c r="D141" s="149">
        <v>59598.00004</v>
      </c>
      <c r="E141" s="150">
        <v>0</v>
      </c>
      <c r="F141" s="150">
        <v>59598.00004</v>
      </c>
      <c r="G141" s="150">
        <v>0.05792</v>
      </c>
      <c r="H141" s="150">
        <v>0.0036</v>
      </c>
      <c r="I141" s="150">
        <v>0.061520000000000005</v>
      </c>
      <c r="J141" s="150">
        <v>4263.02566</v>
      </c>
      <c r="K141" s="150">
        <v>563.7184599999999</v>
      </c>
      <c r="L141" s="150">
        <v>4826.74412</v>
      </c>
      <c r="M141" s="150">
        <v>14383.40898</v>
      </c>
      <c r="N141" s="150">
        <v>496.53409000000005</v>
      </c>
      <c r="O141" s="150">
        <v>14879.943070000001</v>
      </c>
      <c r="P141" s="150">
        <v>18646.492560000002</v>
      </c>
      <c r="Q141" s="150">
        <v>1060.25615</v>
      </c>
      <c r="R141" s="151">
        <v>19706.74871</v>
      </c>
    </row>
    <row r="142" spans="1:18" ht="13.5">
      <c r="A142" s="147"/>
      <c r="B142" s="143" t="s">
        <v>149</v>
      </c>
      <c r="C142" s="143" t="s">
        <v>149</v>
      </c>
      <c r="D142" s="144">
        <v>56632.44555</v>
      </c>
      <c r="E142" s="145">
        <v>0</v>
      </c>
      <c r="F142" s="145">
        <v>56632.44555</v>
      </c>
      <c r="G142" s="145">
        <v>0.0015</v>
      </c>
      <c r="H142" s="145">
        <v>0</v>
      </c>
      <c r="I142" s="145">
        <v>0.0015</v>
      </c>
      <c r="J142" s="145">
        <v>3639.0566</v>
      </c>
      <c r="K142" s="145">
        <v>164.03241</v>
      </c>
      <c r="L142" s="145">
        <v>3803.0890099999997</v>
      </c>
      <c r="M142" s="145">
        <v>4303.142350000001</v>
      </c>
      <c r="N142" s="145">
        <v>530.75271</v>
      </c>
      <c r="O142" s="145">
        <v>4833.895060000001</v>
      </c>
      <c r="P142" s="145">
        <v>7942.20045</v>
      </c>
      <c r="Q142" s="145">
        <v>694.7851199999999</v>
      </c>
      <c r="R142" s="146">
        <v>8636.98557</v>
      </c>
    </row>
    <row r="143" spans="1:18" ht="13.5">
      <c r="A143" s="147"/>
      <c r="B143" s="143" t="s">
        <v>150</v>
      </c>
      <c r="C143" s="143" t="s">
        <v>151</v>
      </c>
      <c r="D143" s="144">
        <v>88413.73620999999</v>
      </c>
      <c r="E143" s="145">
        <v>0</v>
      </c>
      <c r="F143" s="145">
        <v>88413.73620999999</v>
      </c>
      <c r="G143" s="145">
        <v>0.46304</v>
      </c>
      <c r="H143" s="145">
        <v>0</v>
      </c>
      <c r="I143" s="145">
        <v>0.46304</v>
      </c>
      <c r="J143" s="145">
        <v>3495.1083399999998</v>
      </c>
      <c r="K143" s="145">
        <v>173.52593</v>
      </c>
      <c r="L143" s="145">
        <v>3668.6342699999996</v>
      </c>
      <c r="M143" s="145">
        <v>9386.67302</v>
      </c>
      <c r="N143" s="145">
        <v>79.25271000000001</v>
      </c>
      <c r="O143" s="145">
        <v>9465.92573</v>
      </c>
      <c r="P143" s="145">
        <v>12882.244399999998</v>
      </c>
      <c r="Q143" s="145">
        <v>252.77864000000002</v>
      </c>
      <c r="R143" s="146">
        <v>13135.023040000002</v>
      </c>
    </row>
    <row r="144" spans="1:18" ht="13.5">
      <c r="A144" s="147"/>
      <c r="B144" s="143" t="s">
        <v>16</v>
      </c>
      <c r="C144" s="143" t="s">
        <v>152</v>
      </c>
      <c r="D144" s="144">
        <v>443076.34089</v>
      </c>
      <c r="E144" s="145">
        <v>46.76132</v>
      </c>
      <c r="F144" s="145">
        <v>443123.1022099999</v>
      </c>
      <c r="G144" s="145">
        <v>0.5356400000000001</v>
      </c>
      <c r="H144" s="145">
        <v>0</v>
      </c>
      <c r="I144" s="145">
        <v>0.5356400000000001</v>
      </c>
      <c r="J144" s="145">
        <v>18137.03684</v>
      </c>
      <c r="K144" s="145">
        <v>661.74522</v>
      </c>
      <c r="L144" s="145">
        <v>18798.782059999998</v>
      </c>
      <c r="M144" s="145">
        <v>47212.03968</v>
      </c>
      <c r="N144" s="145">
        <v>526.26777</v>
      </c>
      <c r="O144" s="145">
        <v>47738.30744999999</v>
      </c>
      <c r="P144" s="145">
        <v>65349.61216</v>
      </c>
      <c r="Q144" s="145">
        <v>1188.01299</v>
      </c>
      <c r="R144" s="146">
        <v>66537.62514999999</v>
      </c>
    </row>
    <row r="145" spans="1:18" ht="13.5">
      <c r="A145" s="147"/>
      <c r="B145" s="147"/>
      <c r="C145" s="148" t="s">
        <v>153</v>
      </c>
      <c r="D145" s="149">
        <v>95087.05720000002</v>
      </c>
      <c r="E145" s="150">
        <v>0</v>
      </c>
      <c r="F145" s="150">
        <v>95087.05720000002</v>
      </c>
      <c r="G145" s="150">
        <v>0.054200000000000005</v>
      </c>
      <c r="H145" s="150">
        <v>0</v>
      </c>
      <c r="I145" s="150">
        <v>0.054200000000000005</v>
      </c>
      <c r="J145" s="150">
        <v>3594.20355</v>
      </c>
      <c r="K145" s="150">
        <v>180.47695000000002</v>
      </c>
      <c r="L145" s="150">
        <v>3774.6805</v>
      </c>
      <c r="M145" s="150">
        <v>8043.43921</v>
      </c>
      <c r="N145" s="150">
        <v>145.36042</v>
      </c>
      <c r="O145" s="150">
        <v>8188.7996299999995</v>
      </c>
      <c r="P145" s="150">
        <v>11637.69696</v>
      </c>
      <c r="Q145" s="150">
        <v>325.8373700000001</v>
      </c>
      <c r="R145" s="151">
        <v>11963.534330000002</v>
      </c>
    </row>
    <row r="146" spans="1:18" ht="13.5">
      <c r="A146" s="147"/>
      <c r="B146" s="147"/>
      <c r="C146" s="148" t="s">
        <v>154</v>
      </c>
      <c r="D146" s="149">
        <v>284003.1319900001</v>
      </c>
      <c r="E146" s="150">
        <v>177.36469</v>
      </c>
      <c r="F146" s="150">
        <v>284180.49668000004</v>
      </c>
      <c r="G146" s="150">
        <v>0.31349</v>
      </c>
      <c r="H146" s="150">
        <v>0.00547</v>
      </c>
      <c r="I146" s="150">
        <v>0.31895999999999997</v>
      </c>
      <c r="J146" s="150">
        <v>13353.83412</v>
      </c>
      <c r="K146" s="150">
        <v>268.37654</v>
      </c>
      <c r="L146" s="150">
        <v>13622.21066</v>
      </c>
      <c r="M146" s="150">
        <v>37095.7381</v>
      </c>
      <c r="N146" s="150">
        <v>401.04459</v>
      </c>
      <c r="O146" s="150">
        <v>37496.78269</v>
      </c>
      <c r="P146" s="150">
        <v>50449.885709999995</v>
      </c>
      <c r="Q146" s="150">
        <v>669.4266</v>
      </c>
      <c r="R146" s="151">
        <v>51119.31231</v>
      </c>
    </row>
    <row r="147" spans="1:18" ht="13.5">
      <c r="A147" s="147"/>
      <c r="B147" s="147"/>
      <c r="C147" s="148" t="s">
        <v>155</v>
      </c>
      <c r="D147" s="149">
        <v>106115.38049999998</v>
      </c>
      <c r="E147" s="150">
        <v>160.10218</v>
      </c>
      <c r="F147" s="150">
        <v>106275.48267999999</v>
      </c>
      <c r="G147" s="150">
        <v>125.47417</v>
      </c>
      <c r="H147" s="150">
        <v>4E-05</v>
      </c>
      <c r="I147" s="150">
        <v>125.47421</v>
      </c>
      <c r="J147" s="150">
        <v>2621.45871</v>
      </c>
      <c r="K147" s="150">
        <v>346.94252</v>
      </c>
      <c r="L147" s="150">
        <v>2968.40123</v>
      </c>
      <c r="M147" s="150">
        <v>22854.8854</v>
      </c>
      <c r="N147" s="150">
        <v>3686.32226</v>
      </c>
      <c r="O147" s="150">
        <v>26541.20766</v>
      </c>
      <c r="P147" s="150">
        <v>25601.818279999996</v>
      </c>
      <c r="Q147" s="150">
        <v>4033.26482</v>
      </c>
      <c r="R147" s="151">
        <v>29635.0831</v>
      </c>
    </row>
    <row r="148" spans="1:18" ht="13.5">
      <c r="A148" s="147"/>
      <c r="B148" s="147"/>
      <c r="C148" s="148" t="s">
        <v>156</v>
      </c>
      <c r="D148" s="149">
        <v>27054.16884</v>
      </c>
      <c r="E148" s="150">
        <v>0</v>
      </c>
      <c r="F148" s="150">
        <v>27054.16884</v>
      </c>
      <c r="G148" s="150">
        <v>0.45508000000000004</v>
      </c>
      <c r="H148" s="150">
        <v>0</v>
      </c>
      <c r="I148" s="150">
        <v>0.45508000000000004</v>
      </c>
      <c r="J148" s="150">
        <v>2669.9807800000003</v>
      </c>
      <c r="K148" s="150">
        <v>55.41477</v>
      </c>
      <c r="L148" s="150">
        <v>2725.39555</v>
      </c>
      <c r="M148" s="150">
        <v>30394.67937</v>
      </c>
      <c r="N148" s="150">
        <v>3733.75579</v>
      </c>
      <c r="O148" s="150">
        <v>34128.43515999999</v>
      </c>
      <c r="P148" s="150">
        <v>33065.11523</v>
      </c>
      <c r="Q148" s="150">
        <v>3789.17056</v>
      </c>
      <c r="R148" s="151">
        <v>36854.28579</v>
      </c>
    </row>
    <row r="149" spans="1:18" ht="13.5">
      <c r="A149" s="147"/>
      <c r="B149" s="147"/>
      <c r="C149" s="148" t="s">
        <v>157</v>
      </c>
      <c r="D149" s="149">
        <v>40104.10333</v>
      </c>
      <c r="E149" s="150">
        <v>80.14835000000001</v>
      </c>
      <c r="F149" s="150">
        <v>40184.25168</v>
      </c>
      <c r="G149" s="150">
        <v>8.86293</v>
      </c>
      <c r="H149" s="150">
        <v>0.05809</v>
      </c>
      <c r="I149" s="150">
        <v>8.92102</v>
      </c>
      <c r="J149" s="150">
        <v>2706.12844</v>
      </c>
      <c r="K149" s="150">
        <v>1857.87223</v>
      </c>
      <c r="L149" s="150">
        <v>4564.00067</v>
      </c>
      <c r="M149" s="150">
        <v>14095.28228</v>
      </c>
      <c r="N149" s="150">
        <v>175.02051999999998</v>
      </c>
      <c r="O149" s="150">
        <v>14270.302800000001</v>
      </c>
      <c r="P149" s="150">
        <v>16810.27365</v>
      </c>
      <c r="Q149" s="150">
        <v>2032.95084</v>
      </c>
      <c r="R149" s="151">
        <v>18843.224489999997</v>
      </c>
    </row>
    <row r="150" spans="1:18" ht="13.5">
      <c r="A150" s="147"/>
      <c r="B150" s="147"/>
      <c r="C150" s="148" t="s">
        <v>16</v>
      </c>
      <c r="D150" s="149">
        <v>288934.70045</v>
      </c>
      <c r="E150" s="150">
        <v>201.53513</v>
      </c>
      <c r="F150" s="150">
        <v>289136.23558</v>
      </c>
      <c r="G150" s="150">
        <v>0.35698</v>
      </c>
      <c r="H150" s="150">
        <v>0.2892</v>
      </c>
      <c r="I150" s="150">
        <v>0.6461800000000001</v>
      </c>
      <c r="J150" s="150">
        <v>12933.442399999998</v>
      </c>
      <c r="K150" s="150">
        <v>706.8428400000001</v>
      </c>
      <c r="L150" s="150">
        <v>13640.285240000001</v>
      </c>
      <c r="M150" s="150">
        <v>138788.09245999999</v>
      </c>
      <c r="N150" s="150">
        <v>5901.237209999999</v>
      </c>
      <c r="O150" s="150">
        <v>144689.32966999998</v>
      </c>
      <c r="P150" s="150">
        <v>151721.89183999997</v>
      </c>
      <c r="Q150" s="150">
        <v>6608.369249999999</v>
      </c>
      <c r="R150" s="151">
        <v>158330.26109</v>
      </c>
    </row>
    <row r="151" spans="1:18" ht="13.5">
      <c r="A151" s="147"/>
      <c r="B151" s="147"/>
      <c r="C151" s="148" t="s">
        <v>345</v>
      </c>
      <c r="D151" s="149">
        <v>11583.298359999999</v>
      </c>
      <c r="E151" s="150">
        <v>0</v>
      </c>
      <c r="F151" s="150">
        <v>11583.298359999999</v>
      </c>
      <c r="G151" s="150">
        <v>0</v>
      </c>
      <c r="H151" s="150">
        <v>0</v>
      </c>
      <c r="I151" s="150">
        <v>0</v>
      </c>
      <c r="J151" s="150">
        <v>0</v>
      </c>
      <c r="K151" s="150">
        <v>0</v>
      </c>
      <c r="L151" s="150">
        <v>0</v>
      </c>
      <c r="M151" s="150">
        <v>0</v>
      </c>
      <c r="N151" s="150">
        <v>0</v>
      </c>
      <c r="O151" s="150">
        <v>0</v>
      </c>
      <c r="P151" s="150">
        <v>0</v>
      </c>
      <c r="Q151" s="150">
        <v>0</v>
      </c>
      <c r="R151" s="151">
        <v>0</v>
      </c>
    </row>
    <row r="152" spans="1:18" ht="13.5">
      <c r="A152" s="147"/>
      <c r="B152" s="147"/>
      <c r="C152" s="148" t="s">
        <v>158</v>
      </c>
      <c r="D152" s="149">
        <v>223753.9988</v>
      </c>
      <c r="E152" s="150">
        <v>0</v>
      </c>
      <c r="F152" s="150">
        <v>223753.9988</v>
      </c>
      <c r="G152" s="150">
        <v>0.59911</v>
      </c>
      <c r="H152" s="150">
        <v>0</v>
      </c>
      <c r="I152" s="150">
        <v>0.59911</v>
      </c>
      <c r="J152" s="150">
        <v>16332.453809999999</v>
      </c>
      <c r="K152" s="150">
        <v>281.96711</v>
      </c>
      <c r="L152" s="150">
        <v>16614.420919999997</v>
      </c>
      <c r="M152" s="150">
        <v>92256.25731</v>
      </c>
      <c r="N152" s="150">
        <v>868.3535499999999</v>
      </c>
      <c r="O152" s="150">
        <v>93124.61086</v>
      </c>
      <c r="P152" s="150">
        <v>108589.31023000002</v>
      </c>
      <c r="Q152" s="150">
        <v>1150.3206599999999</v>
      </c>
      <c r="R152" s="151">
        <v>109739.63089</v>
      </c>
    </row>
    <row r="153" spans="1:18" ht="13.5">
      <c r="A153" s="147"/>
      <c r="B153" s="147"/>
      <c r="C153" s="148" t="s">
        <v>159</v>
      </c>
      <c r="D153" s="149">
        <v>64358.36496</v>
      </c>
      <c r="E153" s="150">
        <v>0</v>
      </c>
      <c r="F153" s="150">
        <v>64358.36496</v>
      </c>
      <c r="G153" s="150">
        <v>0.4505</v>
      </c>
      <c r="H153" s="150">
        <v>0</v>
      </c>
      <c r="I153" s="150">
        <v>0.4505</v>
      </c>
      <c r="J153" s="150">
        <v>2982.1698899999997</v>
      </c>
      <c r="K153" s="150">
        <v>178.67844999999997</v>
      </c>
      <c r="L153" s="150">
        <v>3160.84834</v>
      </c>
      <c r="M153" s="150">
        <v>16943.627109999998</v>
      </c>
      <c r="N153" s="150">
        <v>1193.79611</v>
      </c>
      <c r="O153" s="150">
        <v>18137.42322</v>
      </c>
      <c r="P153" s="150">
        <v>19926.2475</v>
      </c>
      <c r="Q153" s="150">
        <v>1372.47456</v>
      </c>
      <c r="R153" s="151">
        <v>21298.72206</v>
      </c>
    </row>
    <row r="154" spans="1:18" ht="13.5">
      <c r="A154" s="147"/>
      <c r="B154" s="147"/>
      <c r="C154" s="148" t="s">
        <v>160</v>
      </c>
      <c r="D154" s="149">
        <v>65008.07888</v>
      </c>
      <c r="E154" s="150">
        <v>0</v>
      </c>
      <c r="F154" s="150">
        <v>65008.07888</v>
      </c>
      <c r="G154" s="150">
        <v>0.15474</v>
      </c>
      <c r="H154" s="150">
        <v>0</v>
      </c>
      <c r="I154" s="150">
        <v>0.15474</v>
      </c>
      <c r="J154" s="150">
        <v>3655.16437</v>
      </c>
      <c r="K154" s="150">
        <v>36.393519999999995</v>
      </c>
      <c r="L154" s="150">
        <v>3691.55789</v>
      </c>
      <c r="M154" s="150">
        <v>13390.08668</v>
      </c>
      <c r="N154" s="150">
        <v>3.4740900000000003</v>
      </c>
      <c r="O154" s="150">
        <v>13393.56077</v>
      </c>
      <c r="P154" s="150">
        <v>17045.40579</v>
      </c>
      <c r="Q154" s="150">
        <v>39.86761</v>
      </c>
      <c r="R154" s="151">
        <v>17085.2734</v>
      </c>
    </row>
    <row r="155" spans="1:18" ht="13.5">
      <c r="A155" s="147"/>
      <c r="B155" s="147"/>
      <c r="C155" s="148" t="s">
        <v>161</v>
      </c>
      <c r="D155" s="149">
        <v>239316.77586000002</v>
      </c>
      <c r="E155" s="150">
        <v>0</v>
      </c>
      <c r="F155" s="150">
        <v>239316.77586000002</v>
      </c>
      <c r="G155" s="150">
        <v>0.024550000000000002</v>
      </c>
      <c r="H155" s="150">
        <v>0.00029</v>
      </c>
      <c r="I155" s="150">
        <v>0.02484</v>
      </c>
      <c r="J155" s="150">
        <v>11450.7747</v>
      </c>
      <c r="K155" s="150">
        <v>561.5009699999999</v>
      </c>
      <c r="L155" s="150">
        <v>12012.275669999999</v>
      </c>
      <c r="M155" s="150">
        <v>914564.28176</v>
      </c>
      <c r="N155" s="150">
        <v>19006.51357</v>
      </c>
      <c r="O155" s="150">
        <v>933570.7953299999</v>
      </c>
      <c r="P155" s="150">
        <v>926015.0810100001</v>
      </c>
      <c r="Q155" s="150">
        <v>19568.014829999996</v>
      </c>
      <c r="R155" s="151">
        <v>945583.0958400001</v>
      </c>
    </row>
    <row r="156" spans="1:18" ht="13.5">
      <c r="A156" s="147"/>
      <c r="B156" s="147"/>
      <c r="C156" s="148" t="s">
        <v>162</v>
      </c>
      <c r="D156" s="149">
        <v>175005.33808000002</v>
      </c>
      <c r="E156" s="150">
        <v>198.19433999999998</v>
      </c>
      <c r="F156" s="150">
        <v>175203.53241999997</v>
      </c>
      <c r="G156" s="150">
        <v>12.26036</v>
      </c>
      <c r="H156" s="150">
        <v>0</v>
      </c>
      <c r="I156" s="150">
        <v>12.26036</v>
      </c>
      <c r="J156" s="150">
        <v>7759.883150000001</v>
      </c>
      <c r="K156" s="150">
        <v>337.00340000000006</v>
      </c>
      <c r="L156" s="150">
        <v>8096.88655</v>
      </c>
      <c r="M156" s="150">
        <v>17122.45214</v>
      </c>
      <c r="N156" s="150">
        <v>76.7535</v>
      </c>
      <c r="O156" s="150">
        <v>17199.20564</v>
      </c>
      <c r="P156" s="150">
        <v>24894.59565</v>
      </c>
      <c r="Q156" s="150">
        <v>413.75690000000003</v>
      </c>
      <c r="R156" s="151">
        <v>25308.35255</v>
      </c>
    </row>
    <row r="157" spans="1:18" ht="13.5">
      <c r="A157" s="147"/>
      <c r="B157" s="147"/>
      <c r="C157" s="148" t="s">
        <v>163</v>
      </c>
      <c r="D157" s="149">
        <v>231831.1536</v>
      </c>
      <c r="E157" s="150">
        <v>3816.73446</v>
      </c>
      <c r="F157" s="150">
        <v>235647.88806</v>
      </c>
      <c r="G157" s="150">
        <v>1.8592899999999999</v>
      </c>
      <c r="H157" s="150">
        <v>0</v>
      </c>
      <c r="I157" s="150">
        <v>1.8592899999999999</v>
      </c>
      <c r="J157" s="150">
        <v>13822.86781</v>
      </c>
      <c r="K157" s="150">
        <v>2613.5361000000003</v>
      </c>
      <c r="L157" s="150">
        <v>16436.40391</v>
      </c>
      <c r="M157" s="150">
        <v>997789.16749</v>
      </c>
      <c r="N157" s="150">
        <v>11269.80354</v>
      </c>
      <c r="O157" s="150">
        <v>1009058.97103</v>
      </c>
      <c r="P157" s="150">
        <v>1011613.8945899999</v>
      </c>
      <c r="Q157" s="150">
        <v>13883.33964</v>
      </c>
      <c r="R157" s="151">
        <v>1025497.2342300001</v>
      </c>
    </row>
    <row r="158" spans="1:18" ht="13.5">
      <c r="A158" s="147"/>
      <c r="B158" s="147"/>
      <c r="C158" s="148" t="s">
        <v>164</v>
      </c>
      <c r="D158" s="149">
        <v>1047394.3986699999</v>
      </c>
      <c r="E158" s="150">
        <v>380969.7075</v>
      </c>
      <c r="F158" s="150">
        <v>1428364.1061699998</v>
      </c>
      <c r="G158" s="150">
        <v>732.03393</v>
      </c>
      <c r="H158" s="150">
        <v>2080.252</v>
      </c>
      <c r="I158" s="150">
        <v>2812.2859299999996</v>
      </c>
      <c r="J158" s="150">
        <v>256227.00913</v>
      </c>
      <c r="K158" s="150">
        <v>9062.066630000001</v>
      </c>
      <c r="L158" s="150">
        <v>265289.07576</v>
      </c>
      <c r="M158" s="150">
        <v>2212522.6498199995</v>
      </c>
      <c r="N158" s="150">
        <v>50976.46802</v>
      </c>
      <c r="O158" s="150">
        <v>2263499.11784</v>
      </c>
      <c r="P158" s="150">
        <v>2469481.69288</v>
      </c>
      <c r="Q158" s="150">
        <v>62118.78665000001</v>
      </c>
      <c r="R158" s="151">
        <v>2531600.4795299997</v>
      </c>
    </row>
    <row r="159" spans="1:18" ht="13.5">
      <c r="A159" s="147"/>
      <c r="B159" s="147"/>
      <c r="C159" s="148" t="s">
        <v>165</v>
      </c>
      <c r="D159" s="149">
        <v>354824.93084000004</v>
      </c>
      <c r="E159" s="150">
        <v>269.0438</v>
      </c>
      <c r="F159" s="150">
        <v>355093.97464000003</v>
      </c>
      <c r="G159" s="150">
        <v>4.971010000000001</v>
      </c>
      <c r="H159" s="150">
        <v>3.47675</v>
      </c>
      <c r="I159" s="150">
        <v>8.44776</v>
      </c>
      <c r="J159" s="150">
        <v>20100.66147</v>
      </c>
      <c r="K159" s="150">
        <v>610.0014199999999</v>
      </c>
      <c r="L159" s="150">
        <v>20710.662890000003</v>
      </c>
      <c r="M159" s="150">
        <v>112229.82153999999</v>
      </c>
      <c r="N159" s="150">
        <v>1653.24503</v>
      </c>
      <c r="O159" s="150">
        <v>113883.06657000001</v>
      </c>
      <c r="P159" s="150">
        <v>132335.45402</v>
      </c>
      <c r="Q159" s="150">
        <v>2266.7232</v>
      </c>
      <c r="R159" s="151">
        <v>134602.17722</v>
      </c>
    </row>
    <row r="160" spans="1:18" ht="13.5">
      <c r="A160" s="147"/>
      <c r="B160" s="147"/>
      <c r="C160" s="148" t="s">
        <v>166</v>
      </c>
      <c r="D160" s="149">
        <v>160512.17818</v>
      </c>
      <c r="E160" s="150">
        <v>61.10695</v>
      </c>
      <c r="F160" s="150">
        <v>160573.28513</v>
      </c>
      <c r="G160" s="150">
        <v>3.78378</v>
      </c>
      <c r="H160" s="150">
        <v>2.69095</v>
      </c>
      <c r="I160" s="150">
        <v>6.474729999999999</v>
      </c>
      <c r="J160" s="150">
        <v>6707.9491</v>
      </c>
      <c r="K160" s="150">
        <v>649.4831599999999</v>
      </c>
      <c r="L160" s="150">
        <v>7357.43226</v>
      </c>
      <c r="M160" s="150">
        <v>41103.85541</v>
      </c>
      <c r="N160" s="150">
        <v>1258.94148</v>
      </c>
      <c r="O160" s="150">
        <v>42362.79689</v>
      </c>
      <c r="P160" s="150">
        <v>47815.58829</v>
      </c>
      <c r="Q160" s="150">
        <v>1911.11559</v>
      </c>
      <c r="R160" s="151">
        <v>49726.703879999994</v>
      </c>
    </row>
    <row r="161" spans="1:18" ht="13.5">
      <c r="A161" s="147"/>
      <c r="B161" s="147"/>
      <c r="C161" s="148" t="s">
        <v>167</v>
      </c>
      <c r="D161" s="149">
        <v>134371.37751</v>
      </c>
      <c r="E161" s="150">
        <v>0</v>
      </c>
      <c r="F161" s="150">
        <v>134371.37751</v>
      </c>
      <c r="G161" s="150">
        <v>0.35392</v>
      </c>
      <c r="H161" s="150">
        <v>0</v>
      </c>
      <c r="I161" s="150">
        <v>0.35392</v>
      </c>
      <c r="J161" s="150">
        <v>8027.46557</v>
      </c>
      <c r="K161" s="150">
        <v>374.5072</v>
      </c>
      <c r="L161" s="150">
        <v>8401.97277</v>
      </c>
      <c r="M161" s="150">
        <v>34612.55754</v>
      </c>
      <c r="N161" s="150">
        <v>793.03457</v>
      </c>
      <c r="O161" s="150">
        <v>35405.59211</v>
      </c>
      <c r="P161" s="150">
        <v>42640.37703</v>
      </c>
      <c r="Q161" s="150">
        <v>1167.54177</v>
      </c>
      <c r="R161" s="151">
        <v>43807.9188</v>
      </c>
    </row>
    <row r="162" spans="1:18" ht="13.5">
      <c r="A162" s="147"/>
      <c r="B162" s="147"/>
      <c r="C162" s="148" t="s">
        <v>168</v>
      </c>
      <c r="D162" s="149">
        <v>59042.92545999999</v>
      </c>
      <c r="E162" s="150">
        <v>0</v>
      </c>
      <c r="F162" s="150">
        <v>59042.92545999999</v>
      </c>
      <c r="G162" s="150">
        <v>0.8674</v>
      </c>
      <c r="H162" s="150">
        <v>0</v>
      </c>
      <c r="I162" s="150">
        <v>0.8674</v>
      </c>
      <c r="J162" s="150">
        <v>2638.3736599999997</v>
      </c>
      <c r="K162" s="150">
        <v>246.21792000000002</v>
      </c>
      <c r="L162" s="150">
        <v>2884.59158</v>
      </c>
      <c r="M162" s="150">
        <v>47720.00131</v>
      </c>
      <c r="N162" s="150">
        <v>3782.88461</v>
      </c>
      <c r="O162" s="150">
        <v>51502.88592</v>
      </c>
      <c r="P162" s="150">
        <v>50359.24237000001</v>
      </c>
      <c r="Q162" s="150">
        <v>4029.1025299999997</v>
      </c>
      <c r="R162" s="151">
        <v>54388.3449</v>
      </c>
    </row>
    <row r="163" spans="1:18" ht="13.5">
      <c r="A163" s="147"/>
      <c r="B163" s="147"/>
      <c r="C163" s="148" t="s">
        <v>169</v>
      </c>
      <c r="D163" s="149">
        <v>98314.94585999999</v>
      </c>
      <c r="E163" s="150">
        <v>16.7204</v>
      </c>
      <c r="F163" s="150">
        <v>98331.66626</v>
      </c>
      <c r="G163" s="150">
        <v>0.07081</v>
      </c>
      <c r="H163" s="150">
        <v>0.00086</v>
      </c>
      <c r="I163" s="150">
        <v>0.07167</v>
      </c>
      <c r="J163" s="150">
        <v>14366.89242</v>
      </c>
      <c r="K163" s="150">
        <v>1549.04752</v>
      </c>
      <c r="L163" s="150">
        <v>15915.93994</v>
      </c>
      <c r="M163" s="150">
        <v>195122.41036999997</v>
      </c>
      <c r="N163" s="150">
        <v>1204.60696</v>
      </c>
      <c r="O163" s="150">
        <v>196327.01732999997</v>
      </c>
      <c r="P163" s="150">
        <v>209489.3736</v>
      </c>
      <c r="Q163" s="150">
        <v>2753.65534</v>
      </c>
      <c r="R163" s="151">
        <v>212243.02894</v>
      </c>
    </row>
    <row r="164" spans="1:18" ht="13.5">
      <c r="A164" s="147"/>
      <c r="B164" s="147"/>
      <c r="C164" s="148" t="s">
        <v>170</v>
      </c>
      <c r="D164" s="149">
        <v>216566.69843000002</v>
      </c>
      <c r="E164" s="150">
        <v>132.35604999999998</v>
      </c>
      <c r="F164" s="150">
        <v>216699.05448000002</v>
      </c>
      <c r="G164" s="150">
        <v>1.957</v>
      </c>
      <c r="H164" s="150">
        <v>0</v>
      </c>
      <c r="I164" s="150">
        <v>1.957</v>
      </c>
      <c r="J164" s="150">
        <v>1517.5239</v>
      </c>
      <c r="K164" s="150">
        <v>71.02644000000001</v>
      </c>
      <c r="L164" s="150">
        <v>1588.5503399999998</v>
      </c>
      <c r="M164" s="150">
        <v>548158.53904</v>
      </c>
      <c r="N164" s="150">
        <v>852.38732</v>
      </c>
      <c r="O164" s="150">
        <v>549010.92636</v>
      </c>
      <c r="P164" s="150">
        <v>549678.01994</v>
      </c>
      <c r="Q164" s="150">
        <v>923.41376</v>
      </c>
      <c r="R164" s="151">
        <v>550601.4337</v>
      </c>
    </row>
    <row r="165" spans="1:18" ht="13.5">
      <c r="A165" s="147"/>
      <c r="B165" s="147"/>
      <c r="C165" s="148" t="s">
        <v>171</v>
      </c>
      <c r="D165" s="149">
        <v>146703.13219</v>
      </c>
      <c r="E165" s="150">
        <v>89.41484</v>
      </c>
      <c r="F165" s="150">
        <v>146792.54703</v>
      </c>
      <c r="G165" s="150">
        <v>0.13712000000000002</v>
      </c>
      <c r="H165" s="150">
        <v>0.01334</v>
      </c>
      <c r="I165" s="150">
        <v>0.15046</v>
      </c>
      <c r="J165" s="150">
        <v>6457.58764</v>
      </c>
      <c r="K165" s="150">
        <v>202.51702</v>
      </c>
      <c r="L165" s="150">
        <v>6660.10466</v>
      </c>
      <c r="M165" s="150">
        <v>24064.75669</v>
      </c>
      <c r="N165" s="150">
        <v>299.28267</v>
      </c>
      <c r="O165" s="150">
        <v>24364.03936</v>
      </c>
      <c r="P165" s="150">
        <v>30522.48145</v>
      </c>
      <c r="Q165" s="150">
        <v>501.8130299999999</v>
      </c>
      <c r="R165" s="151">
        <v>31024.294479999997</v>
      </c>
    </row>
    <row r="166" spans="1:18" ht="13.5">
      <c r="A166" s="147"/>
      <c r="B166" s="147"/>
      <c r="C166" s="148" t="s">
        <v>172</v>
      </c>
      <c r="D166" s="149">
        <v>99897.19961</v>
      </c>
      <c r="E166" s="150">
        <v>0</v>
      </c>
      <c r="F166" s="150">
        <v>99897.19961</v>
      </c>
      <c r="G166" s="150">
        <v>0.01151</v>
      </c>
      <c r="H166" s="150">
        <v>0</v>
      </c>
      <c r="I166" s="150">
        <v>0.01151</v>
      </c>
      <c r="J166" s="150">
        <v>5191.31149</v>
      </c>
      <c r="K166" s="150">
        <v>93.09299</v>
      </c>
      <c r="L166" s="150">
        <v>5284.404479999999</v>
      </c>
      <c r="M166" s="150">
        <v>28443.44598</v>
      </c>
      <c r="N166" s="150">
        <v>367.4074499999999</v>
      </c>
      <c r="O166" s="150">
        <v>28810.85343</v>
      </c>
      <c r="P166" s="150">
        <v>33634.76898</v>
      </c>
      <c r="Q166" s="150">
        <v>460.50044</v>
      </c>
      <c r="R166" s="151">
        <v>34095.269420000004</v>
      </c>
    </row>
    <row r="167" spans="1:18" ht="13.5">
      <c r="A167" s="147"/>
      <c r="B167" s="147"/>
      <c r="C167" s="148" t="s">
        <v>173</v>
      </c>
      <c r="D167" s="149">
        <v>209290.18897999998</v>
      </c>
      <c r="E167" s="150">
        <v>0</v>
      </c>
      <c r="F167" s="150">
        <v>209290.18897999998</v>
      </c>
      <c r="G167" s="150">
        <v>0.75886</v>
      </c>
      <c r="H167" s="150">
        <v>0.1291</v>
      </c>
      <c r="I167" s="150">
        <v>0.88796</v>
      </c>
      <c r="J167" s="150">
        <v>8698.55317</v>
      </c>
      <c r="K167" s="150">
        <v>409.821</v>
      </c>
      <c r="L167" s="150">
        <v>9108.37417</v>
      </c>
      <c r="M167" s="150">
        <v>45778.03180999999</v>
      </c>
      <c r="N167" s="150">
        <v>2428.75823</v>
      </c>
      <c r="O167" s="150">
        <v>48206.79004</v>
      </c>
      <c r="P167" s="150">
        <v>54477.34384</v>
      </c>
      <c r="Q167" s="150">
        <v>2838.7083299999995</v>
      </c>
      <c r="R167" s="151">
        <v>57316.05217</v>
      </c>
    </row>
    <row r="168" spans="1:18" ht="13.5">
      <c r="A168" s="147"/>
      <c r="B168" s="147"/>
      <c r="C168" s="148" t="s">
        <v>224</v>
      </c>
      <c r="D168" s="149">
        <v>57248.2151</v>
      </c>
      <c r="E168" s="150">
        <v>0</v>
      </c>
      <c r="F168" s="150">
        <v>57248.2151</v>
      </c>
      <c r="G168" s="150">
        <v>0</v>
      </c>
      <c r="H168" s="150">
        <v>0</v>
      </c>
      <c r="I168" s="150">
        <v>0</v>
      </c>
      <c r="J168" s="150">
        <v>2901.6730199999997</v>
      </c>
      <c r="K168" s="150">
        <v>44.606190000000005</v>
      </c>
      <c r="L168" s="150">
        <v>2946.27921</v>
      </c>
      <c r="M168" s="150">
        <v>5159.55275</v>
      </c>
      <c r="N168" s="150">
        <v>82.46553999999999</v>
      </c>
      <c r="O168" s="150">
        <v>5242.01829</v>
      </c>
      <c r="P168" s="150">
        <v>8061.225770000002</v>
      </c>
      <c r="Q168" s="150">
        <v>127.07173</v>
      </c>
      <c r="R168" s="151">
        <v>8188.2975</v>
      </c>
    </row>
    <row r="169" spans="1:18" ht="13.5">
      <c r="A169" s="147"/>
      <c r="B169" s="147"/>
      <c r="C169" s="148" t="s">
        <v>346</v>
      </c>
      <c r="D169" s="149">
        <v>19377.09371</v>
      </c>
      <c r="E169" s="150">
        <v>0</v>
      </c>
      <c r="F169" s="150">
        <v>19377.09371</v>
      </c>
      <c r="G169" s="150">
        <v>0</v>
      </c>
      <c r="H169" s="150">
        <v>0</v>
      </c>
      <c r="I169" s="150">
        <v>0</v>
      </c>
      <c r="J169" s="150">
        <v>0</v>
      </c>
      <c r="K169" s="150">
        <v>0</v>
      </c>
      <c r="L169" s="150">
        <v>0</v>
      </c>
      <c r="M169" s="150">
        <v>0</v>
      </c>
      <c r="N169" s="150">
        <v>0</v>
      </c>
      <c r="O169" s="150">
        <v>0</v>
      </c>
      <c r="P169" s="150">
        <v>0</v>
      </c>
      <c r="Q169" s="150">
        <v>0</v>
      </c>
      <c r="R169" s="151">
        <v>0</v>
      </c>
    </row>
    <row r="170" spans="1:18" ht="13.5">
      <c r="A170" s="147"/>
      <c r="B170" s="147"/>
      <c r="C170" s="148" t="s">
        <v>174</v>
      </c>
      <c r="D170" s="149">
        <v>139277.8469</v>
      </c>
      <c r="E170" s="150">
        <v>0</v>
      </c>
      <c r="F170" s="150">
        <v>139277.8469</v>
      </c>
      <c r="G170" s="150">
        <v>1.26883</v>
      </c>
      <c r="H170" s="150">
        <v>0</v>
      </c>
      <c r="I170" s="150">
        <v>1.26883</v>
      </c>
      <c r="J170" s="150">
        <v>7754.91238</v>
      </c>
      <c r="K170" s="150">
        <v>514.6162099999999</v>
      </c>
      <c r="L170" s="150">
        <v>8269.52859</v>
      </c>
      <c r="M170" s="150">
        <v>87448.17884</v>
      </c>
      <c r="N170" s="150">
        <v>2126.07707</v>
      </c>
      <c r="O170" s="150">
        <v>89574.25590999999</v>
      </c>
      <c r="P170" s="150">
        <v>95204.36005000002</v>
      </c>
      <c r="Q170" s="150">
        <v>2640.6932800000004</v>
      </c>
      <c r="R170" s="151">
        <v>97845.05333000001</v>
      </c>
    </row>
    <row r="171" spans="1:18" ht="13.5">
      <c r="A171" s="147"/>
      <c r="B171" s="147"/>
      <c r="C171" s="148" t="s">
        <v>175</v>
      </c>
      <c r="D171" s="149">
        <v>28523.12414</v>
      </c>
      <c r="E171" s="150">
        <v>0</v>
      </c>
      <c r="F171" s="150">
        <v>28523.12414</v>
      </c>
      <c r="G171" s="150">
        <v>5.0338</v>
      </c>
      <c r="H171" s="150">
        <v>0</v>
      </c>
      <c r="I171" s="150">
        <v>5.0338</v>
      </c>
      <c r="J171" s="150">
        <v>2098.24194</v>
      </c>
      <c r="K171" s="150">
        <v>355.99134999999995</v>
      </c>
      <c r="L171" s="150">
        <v>2454.23329</v>
      </c>
      <c r="M171" s="150">
        <v>39463.420509999996</v>
      </c>
      <c r="N171" s="150">
        <v>913.27297</v>
      </c>
      <c r="O171" s="150">
        <v>40376.693479999994</v>
      </c>
      <c r="P171" s="150">
        <v>41566.69625</v>
      </c>
      <c r="Q171" s="150">
        <v>1269.26432</v>
      </c>
      <c r="R171" s="151">
        <v>42835.96057</v>
      </c>
    </row>
    <row r="172" spans="1:18" ht="13.5">
      <c r="A172" s="147"/>
      <c r="B172" s="147"/>
      <c r="C172" s="148" t="s">
        <v>176</v>
      </c>
      <c r="D172" s="149">
        <v>40489.63781</v>
      </c>
      <c r="E172" s="150">
        <v>0</v>
      </c>
      <c r="F172" s="150">
        <v>40489.63781</v>
      </c>
      <c r="G172" s="150">
        <v>0.04458</v>
      </c>
      <c r="H172" s="150">
        <v>0</v>
      </c>
      <c r="I172" s="150">
        <v>0.04458</v>
      </c>
      <c r="J172" s="150">
        <v>2164.29768</v>
      </c>
      <c r="K172" s="150">
        <v>98.19522</v>
      </c>
      <c r="L172" s="150">
        <v>2262.4928999999997</v>
      </c>
      <c r="M172" s="150">
        <v>10640.04181</v>
      </c>
      <c r="N172" s="150">
        <v>686.27328</v>
      </c>
      <c r="O172" s="150">
        <v>11326.31509</v>
      </c>
      <c r="P172" s="150">
        <v>12804.38407</v>
      </c>
      <c r="Q172" s="150">
        <v>784.4685</v>
      </c>
      <c r="R172" s="151">
        <v>13588.852570000001</v>
      </c>
    </row>
    <row r="173" spans="1:18" ht="13.5">
      <c r="A173" s="147"/>
      <c r="B173" s="147"/>
      <c r="C173" s="148" t="s">
        <v>177</v>
      </c>
      <c r="D173" s="149">
        <v>6750.788509999999</v>
      </c>
      <c r="E173" s="150">
        <v>0</v>
      </c>
      <c r="F173" s="150">
        <v>6750.788509999999</v>
      </c>
      <c r="G173" s="150">
        <v>0.00945</v>
      </c>
      <c r="H173" s="150">
        <v>0</v>
      </c>
      <c r="I173" s="150">
        <v>0.00945</v>
      </c>
      <c r="J173" s="150">
        <v>3.69516</v>
      </c>
      <c r="K173" s="150">
        <v>0</v>
      </c>
      <c r="L173" s="150">
        <v>3.69516</v>
      </c>
      <c r="M173" s="150">
        <v>0</v>
      </c>
      <c r="N173" s="150">
        <v>0</v>
      </c>
      <c r="O173" s="150">
        <v>0</v>
      </c>
      <c r="P173" s="150">
        <v>3.7046099999999997</v>
      </c>
      <c r="Q173" s="150">
        <v>0</v>
      </c>
      <c r="R173" s="151">
        <v>3.70461</v>
      </c>
    </row>
    <row r="174" spans="1:18" ht="13.5">
      <c r="A174" s="147"/>
      <c r="B174" s="147"/>
      <c r="C174" s="148" t="s">
        <v>298</v>
      </c>
      <c r="D174" s="149">
        <v>4958.31802</v>
      </c>
      <c r="E174" s="150">
        <v>0</v>
      </c>
      <c r="F174" s="150">
        <v>4958.31802</v>
      </c>
      <c r="G174" s="150">
        <v>0</v>
      </c>
      <c r="H174" s="150">
        <v>0</v>
      </c>
      <c r="I174" s="150">
        <v>0</v>
      </c>
      <c r="J174" s="150">
        <v>450.57617</v>
      </c>
      <c r="K174" s="150">
        <v>59.6125</v>
      </c>
      <c r="L174" s="150">
        <v>510.18867</v>
      </c>
      <c r="M174" s="150">
        <v>127355.48164</v>
      </c>
      <c r="N174" s="150">
        <v>102.83679</v>
      </c>
      <c r="O174" s="150">
        <v>127458.31843000001</v>
      </c>
      <c r="P174" s="150">
        <v>127806.05781</v>
      </c>
      <c r="Q174" s="150">
        <v>162.44929</v>
      </c>
      <c r="R174" s="151">
        <v>127968.5071</v>
      </c>
    </row>
    <row r="175" spans="1:18" ht="13.5">
      <c r="A175" s="147"/>
      <c r="B175" s="147"/>
      <c r="C175" s="148" t="s">
        <v>347</v>
      </c>
      <c r="D175" s="149">
        <v>1486.0991399999998</v>
      </c>
      <c r="E175" s="150">
        <v>0</v>
      </c>
      <c r="F175" s="150">
        <v>1486.0991399999998</v>
      </c>
      <c r="G175" s="150">
        <v>0</v>
      </c>
      <c r="H175" s="150">
        <v>0</v>
      </c>
      <c r="I175" s="150">
        <v>0</v>
      </c>
      <c r="J175" s="150">
        <v>0</v>
      </c>
      <c r="K175" s="150">
        <v>0</v>
      </c>
      <c r="L175" s="150">
        <v>0</v>
      </c>
      <c r="M175" s="150">
        <v>0</v>
      </c>
      <c r="N175" s="150">
        <v>0</v>
      </c>
      <c r="O175" s="150">
        <v>0</v>
      </c>
      <c r="P175" s="150">
        <v>0</v>
      </c>
      <c r="Q175" s="150">
        <v>0</v>
      </c>
      <c r="R175" s="151">
        <v>0</v>
      </c>
    </row>
    <row r="176" spans="1:18" ht="13.5">
      <c r="A176" s="147"/>
      <c r="B176" s="143" t="s">
        <v>271</v>
      </c>
      <c r="C176" s="143" t="s">
        <v>271</v>
      </c>
      <c r="D176" s="144">
        <v>2983.0951299999997</v>
      </c>
      <c r="E176" s="145">
        <v>0</v>
      </c>
      <c r="F176" s="145">
        <v>2983.0951299999997</v>
      </c>
      <c r="G176" s="145">
        <v>0</v>
      </c>
      <c r="H176" s="145">
        <v>0</v>
      </c>
      <c r="I176" s="145">
        <v>0</v>
      </c>
      <c r="J176" s="145">
        <v>0</v>
      </c>
      <c r="K176" s="145">
        <v>0</v>
      </c>
      <c r="L176" s="145">
        <v>0</v>
      </c>
      <c r="M176" s="145">
        <v>0</v>
      </c>
      <c r="N176" s="145">
        <v>0</v>
      </c>
      <c r="O176" s="145">
        <v>0</v>
      </c>
      <c r="P176" s="145">
        <v>0</v>
      </c>
      <c r="Q176" s="145">
        <v>0</v>
      </c>
      <c r="R176" s="146">
        <v>0</v>
      </c>
    </row>
    <row r="177" spans="1:18" ht="13.5">
      <c r="A177" s="147"/>
      <c r="B177" s="143" t="s">
        <v>299</v>
      </c>
      <c r="C177" s="143" t="s">
        <v>300</v>
      </c>
      <c r="D177" s="144">
        <v>7516.30465</v>
      </c>
      <c r="E177" s="145">
        <v>0</v>
      </c>
      <c r="F177" s="145">
        <v>7516.30465</v>
      </c>
      <c r="G177" s="145">
        <v>0</v>
      </c>
      <c r="H177" s="145">
        <v>0</v>
      </c>
      <c r="I177" s="145">
        <v>0</v>
      </c>
      <c r="J177" s="145">
        <v>69.92278</v>
      </c>
      <c r="K177" s="145">
        <v>0</v>
      </c>
      <c r="L177" s="145">
        <v>69.92278</v>
      </c>
      <c r="M177" s="145">
        <v>88.63448</v>
      </c>
      <c r="N177" s="145">
        <v>0</v>
      </c>
      <c r="O177" s="145">
        <v>88.63448</v>
      </c>
      <c r="P177" s="145">
        <v>158.55726</v>
      </c>
      <c r="Q177" s="145">
        <v>0</v>
      </c>
      <c r="R177" s="146">
        <v>158.55726</v>
      </c>
    </row>
    <row r="178" spans="1:18" ht="13.5">
      <c r="A178" s="147"/>
      <c r="B178" s="143" t="s">
        <v>225</v>
      </c>
      <c r="C178" s="143" t="s">
        <v>226</v>
      </c>
      <c r="D178" s="144">
        <v>19756.57114</v>
      </c>
      <c r="E178" s="145">
        <v>0</v>
      </c>
      <c r="F178" s="145">
        <v>19756.57114</v>
      </c>
      <c r="G178" s="145">
        <v>0</v>
      </c>
      <c r="H178" s="145">
        <v>0</v>
      </c>
      <c r="I178" s="145">
        <v>0</v>
      </c>
      <c r="J178" s="145">
        <v>1201.7996799999999</v>
      </c>
      <c r="K178" s="145">
        <v>0.0009</v>
      </c>
      <c r="L178" s="145">
        <v>1201.80058</v>
      </c>
      <c r="M178" s="145">
        <v>2638.8513599999997</v>
      </c>
      <c r="N178" s="145">
        <v>0</v>
      </c>
      <c r="O178" s="145">
        <v>2638.8513599999997</v>
      </c>
      <c r="P178" s="145">
        <v>3840.65104</v>
      </c>
      <c r="Q178" s="145">
        <v>0.0009</v>
      </c>
      <c r="R178" s="146">
        <v>3840.6519399999997</v>
      </c>
    </row>
    <row r="179" spans="1:18" ht="13.5">
      <c r="A179" s="143" t="s">
        <v>821</v>
      </c>
      <c r="B179" s="827"/>
      <c r="C179" s="827"/>
      <c r="D179" s="144">
        <v>5456363.01123</v>
      </c>
      <c r="E179" s="145">
        <v>386219.19000999996</v>
      </c>
      <c r="F179" s="145">
        <v>5842582.201240001</v>
      </c>
      <c r="G179" s="145">
        <v>903.26448</v>
      </c>
      <c r="H179" s="145">
        <v>2086.91969</v>
      </c>
      <c r="I179" s="145">
        <v>2990.184169999999</v>
      </c>
      <c r="J179" s="145">
        <v>477065.32339000003</v>
      </c>
      <c r="K179" s="145">
        <v>23545.668220000003</v>
      </c>
      <c r="L179" s="145">
        <v>500610.99160999997</v>
      </c>
      <c r="M179" s="145">
        <v>5959132.20445</v>
      </c>
      <c r="N179" s="145">
        <v>115910.42605</v>
      </c>
      <c r="O179" s="145">
        <v>6075042.630499999</v>
      </c>
      <c r="P179" s="145">
        <v>6437100.792320001</v>
      </c>
      <c r="Q179" s="145">
        <v>141543.01395999998</v>
      </c>
      <c r="R179" s="146">
        <v>6578643.806279998</v>
      </c>
    </row>
    <row r="180" spans="1:18" ht="13.5">
      <c r="A180" s="143" t="s">
        <v>17</v>
      </c>
      <c r="B180" s="143" t="s">
        <v>178</v>
      </c>
      <c r="C180" s="143" t="s">
        <v>179</v>
      </c>
      <c r="D180" s="144">
        <v>19167.333150000002</v>
      </c>
      <c r="E180" s="145">
        <v>0</v>
      </c>
      <c r="F180" s="145">
        <v>19167.333150000002</v>
      </c>
      <c r="G180" s="145">
        <v>0.36508999999999997</v>
      </c>
      <c r="H180" s="145">
        <v>0</v>
      </c>
      <c r="I180" s="145">
        <v>0.36508999999999997</v>
      </c>
      <c r="J180" s="145">
        <v>0.13759</v>
      </c>
      <c r="K180" s="145">
        <v>0</v>
      </c>
      <c r="L180" s="145">
        <v>0.13759</v>
      </c>
      <c r="M180" s="145">
        <v>0</v>
      </c>
      <c r="N180" s="145">
        <v>0</v>
      </c>
      <c r="O180" s="145">
        <v>0</v>
      </c>
      <c r="P180" s="145">
        <v>0.5026799999999999</v>
      </c>
      <c r="Q180" s="145">
        <v>0</v>
      </c>
      <c r="R180" s="146">
        <v>0.50268</v>
      </c>
    </row>
    <row r="181" spans="1:18" ht="13.5">
      <c r="A181" s="147"/>
      <c r="B181" s="143" t="s">
        <v>180</v>
      </c>
      <c r="C181" s="143" t="s">
        <v>181</v>
      </c>
      <c r="D181" s="144">
        <v>111647.26741</v>
      </c>
      <c r="E181" s="145">
        <v>0</v>
      </c>
      <c r="F181" s="145">
        <v>111647.26741</v>
      </c>
      <c r="G181" s="145">
        <v>0.51354</v>
      </c>
      <c r="H181" s="145">
        <v>0</v>
      </c>
      <c r="I181" s="145">
        <v>0.51354</v>
      </c>
      <c r="J181" s="145">
        <v>3329.0588</v>
      </c>
      <c r="K181" s="145">
        <v>24.5965</v>
      </c>
      <c r="L181" s="145">
        <v>3353.6553</v>
      </c>
      <c r="M181" s="145">
        <v>4614.03522</v>
      </c>
      <c r="N181" s="145">
        <v>307.94417</v>
      </c>
      <c r="O181" s="145">
        <v>4921.9793899999995</v>
      </c>
      <c r="P181" s="145">
        <v>7943.6075599999995</v>
      </c>
      <c r="Q181" s="145">
        <v>332.54067000000003</v>
      </c>
      <c r="R181" s="146">
        <v>8276.148229999999</v>
      </c>
    </row>
    <row r="182" spans="1:18" ht="13.5">
      <c r="A182" s="147"/>
      <c r="B182" s="147"/>
      <c r="C182" s="148" t="s">
        <v>239</v>
      </c>
      <c r="D182" s="149">
        <v>12796.487610000002</v>
      </c>
      <c r="E182" s="150">
        <v>0</v>
      </c>
      <c r="F182" s="150">
        <v>12796.487610000002</v>
      </c>
      <c r="G182" s="150">
        <v>0</v>
      </c>
      <c r="H182" s="150">
        <v>0</v>
      </c>
      <c r="I182" s="150">
        <v>0</v>
      </c>
      <c r="J182" s="150">
        <v>0</v>
      </c>
      <c r="K182" s="150">
        <v>0</v>
      </c>
      <c r="L182" s="150">
        <v>0</v>
      </c>
      <c r="M182" s="150">
        <v>0</v>
      </c>
      <c r="N182" s="150">
        <v>0</v>
      </c>
      <c r="O182" s="150">
        <v>0</v>
      </c>
      <c r="P182" s="150">
        <v>0</v>
      </c>
      <c r="Q182" s="150">
        <v>0</v>
      </c>
      <c r="R182" s="151">
        <v>0</v>
      </c>
    </row>
    <row r="183" spans="1:18" ht="13.5">
      <c r="A183" s="143" t="s">
        <v>822</v>
      </c>
      <c r="B183" s="827"/>
      <c r="C183" s="827"/>
      <c r="D183" s="144">
        <v>143611.08817</v>
      </c>
      <c r="E183" s="145">
        <v>0</v>
      </c>
      <c r="F183" s="145">
        <v>143611.08817</v>
      </c>
      <c r="G183" s="145">
        <v>0.8786299999999999</v>
      </c>
      <c r="H183" s="145">
        <v>0</v>
      </c>
      <c r="I183" s="145">
        <v>0.8786299999999999</v>
      </c>
      <c r="J183" s="145">
        <v>3329.1963899999996</v>
      </c>
      <c r="K183" s="145">
        <v>24.5965</v>
      </c>
      <c r="L183" s="145">
        <v>3353.7928899999997</v>
      </c>
      <c r="M183" s="145">
        <v>4614.03522</v>
      </c>
      <c r="N183" s="145">
        <v>307.94417</v>
      </c>
      <c r="O183" s="145">
        <v>4921.9793899999995</v>
      </c>
      <c r="P183" s="145">
        <v>7944.110239999999</v>
      </c>
      <c r="Q183" s="145">
        <v>332.54067000000003</v>
      </c>
      <c r="R183" s="146">
        <v>8276.650909999998</v>
      </c>
    </row>
    <row r="184" spans="1:18" ht="13.5">
      <c r="A184" s="143" t="s">
        <v>18</v>
      </c>
      <c r="B184" s="143" t="s">
        <v>182</v>
      </c>
      <c r="C184" s="143" t="s">
        <v>182</v>
      </c>
      <c r="D184" s="144">
        <v>60270.81767</v>
      </c>
      <c r="E184" s="145">
        <v>0</v>
      </c>
      <c r="F184" s="145">
        <v>60270.81767</v>
      </c>
      <c r="G184" s="145">
        <v>2.92802</v>
      </c>
      <c r="H184" s="145">
        <v>0</v>
      </c>
      <c r="I184" s="145">
        <v>2.92802</v>
      </c>
      <c r="J184" s="145">
        <v>4545.50418</v>
      </c>
      <c r="K184" s="145">
        <v>50.36832</v>
      </c>
      <c r="L184" s="145">
        <v>4595.8725</v>
      </c>
      <c r="M184" s="145">
        <v>2105.0433700000003</v>
      </c>
      <c r="N184" s="145">
        <v>33.59184</v>
      </c>
      <c r="O184" s="145">
        <v>2138.63521</v>
      </c>
      <c r="P184" s="145">
        <v>6653.4755700000005</v>
      </c>
      <c r="Q184" s="145">
        <v>83.96016</v>
      </c>
      <c r="R184" s="146">
        <v>6737.43573</v>
      </c>
    </row>
    <row r="185" spans="1:18" ht="13.5">
      <c r="A185" s="143" t="s">
        <v>823</v>
      </c>
      <c r="B185" s="827"/>
      <c r="C185" s="827"/>
      <c r="D185" s="144">
        <v>60270.81767</v>
      </c>
      <c r="E185" s="145">
        <v>0</v>
      </c>
      <c r="F185" s="145">
        <v>60270.81767</v>
      </c>
      <c r="G185" s="145">
        <v>2.92802</v>
      </c>
      <c r="H185" s="145">
        <v>0</v>
      </c>
      <c r="I185" s="145">
        <v>2.92802</v>
      </c>
      <c r="J185" s="145">
        <v>4545.50418</v>
      </c>
      <c r="K185" s="145">
        <v>50.36832</v>
      </c>
      <c r="L185" s="145">
        <v>4595.8725</v>
      </c>
      <c r="M185" s="145">
        <v>2105.0433700000003</v>
      </c>
      <c r="N185" s="145">
        <v>33.59184</v>
      </c>
      <c r="O185" s="145">
        <v>2138.63521</v>
      </c>
      <c r="P185" s="145">
        <v>6653.4755700000005</v>
      </c>
      <c r="Q185" s="145">
        <v>83.96016</v>
      </c>
      <c r="R185" s="146">
        <v>6737.43573</v>
      </c>
    </row>
    <row r="186" spans="1:18" ht="13.5">
      <c r="A186" s="143" t="s">
        <v>19</v>
      </c>
      <c r="B186" s="143" t="s">
        <v>272</v>
      </c>
      <c r="C186" s="143" t="s">
        <v>273</v>
      </c>
      <c r="D186" s="144">
        <v>19.92379</v>
      </c>
      <c r="E186" s="145">
        <v>0</v>
      </c>
      <c r="F186" s="145">
        <v>19.92379</v>
      </c>
      <c r="G186" s="145">
        <v>0</v>
      </c>
      <c r="H186" s="145">
        <v>0</v>
      </c>
      <c r="I186" s="145">
        <v>0</v>
      </c>
      <c r="J186" s="145">
        <v>0</v>
      </c>
      <c r="K186" s="145">
        <v>0</v>
      </c>
      <c r="L186" s="145">
        <v>0</v>
      </c>
      <c r="M186" s="145">
        <v>0</v>
      </c>
      <c r="N186" s="145">
        <v>0</v>
      </c>
      <c r="O186" s="145">
        <v>0</v>
      </c>
      <c r="P186" s="145">
        <v>0</v>
      </c>
      <c r="Q186" s="145">
        <v>0</v>
      </c>
      <c r="R186" s="146">
        <v>0</v>
      </c>
    </row>
    <row r="187" spans="1:18" ht="13.5">
      <c r="A187" s="147"/>
      <c r="B187" s="143" t="s">
        <v>183</v>
      </c>
      <c r="C187" s="143" t="s">
        <v>183</v>
      </c>
      <c r="D187" s="144">
        <v>31146.88439</v>
      </c>
      <c r="E187" s="145">
        <v>0</v>
      </c>
      <c r="F187" s="145">
        <v>31146.88439</v>
      </c>
      <c r="G187" s="145">
        <v>0.07468000000000001</v>
      </c>
      <c r="H187" s="145">
        <v>0</v>
      </c>
      <c r="I187" s="145">
        <v>0.07468000000000001</v>
      </c>
      <c r="J187" s="145">
        <v>1590.14013</v>
      </c>
      <c r="K187" s="145">
        <v>217.64225</v>
      </c>
      <c r="L187" s="145">
        <v>1807.7823799999999</v>
      </c>
      <c r="M187" s="145">
        <v>9055.20148</v>
      </c>
      <c r="N187" s="145">
        <v>657.22193</v>
      </c>
      <c r="O187" s="145">
        <v>9712.42341</v>
      </c>
      <c r="P187" s="145">
        <v>10645.416290000001</v>
      </c>
      <c r="Q187" s="145">
        <v>874.86418</v>
      </c>
      <c r="R187" s="146">
        <v>11520.280470000002</v>
      </c>
    </row>
    <row r="188" spans="1:18" ht="13.5">
      <c r="A188" s="147"/>
      <c r="B188" s="143" t="s">
        <v>184</v>
      </c>
      <c r="C188" s="143" t="s">
        <v>19</v>
      </c>
      <c r="D188" s="144">
        <v>55467.87414</v>
      </c>
      <c r="E188" s="145">
        <v>0</v>
      </c>
      <c r="F188" s="145">
        <v>55467.87414</v>
      </c>
      <c r="G188" s="145">
        <v>0.0005</v>
      </c>
      <c r="H188" s="145">
        <v>0</v>
      </c>
      <c r="I188" s="145">
        <v>0.0005</v>
      </c>
      <c r="J188" s="145">
        <v>2469.07981</v>
      </c>
      <c r="K188" s="145">
        <v>99.12508</v>
      </c>
      <c r="L188" s="145">
        <v>2568.2048899999995</v>
      </c>
      <c r="M188" s="145">
        <v>7323.429160000001</v>
      </c>
      <c r="N188" s="145">
        <v>107.89436</v>
      </c>
      <c r="O188" s="145">
        <v>7431.32352</v>
      </c>
      <c r="P188" s="145">
        <v>9792.509469999999</v>
      </c>
      <c r="Q188" s="145">
        <v>207.01944</v>
      </c>
      <c r="R188" s="146">
        <v>9999.52891</v>
      </c>
    </row>
    <row r="189" spans="1:18" ht="13.5">
      <c r="A189" s="143" t="s">
        <v>824</v>
      </c>
      <c r="B189" s="827"/>
      <c r="C189" s="827"/>
      <c r="D189" s="144">
        <v>86634.68231999999</v>
      </c>
      <c r="E189" s="145">
        <v>0</v>
      </c>
      <c r="F189" s="145">
        <v>86634.68231999999</v>
      </c>
      <c r="G189" s="145">
        <v>0.07518000000000001</v>
      </c>
      <c r="H189" s="145">
        <v>0</v>
      </c>
      <c r="I189" s="145">
        <v>0.07518000000000001</v>
      </c>
      <c r="J189" s="145">
        <v>4059.21994</v>
      </c>
      <c r="K189" s="145">
        <v>316.76733</v>
      </c>
      <c r="L189" s="145">
        <v>4375.98727</v>
      </c>
      <c r="M189" s="145">
        <v>16378.630640000001</v>
      </c>
      <c r="N189" s="145">
        <v>765.11629</v>
      </c>
      <c r="O189" s="145">
        <v>17143.74693</v>
      </c>
      <c r="P189" s="145">
        <v>20437.92576</v>
      </c>
      <c r="Q189" s="145">
        <v>1081.88362</v>
      </c>
      <c r="R189" s="146">
        <v>21519.809380000002</v>
      </c>
    </row>
    <row r="190" spans="1:18" ht="13.5">
      <c r="A190" s="143" t="s">
        <v>20</v>
      </c>
      <c r="B190" s="143" t="s">
        <v>274</v>
      </c>
      <c r="C190" s="143" t="s">
        <v>274</v>
      </c>
      <c r="D190" s="144">
        <v>17764.12985</v>
      </c>
      <c r="E190" s="145">
        <v>0</v>
      </c>
      <c r="F190" s="145">
        <v>17764.12985</v>
      </c>
      <c r="G190" s="145">
        <v>0</v>
      </c>
      <c r="H190" s="145">
        <v>0</v>
      </c>
      <c r="I190" s="145">
        <v>0</v>
      </c>
      <c r="J190" s="145">
        <v>2467.1077400000004</v>
      </c>
      <c r="K190" s="145">
        <v>0.37456</v>
      </c>
      <c r="L190" s="145">
        <v>2467.4822999999997</v>
      </c>
      <c r="M190" s="145">
        <v>1469.6550300000001</v>
      </c>
      <c r="N190" s="145">
        <v>0</v>
      </c>
      <c r="O190" s="145">
        <v>1469.6550300000001</v>
      </c>
      <c r="P190" s="145">
        <v>3936.7627700000003</v>
      </c>
      <c r="Q190" s="145">
        <v>0.37456</v>
      </c>
      <c r="R190" s="146">
        <v>3937.13733</v>
      </c>
    </row>
    <row r="191" spans="1:18" ht="13.5">
      <c r="A191" s="147"/>
      <c r="B191" s="147"/>
      <c r="C191" s="148" t="s">
        <v>275</v>
      </c>
      <c r="D191" s="149">
        <v>26696.95611</v>
      </c>
      <c r="E191" s="150">
        <v>0</v>
      </c>
      <c r="F191" s="150">
        <v>26696.95611</v>
      </c>
      <c r="G191" s="150">
        <v>0</v>
      </c>
      <c r="H191" s="150">
        <v>0</v>
      </c>
      <c r="I191" s="150">
        <v>0</v>
      </c>
      <c r="J191" s="150">
        <v>3074.24853</v>
      </c>
      <c r="K191" s="150">
        <v>0.01446</v>
      </c>
      <c r="L191" s="150">
        <v>3074.26299</v>
      </c>
      <c r="M191" s="150">
        <v>616.78817</v>
      </c>
      <c r="N191" s="150">
        <v>0</v>
      </c>
      <c r="O191" s="150">
        <v>616.78817</v>
      </c>
      <c r="P191" s="150">
        <v>3691.0366999999997</v>
      </c>
      <c r="Q191" s="150">
        <v>0.01446</v>
      </c>
      <c r="R191" s="151">
        <v>3691.05116</v>
      </c>
    </row>
    <row r="192" spans="1:18" ht="13.5">
      <c r="A192" s="147"/>
      <c r="B192" s="147"/>
      <c r="C192" s="148" t="s">
        <v>276</v>
      </c>
      <c r="D192" s="149">
        <v>9338.87523</v>
      </c>
      <c r="E192" s="150">
        <v>0</v>
      </c>
      <c r="F192" s="150">
        <v>9338.87523</v>
      </c>
      <c r="G192" s="150">
        <v>0</v>
      </c>
      <c r="H192" s="150">
        <v>0</v>
      </c>
      <c r="I192" s="150">
        <v>0</v>
      </c>
      <c r="J192" s="150">
        <v>2894.97444</v>
      </c>
      <c r="K192" s="150">
        <v>0.81985</v>
      </c>
      <c r="L192" s="150">
        <v>2895.79429</v>
      </c>
      <c r="M192" s="150">
        <v>3222.62571</v>
      </c>
      <c r="N192" s="150">
        <v>4.40334</v>
      </c>
      <c r="O192" s="150">
        <v>3227.0290499999996</v>
      </c>
      <c r="P192" s="150">
        <v>6117.60015</v>
      </c>
      <c r="Q192" s="150">
        <v>5.223190000000001</v>
      </c>
      <c r="R192" s="151">
        <v>6122.82334</v>
      </c>
    </row>
    <row r="193" spans="1:18" ht="13.5">
      <c r="A193" s="147"/>
      <c r="B193" s="147"/>
      <c r="C193" s="148" t="s">
        <v>277</v>
      </c>
      <c r="D193" s="149">
        <v>1710.83701</v>
      </c>
      <c r="E193" s="150">
        <v>0</v>
      </c>
      <c r="F193" s="150">
        <v>1710.83701</v>
      </c>
      <c r="G193" s="150">
        <v>0</v>
      </c>
      <c r="H193" s="150">
        <v>0</v>
      </c>
      <c r="I193" s="150">
        <v>0</v>
      </c>
      <c r="J193" s="150">
        <v>0</v>
      </c>
      <c r="K193" s="150">
        <v>0</v>
      </c>
      <c r="L193" s="150">
        <v>0</v>
      </c>
      <c r="M193" s="150">
        <v>0</v>
      </c>
      <c r="N193" s="150">
        <v>0</v>
      </c>
      <c r="O193" s="150">
        <v>0</v>
      </c>
      <c r="P193" s="150">
        <v>0</v>
      </c>
      <c r="Q193" s="150">
        <v>0</v>
      </c>
      <c r="R193" s="151">
        <v>0</v>
      </c>
    </row>
    <row r="194" spans="1:18" ht="13.5">
      <c r="A194" s="147"/>
      <c r="B194" s="143" t="s">
        <v>20</v>
      </c>
      <c r="C194" s="143" t="s">
        <v>278</v>
      </c>
      <c r="D194" s="144">
        <v>38118.00781</v>
      </c>
      <c r="E194" s="145">
        <v>0</v>
      </c>
      <c r="F194" s="145">
        <v>38118.00781</v>
      </c>
      <c r="G194" s="145">
        <v>0</v>
      </c>
      <c r="H194" s="145">
        <v>0</v>
      </c>
      <c r="I194" s="145">
        <v>0</v>
      </c>
      <c r="J194" s="145">
        <v>1624.40977</v>
      </c>
      <c r="K194" s="145">
        <v>1.15368</v>
      </c>
      <c r="L194" s="145">
        <v>1625.5634499999999</v>
      </c>
      <c r="M194" s="145">
        <v>4054.59663</v>
      </c>
      <c r="N194" s="145">
        <v>0</v>
      </c>
      <c r="O194" s="145">
        <v>4054.59663</v>
      </c>
      <c r="P194" s="145">
        <v>5679.0064</v>
      </c>
      <c r="Q194" s="145">
        <v>1.15368</v>
      </c>
      <c r="R194" s="146">
        <v>5680.16008</v>
      </c>
    </row>
    <row r="195" spans="1:18" ht="13.5">
      <c r="A195" s="147"/>
      <c r="B195" s="147"/>
      <c r="C195" s="148" t="s">
        <v>185</v>
      </c>
      <c r="D195" s="149">
        <v>18677.67412</v>
      </c>
      <c r="E195" s="150">
        <v>0</v>
      </c>
      <c r="F195" s="150">
        <v>18677.67412</v>
      </c>
      <c r="G195" s="150">
        <v>0.009</v>
      </c>
      <c r="H195" s="150">
        <v>0</v>
      </c>
      <c r="I195" s="150">
        <v>0.009</v>
      </c>
      <c r="J195" s="150">
        <v>450.64605</v>
      </c>
      <c r="K195" s="150">
        <v>5.19633</v>
      </c>
      <c r="L195" s="150">
        <v>455.84238</v>
      </c>
      <c r="M195" s="150">
        <v>2262.18917</v>
      </c>
      <c r="N195" s="150">
        <v>82.79219</v>
      </c>
      <c r="O195" s="150">
        <v>2344.9813599999998</v>
      </c>
      <c r="P195" s="150">
        <v>2712.84422</v>
      </c>
      <c r="Q195" s="150">
        <v>87.98852000000001</v>
      </c>
      <c r="R195" s="151">
        <v>2800.8327400000003</v>
      </c>
    </row>
    <row r="196" spans="1:18" ht="13.5">
      <c r="A196" s="143" t="s">
        <v>825</v>
      </c>
      <c r="B196" s="827"/>
      <c r="C196" s="827"/>
      <c r="D196" s="144">
        <v>112306.48013</v>
      </c>
      <c r="E196" s="145">
        <v>0</v>
      </c>
      <c r="F196" s="145">
        <v>112306.48013</v>
      </c>
      <c r="G196" s="145">
        <v>0.009</v>
      </c>
      <c r="H196" s="145">
        <v>0</v>
      </c>
      <c r="I196" s="145">
        <v>0.009</v>
      </c>
      <c r="J196" s="145">
        <v>10511.38653</v>
      </c>
      <c r="K196" s="145">
        <v>7.55888</v>
      </c>
      <c r="L196" s="145">
        <v>10518.94541</v>
      </c>
      <c r="M196" s="145">
        <v>11625.85471</v>
      </c>
      <c r="N196" s="145">
        <v>87.19553</v>
      </c>
      <c r="O196" s="145">
        <v>11713.050239999999</v>
      </c>
      <c r="P196" s="145">
        <v>22137.25024</v>
      </c>
      <c r="Q196" s="145">
        <v>94.75441000000001</v>
      </c>
      <c r="R196" s="146">
        <v>22232.00465</v>
      </c>
    </row>
    <row r="197" spans="1:18" ht="13.5">
      <c r="A197" s="143" t="s">
        <v>21</v>
      </c>
      <c r="B197" s="143" t="s">
        <v>279</v>
      </c>
      <c r="C197" s="143" t="s">
        <v>280</v>
      </c>
      <c r="D197" s="144">
        <v>1958.24883</v>
      </c>
      <c r="E197" s="145">
        <v>0</v>
      </c>
      <c r="F197" s="145">
        <v>1958.24883</v>
      </c>
      <c r="G197" s="145">
        <v>0</v>
      </c>
      <c r="H197" s="145">
        <v>0</v>
      </c>
      <c r="I197" s="145">
        <v>0</v>
      </c>
      <c r="J197" s="145">
        <v>0</v>
      </c>
      <c r="K197" s="145">
        <v>0</v>
      </c>
      <c r="L197" s="145">
        <v>0</v>
      </c>
      <c r="M197" s="145">
        <v>0</v>
      </c>
      <c r="N197" s="145">
        <v>0</v>
      </c>
      <c r="O197" s="145">
        <v>0</v>
      </c>
      <c r="P197" s="145">
        <v>0</v>
      </c>
      <c r="Q197" s="145">
        <v>0</v>
      </c>
      <c r="R197" s="146">
        <v>0</v>
      </c>
    </row>
    <row r="198" spans="1:18" ht="13.5">
      <c r="A198" s="147"/>
      <c r="B198" s="143" t="s">
        <v>281</v>
      </c>
      <c r="C198" s="143" t="s">
        <v>282</v>
      </c>
      <c r="D198" s="144">
        <v>12210.021470000002</v>
      </c>
      <c r="E198" s="145">
        <v>0</v>
      </c>
      <c r="F198" s="145">
        <v>12210.021470000002</v>
      </c>
      <c r="G198" s="145">
        <v>0</v>
      </c>
      <c r="H198" s="145">
        <v>0</v>
      </c>
      <c r="I198" s="145">
        <v>0</v>
      </c>
      <c r="J198" s="145">
        <v>651.62379</v>
      </c>
      <c r="K198" s="145">
        <v>0.01799</v>
      </c>
      <c r="L198" s="145">
        <v>651.64178</v>
      </c>
      <c r="M198" s="145">
        <v>899.21886</v>
      </c>
      <c r="N198" s="145">
        <v>0</v>
      </c>
      <c r="O198" s="145">
        <v>899.21886</v>
      </c>
      <c r="P198" s="145">
        <v>1550.8426499999998</v>
      </c>
      <c r="Q198" s="145">
        <v>0.01799</v>
      </c>
      <c r="R198" s="146">
        <v>1550.8606399999999</v>
      </c>
    </row>
    <row r="199" spans="1:18" ht="13.5">
      <c r="A199" s="147"/>
      <c r="B199" s="147"/>
      <c r="C199" s="148" t="s">
        <v>281</v>
      </c>
      <c r="D199" s="149">
        <v>11172.142800000001</v>
      </c>
      <c r="E199" s="150">
        <v>0</v>
      </c>
      <c r="F199" s="150">
        <v>11172.142800000001</v>
      </c>
      <c r="G199" s="150">
        <v>0</v>
      </c>
      <c r="H199" s="150">
        <v>0</v>
      </c>
      <c r="I199" s="150">
        <v>0</v>
      </c>
      <c r="J199" s="150">
        <v>322.38801</v>
      </c>
      <c r="K199" s="150">
        <v>0</v>
      </c>
      <c r="L199" s="150">
        <v>322.38801</v>
      </c>
      <c r="M199" s="150">
        <v>160.19126</v>
      </c>
      <c r="N199" s="150">
        <v>0</v>
      </c>
      <c r="O199" s="150">
        <v>160.19126</v>
      </c>
      <c r="P199" s="150">
        <v>482.57927</v>
      </c>
      <c r="Q199" s="150">
        <v>0</v>
      </c>
      <c r="R199" s="151">
        <v>482.57927</v>
      </c>
    </row>
    <row r="200" spans="1:18" ht="13.5">
      <c r="A200" s="147"/>
      <c r="B200" s="143" t="s">
        <v>186</v>
      </c>
      <c r="C200" s="143" t="s">
        <v>187</v>
      </c>
      <c r="D200" s="144">
        <v>33087.30996</v>
      </c>
      <c r="E200" s="145">
        <v>0</v>
      </c>
      <c r="F200" s="145">
        <v>33087.30996</v>
      </c>
      <c r="G200" s="145">
        <v>0.03505</v>
      </c>
      <c r="H200" s="145">
        <v>0</v>
      </c>
      <c r="I200" s="145">
        <v>0.03505</v>
      </c>
      <c r="J200" s="145">
        <v>1157.49524</v>
      </c>
      <c r="K200" s="145">
        <v>0.00043</v>
      </c>
      <c r="L200" s="145">
        <v>1157.49567</v>
      </c>
      <c r="M200" s="145">
        <v>1965.32153</v>
      </c>
      <c r="N200" s="145">
        <v>0</v>
      </c>
      <c r="O200" s="145">
        <v>1965.32153</v>
      </c>
      <c r="P200" s="145">
        <v>3122.85182</v>
      </c>
      <c r="Q200" s="145">
        <v>0.00043</v>
      </c>
      <c r="R200" s="146">
        <v>3122.85225</v>
      </c>
    </row>
    <row r="201" spans="1:18" ht="13.5">
      <c r="A201" s="147"/>
      <c r="B201" s="143" t="s">
        <v>188</v>
      </c>
      <c r="C201" s="143" t="s">
        <v>188</v>
      </c>
      <c r="D201" s="144">
        <v>49849.69737</v>
      </c>
      <c r="E201" s="145">
        <v>0</v>
      </c>
      <c r="F201" s="145">
        <v>49849.69737</v>
      </c>
      <c r="G201" s="145">
        <v>0.033030000000000004</v>
      </c>
      <c r="H201" s="145">
        <v>0</v>
      </c>
      <c r="I201" s="145">
        <v>0.033030000000000004</v>
      </c>
      <c r="J201" s="145">
        <v>1023.1372299999999</v>
      </c>
      <c r="K201" s="145">
        <v>34.730700000000006</v>
      </c>
      <c r="L201" s="145">
        <v>1057.86793</v>
      </c>
      <c r="M201" s="145">
        <v>2675.01047</v>
      </c>
      <c r="N201" s="145">
        <v>117.79006</v>
      </c>
      <c r="O201" s="145">
        <v>2792.8005300000004</v>
      </c>
      <c r="P201" s="145">
        <v>3698.18073</v>
      </c>
      <c r="Q201" s="145">
        <v>152.52076</v>
      </c>
      <c r="R201" s="146">
        <v>3850.7014900000004</v>
      </c>
    </row>
    <row r="202" spans="1:18" ht="13.5">
      <c r="A202" s="147"/>
      <c r="B202" s="143" t="s">
        <v>21</v>
      </c>
      <c r="C202" s="143" t="s">
        <v>189</v>
      </c>
      <c r="D202" s="144">
        <v>36529.2252</v>
      </c>
      <c r="E202" s="145">
        <v>0</v>
      </c>
      <c r="F202" s="145">
        <v>36529.2252</v>
      </c>
      <c r="G202" s="145">
        <v>0.00966</v>
      </c>
      <c r="H202" s="145">
        <v>0</v>
      </c>
      <c r="I202" s="145">
        <v>0.00966</v>
      </c>
      <c r="J202" s="145">
        <v>1340.42245</v>
      </c>
      <c r="K202" s="145">
        <v>0</v>
      </c>
      <c r="L202" s="145">
        <v>1340.42245</v>
      </c>
      <c r="M202" s="145">
        <v>1171.73811</v>
      </c>
      <c r="N202" s="145">
        <v>0</v>
      </c>
      <c r="O202" s="145">
        <v>1171.73811</v>
      </c>
      <c r="P202" s="145">
        <v>2512.1702200000004</v>
      </c>
      <c r="Q202" s="145">
        <v>0</v>
      </c>
      <c r="R202" s="146">
        <v>2512.1702200000004</v>
      </c>
    </row>
    <row r="203" spans="1:18" ht="13.5">
      <c r="A203" s="147"/>
      <c r="B203" s="147"/>
      <c r="C203" s="148" t="s">
        <v>227</v>
      </c>
      <c r="D203" s="149">
        <v>33562.85734</v>
      </c>
      <c r="E203" s="150">
        <v>0</v>
      </c>
      <c r="F203" s="150">
        <v>33562.85734</v>
      </c>
      <c r="G203" s="150">
        <v>0</v>
      </c>
      <c r="H203" s="150">
        <v>0</v>
      </c>
      <c r="I203" s="150">
        <v>0</v>
      </c>
      <c r="J203" s="150">
        <v>1970.11516</v>
      </c>
      <c r="K203" s="150">
        <v>0</v>
      </c>
      <c r="L203" s="150">
        <v>1970.11516</v>
      </c>
      <c r="M203" s="150">
        <v>141.73063</v>
      </c>
      <c r="N203" s="150">
        <v>0</v>
      </c>
      <c r="O203" s="150">
        <v>141.73063</v>
      </c>
      <c r="P203" s="150">
        <v>2111.84579</v>
      </c>
      <c r="Q203" s="150">
        <v>0</v>
      </c>
      <c r="R203" s="151">
        <v>2111.84579</v>
      </c>
    </row>
    <row r="204" spans="1:18" ht="13.5">
      <c r="A204" s="147"/>
      <c r="B204" s="147"/>
      <c r="C204" s="148" t="s">
        <v>21</v>
      </c>
      <c r="D204" s="149">
        <v>249411.34872000004</v>
      </c>
      <c r="E204" s="150">
        <v>0</v>
      </c>
      <c r="F204" s="150">
        <v>249411.34872000004</v>
      </c>
      <c r="G204" s="150">
        <v>18.890469999999997</v>
      </c>
      <c r="H204" s="150">
        <v>0</v>
      </c>
      <c r="I204" s="150">
        <v>18.890469999999997</v>
      </c>
      <c r="J204" s="150">
        <v>5795.15578</v>
      </c>
      <c r="K204" s="150">
        <v>106.17597</v>
      </c>
      <c r="L204" s="150">
        <v>5901.33175</v>
      </c>
      <c r="M204" s="150">
        <v>16241.5697</v>
      </c>
      <c r="N204" s="150">
        <v>306.18841000000003</v>
      </c>
      <c r="O204" s="150">
        <v>16547.75811</v>
      </c>
      <c r="P204" s="150">
        <v>22055.61595</v>
      </c>
      <c r="Q204" s="150">
        <v>412.36438</v>
      </c>
      <c r="R204" s="151">
        <v>22467.98033</v>
      </c>
    </row>
    <row r="205" spans="1:18" ht="13.5">
      <c r="A205" s="147"/>
      <c r="B205" s="147"/>
      <c r="C205" s="148" t="s">
        <v>190</v>
      </c>
      <c r="D205" s="149">
        <v>51338.928490000006</v>
      </c>
      <c r="E205" s="150">
        <v>0</v>
      </c>
      <c r="F205" s="150">
        <v>51338.928490000006</v>
      </c>
      <c r="G205" s="150">
        <v>0.25255</v>
      </c>
      <c r="H205" s="150">
        <v>0</v>
      </c>
      <c r="I205" s="150">
        <v>0.25255</v>
      </c>
      <c r="J205" s="150">
        <v>1355.21747</v>
      </c>
      <c r="K205" s="150">
        <v>25.893909999999998</v>
      </c>
      <c r="L205" s="150">
        <v>1381.11138</v>
      </c>
      <c r="M205" s="150">
        <v>927.7615</v>
      </c>
      <c r="N205" s="150">
        <v>0</v>
      </c>
      <c r="O205" s="150">
        <v>927.7615</v>
      </c>
      <c r="P205" s="150">
        <v>2283.23152</v>
      </c>
      <c r="Q205" s="150">
        <v>25.893909999999998</v>
      </c>
      <c r="R205" s="151">
        <v>2309.12543</v>
      </c>
    </row>
    <row r="206" spans="1:18" ht="13.5">
      <c r="A206" s="147"/>
      <c r="B206" s="147"/>
      <c r="C206" s="148" t="s">
        <v>348</v>
      </c>
      <c r="D206" s="149">
        <v>744.49987</v>
      </c>
      <c r="E206" s="150">
        <v>0</v>
      </c>
      <c r="F206" s="150">
        <v>744.49987</v>
      </c>
      <c r="G206" s="150">
        <v>0</v>
      </c>
      <c r="H206" s="150">
        <v>0</v>
      </c>
      <c r="I206" s="150">
        <v>0</v>
      </c>
      <c r="J206" s="150">
        <v>0</v>
      </c>
      <c r="K206" s="150">
        <v>0</v>
      </c>
      <c r="L206" s="150">
        <v>0</v>
      </c>
      <c r="M206" s="150">
        <v>0</v>
      </c>
      <c r="N206" s="150">
        <v>0</v>
      </c>
      <c r="O206" s="150">
        <v>0</v>
      </c>
      <c r="P206" s="150">
        <v>0</v>
      </c>
      <c r="Q206" s="150">
        <v>0</v>
      </c>
      <c r="R206" s="151">
        <v>0</v>
      </c>
    </row>
    <row r="207" spans="1:18" ht="13.5">
      <c r="A207" s="147"/>
      <c r="B207" s="143" t="s">
        <v>283</v>
      </c>
      <c r="C207" s="143" t="s">
        <v>283</v>
      </c>
      <c r="D207" s="144">
        <v>13896.46472</v>
      </c>
      <c r="E207" s="145">
        <v>0</v>
      </c>
      <c r="F207" s="145">
        <v>13896.46472</v>
      </c>
      <c r="G207" s="145">
        <v>0</v>
      </c>
      <c r="H207" s="145">
        <v>0</v>
      </c>
      <c r="I207" s="145">
        <v>0</v>
      </c>
      <c r="J207" s="145">
        <v>617.86938</v>
      </c>
      <c r="K207" s="145">
        <v>9.63469</v>
      </c>
      <c r="L207" s="145">
        <v>627.50407</v>
      </c>
      <c r="M207" s="145">
        <v>716.44945</v>
      </c>
      <c r="N207" s="145">
        <v>0.28086</v>
      </c>
      <c r="O207" s="145">
        <v>716.73031</v>
      </c>
      <c r="P207" s="145">
        <v>1334.3188300000002</v>
      </c>
      <c r="Q207" s="145">
        <v>9.915550000000001</v>
      </c>
      <c r="R207" s="146">
        <v>1344.2343799999999</v>
      </c>
    </row>
    <row r="208" spans="1:18" ht="13.5">
      <c r="A208" s="147"/>
      <c r="B208" s="143" t="s">
        <v>191</v>
      </c>
      <c r="C208" s="143" t="s">
        <v>191</v>
      </c>
      <c r="D208" s="144">
        <v>140626.81604</v>
      </c>
      <c r="E208" s="145">
        <v>0</v>
      </c>
      <c r="F208" s="145">
        <v>140626.81604</v>
      </c>
      <c r="G208" s="145">
        <v>0.59854</v>
      </c>
      <c r="H208" s="145">
        <v>0</v>
      </c>
      <c r="I208" s="145">
        <v>0.59854</v>
      </c>
      <c r="J208" s="145">
        <v>5816.6034500000005</v>
      </c>
      <c r="K208" s="145">
        <v>318.19653999999997</v>
      </c>
      <c r="L208" s="145">
        <v>6134.79999</v>
      </c>
      <c r="M208" s="145">
        <v>11933.34253</v>
      </c>
      <c r="N208" s="145">
        <v>73.81303</v>
      </c>
      <c r="O208" s="145">
        <v>12007.15556</v>
      </c>
      <c r="P208" s="145">
        <v>17750.54452</v>
      </c>
      <c r="Q208" s="145">
        <v>392.00957</v>
      </c>
      <c r="R208" s="146">
        <v>18142.55409</v>
      </c>
    </row>
    <row r="209" spans="1:18" ht="13.5">
      <c r="A209" s="147"/>
      <c r="B209" s="147"/>
      <c r="C209" s="148" t="s">
        <v>228</v>
      </c>
      <c r="D209" s="149">
        <v>6799.52812</v>
      </c>
      <c r="E209" s="150">
        <v>0</v>
      </c>
      <c r="F209" s="150">
        <v>6799.52812</v>
      </c>
      <c r="G209" s="150">
        <v>0</v>
      </c>
      <c r="H209" s="150">
        <v>0</v>
      </c>
      <c r="I209" s="150">
        <v>0</v>
      </c>
      <c r="J209" s="150">
        <v>857.23374</v>
      </c>
      <c r="K209" s="150">
        <v>0.03619</v>
      </c>
      <c r="L209" s="150">
        <v>857.26993</v>
      </c>
      <c r="M209" s="150">
        <v>5.42464</v>
      </c>
      <c r="N209" s="150">
        <v>0</v>
      </c>
      <c r="O209" s="150">
        <v>5.42464</v>
      </c>
      <c r="P209" s="150">
        <v>862.65838</v>
      </c>
      <c r="Q209" s="150">
        <v>0.03619</v>
      </c>
      <c r="R209" s="151">
        <v>862.69457</v>
      </c>
    </row>
    <row r="210" spans="1:18" ht="13.5">
      <c r="A210" s="147"/>
      <c r="B210" s="143" t="s">
        <v>192</v>
      </c>
      <c r="C210" s="143" t="s">
        <v>229</v>
      </c>
      <c r="D210" s="144">
        <v>6701.07246</v>
      </c>
      <c r="E210" s="145">
        <v>0</v>
      </c>
      <c r="F210" s="145">
        <v>6701.07246</v>
      </c>
      <c r="G210" s="145">
        <v>0</v>
      </c>
      <c r="H210" s="145">
        <v>0</v>
      </c>
      <c r="I210" s="145">
        <v>0</v>
      </c>
      <c r="J210" s="145">
        <v>588.12603</v>
      </c>
      <c r="K210" s="145">
        <v>0</v>
      </c>
      <c r="L210" s="145">
        <v>588.12603</v>
      </c>
      <c r="M210" s="145">
        <v>213.28754999999998</v>
      </c>
      <c r="N210" s="145">
        <v>0</v>
      </c>
      <c r="O210" s="145">
        <v>213.28754999999998</v>
      </c>
      <c r="P210" s="145">
        <v>801.41358</v>
      </c>
      <c r="Q210" s="145">
        <v>0</v>
      </c>
      <c r="R210" s="146">
        <v>801.4135799999999</v>
      </c>
    </row>
    <row r="211" spans="1:18" ht="13.5">
      <c r="A211" s="147"/>
      <c r="B211" s="147"/>
      <c r="C211" s="148" t="s">
        <v>193</v>
      </c>
      <c r="D211" s="149">
        <v>55490.6039</v>
      </c>
      <c r="E211" s="150">
        <v>0</v>
      </c>
      <c r="F211" s="150">
        <v>55490.6039</v>
      </c>
      <c r="G211" s="150">
        <v>0.05836</v>
      </c>
      <c r="H211" s="150">
        <v>0</v>
      </c>
      <c r="I211" s="150">
        <v>0.05836</v>
      </c>
      <c r="J211" s="150">
        <v>1951.40194</v>
      </c>
      <c r="K211" s="150">
        <v>29.76453</v>
      </c>
      <c r="L211" s="150">
        <v>1981.1664699999997</v>
      </c>
      <c r="M211" s="150">
        <v>1089.80224</v>
      </c>
      <c r="N211" s="150">
        <v>79.63766</v>
      </c>
      <c r="O211" s="150">
        <v>1169.4399</v>
      </c>
      <c r="P211" s="150">
        <v>3041.26254</v>
      </c>
      <c r="Q211" s="150">
        <v>109.40219</v>
      </c>
      <c r="R211" s="151">
        <v>3150.66473</v>
      </c>
    </row>
    <row r="212" spans="1:18" ht="13.5">
      <c r="A212" s="143" t="s">
        <v>826</v>
      </c>
      <c r="B212" s="827"/>
      <c r="C212" s="827"/>
      <c r="D212" s="144">
        <v>703378.7652900001</v>
      </c>
      <c r="E212" s="145">
        <v>0</v>
      </c>
      <c r="F212" s="145">
        <v>703378.7652900001</v>
      </c>
      <c r="G212" s="145">
        <v>19.87766</v>
      </c>
      <c r="H212" s="145">
        <v>0</v>
      </c>
      <c r="I212" s="145">
        <v>19.87766</v>
      </c>
      <c r="J212" s="145">
        <v>23446.789670000002</v>
      </c>
      <c r="K212" s="145">
        <v>524.4509499999999</v>
      </c>
      <c r="L212" s="145">
        <v>23971.24062</v>
      </c>
      <c r="M212" s="145">
        <v>38140.84847</v>
      </c>
      <c r="N212" s="145">
        <v>577.71002</v>
      </c>
      <c r="O212" s="145">
        <v>38718.558489999996</v>
      </c>
      <c r="P212" s="145">
        <v>61607.515799999994</v>
      </c>
      <c r="Q212" s="145">
        <v>1102.16097</v>
      </c>
      <c r="R212" s="146">
        <v>62709.67677</v>
      </c>
    </row>
    <row r="213" spans="1:18" ht="13.5">
      <c r="A213" s="143" t="s">
        <v>22</v>
      </c>
      <c r="B213" s="143" t="s">
        <v>332</v>
      </c>
      <c r="C213" s="143" t="s">
        <v>333</v>
      </c>
      <c r="D213" s="144">
        <v>4754.88759</v>
      </c>
      <c r="E213" s="145">
        <v>0</v>
      </c>
      <c r="F213" s="145">
        <v>4754.88759</v>
      </c>
      <c r="G213" s="145">
        <v>0</v>
      </c>
      <c r="H213" s="145">
        <v>0</v>
      </c>
      <c r="I213" s="145">
        <v>0</v>
      </c>
      <c r="J213" s="145">
        <v>105.82211</v>
      </c>
      <c r="K213" s="145">
        <v>14.641950000000001</v>
      </c>
      <c r="L213" s="145">
        <v>120.46406</v>
      </c>
      <c r="M213" s="145">
        <v>52.48543</v>
      </c>
      <c r="N213" s="145">
        <v>0.00155</v>
      </c>
      <c r="O213" s="145">
        <v>52.48698</v>
      </c>
      <c r="P213" s="145">
        <v>158.30754000000002</v>
      </c>
      <c r="Q213" s="145">
        <v>14.6435</v>
      </c>
      <c r="R213" s="146">
        <v>172.95104</v>
      </c>
    </row>
    <row r="214" spans="1:18" ht="13.5">
      <c r="A214" s="147"/>
      <c r="B214" s="147"/>
      <c r="C214" s="148" t="s">
        <v>334</v>
      </c>
      <c r="D214" s="149">
        <v>6343.40211</v>
      </c>
      <c r="E214" s="150">
        <v>0</v>
      </c>
      <c r="F214" s="150">
        <v>6343.40211</v>
      </c>
      <c r="G214" s="150">
        <v>0</v>
      </c>
      <c r="H214" s="150">
        <v>0</v>
      </c>
      <c r="I214" s="150">
        <v>0</v>
      </c>
      <c r="J214" s="150">
        <v>140.85759</v>
      </c>
      <c r="K214" s="150">
        <v>14.32505</v>
      </c>
      <c r="L214" s="150">
        <v>155.18264000000002</v>
      </c>
      <c r="M214" s="150">
        <v>272.57163</v>
      </c>
      <c r="N214" s="150">
        <v>0.0025499999999999997</v>
      </c>
      <c r="O214" s="150">
        <v>272.57418</v>
      </c>
      <c r="P214" s="150">
        <v>413.42922</v>
      </c>
      <c r="Q214" s="150">
        <v>14.327599999999999</v>
      </c>
      <c r="R214" s="151">
        <v>427.75682</v>
      </c>
    </row>
    <row r="215" spans="1:18" ht="13.5">
      <c r="A215" s="147"/>
      <c r="B215" s="143" t="s">
        <v>194</v>
      </c>
      <c r="C215" s="143" t="s">
        <v>195</v>
      </c>
      <c r="D215" s="144">
        <v>13680.88575</v>
      </c>
      <c r="E215" s="145">
        <v>0</v>
      </c>
      <c r="F215" s="145">
        <v>13680.88575</v>
      </c>
      <c r="G215" s="145">
        <v>0</v>
      </c>
      <c r="H215" s="145">
        <v>0</v>
      </c>
      <c r="I215" s="145">
        <v>0</v>
      </c>
      <c r="J215" s="145">
        <v>101.98297</v>
      </c>
      <c r="K215" s="145">
        <v>0.0223</v>
      </c>
      <c r="L215" s="145">
        <v>102.00527000000001</v>
      </c>
      <c r="M215" s="145">
        <v>155.72417000000002</v>
      </c>
      <c r="N215" s="145">
        <v>0.00504</v>
      </c>
      <c r="O215" s="145">
        <v>155.72921</v>
      </c>
      <c r="P215" s="145">
        <v>257.70714000000004</v>
      </c>
      <c r="Q215" s="145">
        <v>0.02734</v>
      </c>
      <c r="R215" s="146">
        <v>257.73448</v>
      </c>
    </row>
    <row r="216" spans="1:18" ht="13.5">
      <c r="A216" s="147"/>
      <c r="B216" s="143" t="s">
        <v>335</v>
      </c>
      <c r="C216" s="143" t="s">
        <v>336</v>
      </c>
      <c r="D216" s="144">
        <v>17741.962059999998</v>
      </c>
      <c r="E216" s="145">
        <v>0</v>
      </c>
      <c r="F216" s="145">
        <v>17741.962059999998</v>
      </c>
      <c r="G216" s="145">
        <v>0</v>
      </c>
      <c r="H216" s="145">
        <v>0</v>
      </c>
      <c r="I216" s="145">
        <v>0</v>
      </c>
      <c r="J216" s="145">
        <v>372.44082000000003</v>
      </c>
      <c r="K216" s="145">
        <v>0.46707</v>
      </c>
      <c r="L216" s="145">
        <v>372.90789</v>
      </c>
      <c r="M216" s="145">
        <v>561.1513299999999</v>
      </c>
      <c r="N216" s="145">
        <v>0.00029</v>
      </c>
      <c r="O216" s="145">
        <v>561.15162</v>
      </c>
      <c r="P216" s="145">
        <v>933.59215</v>
      </c>
      <c r="Q216" s="145">
        <v>0.46736</v>
      </c>
      <c r="R216" s="146">
        <v>934.05951</v>
      </c>
    </row>
    <row r="217" spans="1:18" ht="13.5">
      <c r="A217" s="147"/>
      <c r="B217" s="143" t="s">
        <v>22</v>
      </c>
      <c r="C217" s="143" t="s">
        <v>22</v>
      </c>
      <c r="D217" s="144">
        <v>85191.03451000001</v>
      </c>
      <c r="E217" s="145">
        <v>0</v>
      </c>
      <c r="F217" s="145">
        <v>85191.03451000001</v>
      </c>
      <c r="G217" s="145">
        <v>0.38382</v>
      </c>
      <c r="H217" s="145">
        <v>0</v>
      </c>
      <c r="I217" s="145">
        <v>0.38382</v>
      </c>
      <c r="J217" s="145">
        <v>1907.74838</v>
      </c>
      <c r="K217" s="145">
        <v>373.02245</v>
      </c>
      <c r="L217" s="145">
        <v>2280.77083</v>
      </c>
      <c r="M217" s="145">
        <v>6591.420349999999</v>
      </c>
      <c r="N217" s="145">
        <v>538.55662</v>
      </c>
      <c r="O217" s="145">
        <v>7129.97697</v>
      </c>
      <c r="P217" s="145">
        <v>8499.55255</v>
      </c>
      <c r="Q217" s="145">
        <v>911.57907</v>
      </c>
      <c r="R217" s="146">
        <v>9411.131619999998</v>
      </c>
    </row>
    <row r="218" spans="1:18" ht="13.5">
      <c r="A218" s="147"/>
      <c r="B218" s="143" t="s">
        <v>196</v>
      </c>
      <c r="C218" s="143" t="s">
        <v>197</v>
      </c>
      <c r="D218" s="144">
        <v>187013.4393</v>
      </c>
      <c r="E218" s="145">
        <v>0</v>
      </c>
      <c r="F218" s="145">
        <v>187013.4393</v>
      </c>
      <c r="G218" s="145">
        <v>0.3925</v>
      </c>
      <c r="H218" s="145">
        <v>0</v>
      </c>
      <c r="I218" s="145">
        <v>0.3925</v>
      </c>
      <c r="J218" s="145">
        <v>3120.9236100000003</v>
      </c>
      <c r="K218" s="145">
        <v>338.00455999999997</v>
      </c>
      <c r="L218" s="145">
        <v>3458.92817</v>
      </c>
      <c r="M218" s="145">
        <v>6343.321429999999</v>
      </c>
      <c r="N218" s="145">
        <v>118.24551000000001</v>
      </c>
      <c r="O218" s="145">
        <v>6461.56694</v>
      </c>
      <c r="P218" s="145">
        <v>9464.637540000002</v>
      </c>
      <c r="Q218" s="145">
        <v>456.25007</v>
      </c>
      <c r="R218" s="146">
        <v>9920.88761</v>
      </c>
    </row>
    <row r="219" spans="1:18" ht="13.5">
      <c r="A219" s="147"/>
      <c r="B219" s="143" t="s">
        <v>337</v>
      </c>
      <c r="C219" s="143" t="s">
        <v>337</v>
      </c>
      <c r="D219" s="144">
        <v>6135.96397</v>
      </c>
      <c r="E219" s="145">
        <v>0</v>
      </c>
      <c r="F219" s="145">
        <v>6135.96397</v>
      </c>
      <c r="G219" s="145">
        <v>0</v>
      </c>
      <c r="H219" s="145">
        <v>0</v>
      </c>
      <c r="I219" s="145">
        <v>0</v>
      </c>
      <c r="J219" s="145">
        <v>58.079519999999995</v>
      </c>
      <c r="K219" s="145">
        <v>0</v>
      </c>
      <c r="L219" s="145">
        <v>58.079519999999995</v>
      </c>
      <c r="M219" s="145">
        <v>89.86138000000001</v>
      </c>
      <c r="N219" s="145">
        <v>0</v>
      </c>
      <c r="O219" s="145">
        <v>89.86138000000001</v>
      </c>
      <c r="P219" s="145">
        <v>147.9409</v>
      </c>
      <c r="Q219" s="145">
        <v>0</v>
      </c>
      <c r="R219" s="146">
        <v>147.9409</v>
      </c>
    </row>
    <row r="220" spans="1:18" ht="13.5">
      <c r="A220" s="147"/>
      <c r="B220" s="143" t="s">
        <v>338</v>
      </c>
      <c r="C220" s="143" t="s">
        <v>338</v>
      </c>
      <c r="D220" s="144">
        <v>10438.73641</v>
      </c>
      <c r="E220" s="145">
        <v>0</v>
      </c>
      <c r="F220" s="145">
        <v>10438.73641</v>
      </c>
      <c r="G220" s="145">
        <v>0</v>
      </c>
      <c r="H220" s="145">
        <v>0</v>
      </c>
      <c r="I220" s="145">
        <v>0</v>
      </c>
      <c r="J220" s="145">
        <v>255.83612</v>
      </c>
      <c r="K220" s="145">
        <v>0</v>
      </c>
      <c r="L220" s="145">
        <v>255.83612</v>
      </c>
      <c r="M220" s="145">
        <v>114.17769</v>
      </c>
      <c r="N220" s="145">
        <v>0.00392</v>
      </c>
      <c r="O220" s="145">
        <v>114.18161</v>
      </c>
      <c r="P220" s="145">
        <v>370.01381</v>
      </c>
      <c r="Q220" s="145">
        <v>0.00392</v>
      </c>
      <c r="R220" s="146">
        <v>370.01773</v>
      </c>
    </row>
    <row r="221" spans="1:18" ht="13.5">
      <c r="A221" s="147"/>
      <c r="B221" s="143" t="s">
        <v>339</v>
      </c>
      <c r="C221" s="143" t="s">
        <v>340</v>
      </c>
      <c r="D221" s="144">
        <v>6591.986599999999</v>
      </c>
      <c r="E221" s="145">
        <v>0</v>
      </c>
      <c r="F221" s="145">
        <v>6591.986599999999</v>
      </c>
      <c r="G221" s="145">
        <v>0</v>
      </c>
      <c r="H221" s="145">
        <v>0</v>
      </c>
      <c r="I221" s="145">
        <v>0</v>
      </c>
      <c r="J221" s="145">
        <v>161.45153</v>
      </c>
      <c r="K221" s="145">
        <v>0</v>
      </c>
      <c r="L221" s="145">
        <v>161.45153</v>
      </c>
      <c r="M221" s="145">
        <v>54.45831</v>
      </c>
      <c r="N221" s="145">
        <v>0</v>
      </c>
      <c r="O221" s="145">
        <v>54.45831</v>
      </c>
      <c r="P221" s="145">
        <v>215.90984</v>
      </c>
      <c r="Q221" s="145">
        <v>0</v>
      </c>
      <c r="R221" s="146">
        <v>215.90984</v>
      </c>
    </row>
    <row r="222" spans="1:18" ht="13.5">
      <c r="A222" s="147"/>
      <c r="B222" s="143" t="s">
        <v>341</v>
      </c>
      <c r="C222" s="143" t="s">
        <v>341</v>
      </c>
      <c r="D222" s="144">
        <v>11327.536779999999</v>
      </c>
      <c r="E222" s="145">
        <v>0</v>
      </c>
      <c r="F222" s="145">
        <v>11327.536779999999</v>
      </c>
      <c r="G222" s="145">
        <v>0</v>
      </c>
      <c r="H222" s="145">
        <v>0</v>
      </c>
      <c r="I222" s="145">
        <v>0</v>
      </c>
      <c r="J222" s="145">
        <v>49.698980000000006</v>
      </c>
      <c r="K222" s="145">
        <v>0</v>
      </c>
      <c r="L222" s="145">
        <v>49.698980000000006</v>
      </c>
      <c r="M222" s="145">
        <v>89.92886</v>
      </c>
      <c r="N222" s="145">
        <v>0</v>
      </c>
      <c r="O222" s="145">
        <v>89.92886</v>
      </c>
      <c r="P222" s="145">
        <v>139.62784</v>
      </c>
      <c r="Q222" s="145">
        <v>0</v>
      </c>
      <c r="R222" s="146">
        <v>139.62784</v>
      </c>
    </row>
    <row r="223" spans="1:18" ht="13.5">
      <c r="A223" s="143" t="s">
        <v>827</v>
      </c>
      <c r="B223" s="827"/>
      <c r="C223" s="827"/>
      <c r="D223" s="144">
        <v>349219.8350800001</v>
      </c>
      <c r="E223" s="145">
        <v>0</v>
      </c>
      <c r="F223" s="145">
        <v>349219.8350800001</v>
      </c>
      <c r="G223" s="145">
        <v>0.7763199999999999</v>
      </c>
      <c r="H223" s="145">
        <v>0</v>
      </c>
      <c r="I223" s="145">
        <v>0.7763199999999999</v>
      </c>
      <c r="J223" s="145">
        <v>6274.841630000001</v>
      </c>
      <c r="K223" s="145">
        <v>740.48338</v>
      </c>
      <c r="L223" s="145">
        <v>7015.3250100000005</v>
      </c>
      <c r="M223" s="145">
        <v>14325.100579999998</v>
      </c>
      <c r="N223" s="145">
        <v>656.8154800000001</v>
      </c>
      <c r="O223" s="145">
        <v>14981.91606</v>
      </c>
      <c r="P223" s="145">
        <v>20600.71853</v>
      </c>
      <c r="Q223" s="145">
        <v>1397.2988599999999</v>
      </c>
      <c r="R223" s="146">
        <v>21998.017389999997</v>
      </c>
    </row>
    <row r="224" spans="1:18" ht="13.5">
      <c r="A224" s="143" t="s">
        <v>198</v>
      </c>
      <c r="B224" s="143" t="s">
        <v>292</v>
      </c>
      <c r="C224" s="143" t="s">
        <v>293</v>
      </c>
      <c r="D224" s="144">
        <v>4356.73517</v>
      </c>
      <c r="E224" s="145">
        <v>0</v>
      </c>
      <c r="F224" s="145">
        <v>4356.73517</v>
      </c>
      <c r="G224" s="145">
        <v>0</v>
      </c>
      <c r="H224" s="145">
        <v>0</v>
      </c>
      <c r="I224" s="145">
        <v>0</v>
      </c>
      <c r="J224" s="145">
        <v>0</v>
      </c>
      <c r="K224" s="145">
        <v>0</v>
      </c>
      <c r="L224" s="145">
        <v>0</v>
      </c>
      <c r="M224" s="145">
        <v>0</v>
      </c>
      <c r="N224" s="145">
        <v>0</v>
      </c>
      <c r="O224" s="145">
        <v>0</v>
      </c>
      <c r="P224" s="145">
        <v>0</v>
      </c>
      <c r="Q224" s="145">
        <v>0</v>
      </c>
      <c r="R224" s="146">
        <v>0</v>
      </c>
    </row>
    <row r="225" spans="1:18" ht="13.5">
      <c r="A225" s="147"/>
      <c r="B225" s="143" t="s">
        <v>199</v>
      </c>
      <c r="C225" s="143" t="s">
        <v>199</v>
      </c>
      <c r="D225" s="144">
        <v>73221.86125</v>
      </c>
      <c r="E225" s="145">
        <v>0</v>
      </c>
      <c r="F225" s="145">
        <v>73221.86125</v>
      </c>
      <c r="G225" s="145">
        <v>1.13771</v>
      </c>
      <c r="H225" s="145">
        <v>0</v>
      </c>
      <c r="I225" s="145">
        <v>1.13771</v>
      </c>
      <c r="J225" s="145">
        <v>2237.1188700000002</v>
      </c>
      <c r="K225" s="145">
        <v>72.52847</v>
      </c>
      <c r="L225" s="145">
        <v>2309.64734</v>
      </c>
      <c r="M225" s="145">
        <v>1317.9413100000002</v>
      </c>
      <c r="N225" s="145">
        <v>2.63829</v>
      </c>
      <c r="O225" s="145">
        <v>1320.5796</v>
      </c>
      <c r="P225" s="145">
        <v>3556.19789</v>
      </c>
      <c r="Q225" s="145">
        <v>75.16676</v>
      </c>
      <c r="R225" s="146">
        <v>3631.3646500000004</v>
      </c>
    </row>
    <row r="226" spans="1:18" ht="13.5">
      <c r="A226" s="147"/>
      <c r="B226" s="143" t="s">
        <v>200</v>
      </c>
      <c r="C226" s="143" t="s">
        <v>201</v>
      </c>
      <c r="D226" s="144">
        <v>1551.4093799999998</v>
      </c>
      <c r="E226" s="145">
        <v>0</v>
      </c>
      <c r="F226" s="145">
        <v>1551.4093799999998</v>
      </c>
      <c r="G226" s="145">
        <v>0</v>
      </c>
      <c r="H226" s="145">
        <v>0</v>
      </c>
      <c r="I226" s="145">
        <v>0</v>
      </c>
      <c r="J226" s="145">
        <v>5E-05</v>
      </c>
      <c r="K226" s="145">
        <v>0</v>
      </c>
      <c r="L226" s="145">
        <v>5E-05</v>
      </c>
      <c r="M226" s="145">
        <v>0</v>
      </c>
      <c r="N226" s="145">
        <v>0</v>
      </c>
      <c r="O226" s="145">
        <v>0</v>
      </c>
      <c r="P226" s="145">
        <v>5E-05</v>
      </c>
      <c r="Q226" s="145">
        <v>0</v>
      </c>
      <c r="R226" s="146">
        <v>5E-05</v>
      </c>
    </row>
    <row r="227" spans="1:18" ht="13.5">
      <c r="A227" s="147"/>
      <c r="B227" s="143" t="s">
        <v>198</v>
      </c>
      <c r="C227" s="143" t="s">
        <v>202</v>
      </c>
      <c r="D227" s="144">
        <v>150409.08536</v>
      </c>
      <c r="E227" s="145">
        <v>0</v>
      </c>
      <c r="F227" s="145">
        <v>150409.08536</v>
      </c>
      <c r="G227" s="145">
        <v>0.77473</v>
      </c>
      <c r="H227" s="145">
        <v>0</v>
      </c>
      <c r="I227" s="145">
        <v>0.77473</v>
      </c>
      <c r="J227" s="145">
        <v>3373.49134</v>
      </c>
      <c r="K227" s="145">
        <v>43.379979999999996</v>
      </c>
      <c r="L227" s="145">
        <v>3416.8713199999997</v>
      </c>
      <c r="M227" s="145">
        <v>3293.9562199999996</v>
      </c>
      <c r="N227" s="145">
        <v>445.76134</v>
      </c>
      <c r="O227" s="145">
        <v>3739.7175599999996</v>
      </c>
      <c r="P227" s="145">
        <v>6668.222290000001</v>
      </c>
      <c r="Q227" s="145">
        <v>489.14132</v>
      </c>
      <c r="R227" s="146">
        <v>7157.363609999999</v>
      </c>
    </row>
    <row r="228" spans="1:18" ht="13.5">
      <c r="A228" s="147"/>
      <c r="B228" s="147"/>
      <c r="C228" s="148" t="s">
        <v>349</v>
      </c>
      <c r="D228" s="149">
        <v>4226.60068</v>
      </c>
      <c r="E228" s="150">
        <v>0</v>
      </c>
      <c r="F228" s="150">
        <v>4226.60068</v>
      </c>
      <c r="G228" s="150">
        <v>0</v>
      </c>
      <c r="H228" s="150">
        <v>0</v>
      </c>
      <c r="I228" s="150">
        <v>0</v>
      </c>
      <c r="J228" s="150">
        <v>0</v>
      </c>
      <c r="K228" s="150">
        <v>0</v>
      </c>
      <c r="L228" s="150">
        <v>0</v>
      </c>
      <c r="M228" s="150">
        <v>0</v>
      </c>
      <c r="N228" s="150">
        <v>0</v>
      </c>
      <c r="O228" s="150">
        <v>0</v>
      </c>
      <c r="P228" s="150">
        <v>0</v>
      </c>
      <c r="Q228" s="150">
        <v>0</v>
      </c>
      <c r="R228" s="151">
        <v>0</v>
      </c>
    </row>
    <row r="229" spans="1:18" ht="13.5">
      <c r="A229" s="147"/>
      <c r="B229" s="143" t="s">
        <v>294</v>
      </c>
      <c r="C229" s="143" t="s">
        <v>294</v>
      </c>
      <c r="D229" s="144">
        <v>3302.95841</v>
      </c>
      <c r="E229" s="145">
        <v>0</v>
      </c>
      <c r="F229" s="145">
        <v>3302.95841</v>
      </c>
      <c r="G229" s="145">
        <v>0</v>
      </c>
      <c r="H229" s="145">
        <v>0</v>
      </c>
      <c r="I229" s="145">
        <v>0</v>
      </c>
      <c r="J229" s="145">
        <v>0</v>
      </c>
      <c r="K229" s="145">
        <v>0</v>
      </c>
      <c r="L229" s="145">
        <v>0</v>
      </c>
      <c r="M229" s="145">
        <v>0</v>
      </c>
      <c r="N229" s="145">
        <v>0</v>
      </c>
      <c r="O229" s="145">
        <v>0</v>
      </c>
      <c r="P229" s="145">
        <v>0</v>
      </c>
      <c r="Q229" s="145">
        <v>0</v>
      </c>
      <c r="R229" s="146">
        <v>0</v>
      </c>
    </row>
    <row r="230" spans="1:18" ht="13.5">
      <c r="A230" s="143" t="s">
        <v>828</v>
      </c>
      <c r="B230" s="827"/>
      <c r="C230" s="827"/>
      <c r="D230" s="144">
        <v>237068.65024999998</v>
      </c>
      <c r="E230" s="145">
        <v>0</v>
      </c>
      <c r="F230" s="145">
        <v>237068.65024999998</v>
      </c>
      <c r="G230" s="145">
        <v>1.9124400000000001</v>
      </c>
      <c r="H230" s="145">
        <v>0</v>
      </c>
      <c r="I230" s="145">
        <v>1.9124400000000001</v>
      </c>
      <c r="J230" s="145">
        <v>5610.6102599999995</v>
      </c>
      <c r="K230" s="145">
        <v>115.90845</v>
      </c>
      <c r="L230" s="145">
        <v>5726.518709999999</v>
      </c>
      <c r="M230" s="145">
        <v>4611.897529999999</v>
      </c>
      <c r="N230" s="145">
        <v>448.39963</v>
      </c>
      <c r="O230" s="145">
        <v>5060.29716</v>
      </c>
      <c r="P230" s="145">
        <v>10224.42023</v>
      </c>
      <c r="Q230" s="145">
        <v>564.3080799999999</v>
      </c>
      <c r="R230" s="146">
        <v>10788.728309999999</v>
      </c>
    </row>
    <row r="231" spans="1:18" ht="13.5">
      <c r="A231" s="143" t="s">
        <v>24</v>
      </c>
      <c r="B231" s="143" t="s">
        <v>24</v>
      </c>
      <c r="C231" s="143" t="s">
        <v>203</v>
      </c>
      <c r="D231" s="144">
        <v>47568.96175</v>
      </c>
      <c r="E231" s="145">
        <v>0</v>
      </c>
      <c r="F231" s="145">
        <v>47568.96175</v>
      </c>
      <c r="G231" s="145">
        <v>0.00226</v>
      </c>
      <c r="H231" s="145">
        <v>0</v>
      </c>
      <c r="I231" s="145">
        <v>0.00226</v>
      </c>
      <c r="J231" s="145">
        <v>1725.07371</v>
      </c>
      <c r="K231" s="145">
        <v>73.30496</v>
      </c>
      <c r="L231" s="145">
        <v>1798.3786699999998</v>
      </c>
      <c r="M231" s="145">
        <v>3179.58543</v>
      </c>
      <c r="N231" s="145">
        <v>258.76001</v>
      </c>
      <c r="O231" s="145">
        <v>3438.34544</v>
      </c>
      <c r="P231" s="145">
        <v>4904.6614</v>
      </c>
      <c r="Q231" s="145">
        <v>332.06496999999996</v>
      </c>
      <c r="R231" s="146">
        <v>5236.726370000001</v>
      </c>
    </row>
    <row r="232" spans="1:18" ht="13.5">
      <c r="A232" s="147"/>
      <c r="B232" s="147"/>
      <c r="C232" s="148" t="s">
        <v>24</v>
      </c>
      <c r="D232" s="149">
        <v>153562.13062</v>
      </c>
      <c r="E232" s="150">
        <v>12.42541</v>
      </c>
      <c r="F232" s="150">
        <v>153574.55603</v>
      </c>
      <c r="G232" s="150">
        <v>1.60052</v>
      </c>
      <c r="H232" s="150">
        <v>0</v>
      </c>
      <c r="I232" s="150">
        <v>1.60052</v>
      </c>
      <c r="J232" s="150">
        <v>4683.447090000001</v>
      </c>
      <c r="K232" s="150">
        <v>1343.3628800000001</v>
      </c>
      <c r="L232" s="150">
        <v>6026.809969999999</v>
      </c>
      <c r="M232" s="150">
        <v>31141.17003</v>
      </c>
      <c r="N232" s="150">
        <v>695.07492</v>
      </c>
      <c r="O232" s="150">
        <v>31836.24495</v>
      </c>
      <c r="P232" s="150">
        <v>35826.21764</v>
      </c>
      <c r="Q232" s="150">
        <v>2038.4378000000004</v>
      </c>
      <c r="R232" s="151">
        <v>37864.65544</v>
      </c>
    </row>
    <row r="233" spans="1:18" ht="13.5">
      <c r="A233" s="147"/>
      <c r="B233" s="147"/>
      <c r="C233" s="148" t="s">
        <v>342</v>
      </c>
      <c r="D233" s="149">
        <v>4442.42986</v>
      </c>
      <c r="E233" s="150">
        <v>0</v>
      </c>
      <c r="F233" s="150">
        <v>4442.42986</v>
      </c>
      <c r="G233" s="150">
        <v>0</v>
      </c>
      <c r="H233" s="150">
        <v>0</v>
      </c>
      <c r="I233" s="150">
        <v>0</v>
      </c>
      <c r="J233" s="150">
        <v>105.32942999999999</v>
      </c>
      <c r="K233" s="150">
        <v>0</v>
      </c>
      <c r="L233" s="150">
        <v>105.32942999999999</v>
      </c>
      <c r="M233" s="150">
        <v>74.46752000000001</v>
      </c>
      <c r="N233" s="150">
        <v>0.0123</v>
      </c>
      <c r="O233" s="150">
        <v>74.47982</v>
      </c>
      <c r="P233" s="150">
        <v>179.79695</v>
      </c>
      <c r="Q233" s="150">
        <v>0.0123</v>
      </c>
      <c r="R233" s="151">
        <v>179.80925</v>
      </c>
    </row>
    <row r="234" spans="1:18" ht="13.5">
      <c r="A234" s="147"/>
      <c r="B234" s="143" t="s">
        <v>284</v>
      </c>
      <c r="C234" s="143" t="s">
        <v>284</v>
      </c>
      <c r="D234" s="144">
        <v>1332.40224</v>
      </c>
      <c r="E234" s="145">
        <v>0</v>
      </c>
      <c r="F234" s="145">
        <v>1332.40224</v>
      </c>
      <c r="G234" s="145">
        <v>0</v>
      </c>
      <c r="H234" s="145">
        <v>0</v>
      </c>
      <c r="I234" s="145">
        <v>0</v>
      </c>
      <c r="J234" s="145">
        <v>0</v>
      </c>
      <c r="K234" s="145">
        <v>0</v>
      </c>
      <c r="L234" s="145">
        <v>0</v>
      </c>
      <c r="M234" s="145">
        <v>0</v>
      </c>
      <c r="N234" s="145">
        <v>0</v>
      </c>
      <c r="O234" s="145">
        <v>0</v>
      </c>
      <c r="P234" s="145">
        <v>0</v>
      </c>
      <c r="Q234" s="145">
        <v>0</v>
      </c>
      <c r="R234" s="146">
        <v>0</v>
      </c>
    </row>
    <row r="235" spans="1:18" ht="13.5">
      <c r="A235" s="147"/>
      <c r="B235" s="143" t="s">
        <v>285</v>
      </c>
      <c r="C235" s="143" t="s">
        <v>285</v>
      </c>
      <c r="D235" s="144">
        <v>1914.33467</v>
      </c>
      <c r="E235" s="145">
        <v>0</v>
      </c>
      <c r="F235" s="145">
        <v>1914.33467</v>
      </c>
      <c r="G235" s="145">
        <v>0</v>
      </c>
      <c r="H235" s="145">
        <v>0</v>
      </c>
      <c r="I235" s="145">
        <v>0</v>
      </c>
      <c r="J235" s="145">
        <v>0</v>
      </c>
      <c r="K235" s="145">
        <v>0</v>
      </c>
      <c r="L235" s="145">
        <v>0</v>
      </c>
      <c r="M235" s="145">
        <v>0</v>
      </c>
      <c r="N235" s="145">
        <v>0</v>
      </c>
      <c r="O235" s="145">
        <v>0</v>
      </c>
      <c r="P235" s="145">
        <v>0</v>
      </c>
      <c r="Q235" s="145">
        <v>0</v>
      </c>
      <c r="R235" s="146">
        <v>0</v>
      </c>
    </row>
    <row r="236" spans="1:18" ht="13.5">
      <c r="A236" s="147"/>
      <c r="B236" s="143" t="s">
        <v>286</v>
      </c>
      <c r="C236" s="143" t="s">
        <v>287</v>
      </c>
      <c r="D236" s="144">
        <v>1628.74319</v>
      </c>
      <c r="E236" s="145">
        <v>0</v>
      </c>
      <c r="F236" s="145">
        <v>1628.74319</v>
      </c>
      <c r="G236" s="145">
        <v>0</v>
      </c>
      <c r="H236" s="145">
        <v>0</v>
      </c>
      <c r="I236" s="145">
        <v>0</v>
      </c>
      <c r="J236" s="145">
        <v>0</v>
      </c>
      <c r="K236" s="145">
        <v>0</v>
      </c>
      <c r="L236" s="145">
        <v>0</v>
      </c>
      <c r="M236" s="145">
        <v>0</v>
      </c>
      <c r="N236" s="145">
        <v>0</v>
      </c>
      <c r="O236" s="145">
        <v>0</v>
      </c>
      <c r="P236" s="145">
        <v>0</v>
      </c>
      <c r="Q236" s="145">
        <v>0</v>
      </c>
      <c r="R236" s="146">
        <v>0</v>
      </c>
    </row>
    <row r="237" spans="1:18" ht="13.5">
      <c r="A237" s="143" t="s">
        <v>829</v>
      </c>
      <c r="B237" s="827"/>
      <c r="C237" s="827"/>
      <c r="D237" s="144">
        <v>210449.00233000002</v>
      </c>
      <c r="E237" s="145">
        <v>12.42541</v>
      </c>
      <c r="F237" s="145">
        <v>210461.42774</v>
      </c>
      <c r="G237" s="145">
        <v>1.6027799999999999</v>
      </c>
      <c r="H237" s="145">
        <v>0</v>
      </c>
      <c r="I237" s="145">
        <v>1.6027799999999999</v>
      </c>
      <c r="J237" s="145">
        <v>6513.85023</v>
      </c>
      <c r="K237" s="145">
        <v>1416.66784</v>
      </c>
      <c r="L237" s="145">
        <v>7930.518069999999</v>
      </c>
      <c r="M237" s="145">
        <v>34395.222980000006</v>
      </c>
      <c r="N237" s="145">
        <v>953.8472300000001</v>
      </c>
      <c r="O237" s="145">
        <v>35349.07021</v>
      </c>
      <c r="P237" s="145">
        <v>40910.67599</v>
      </c>
      <c r="Q237" s="145">
        <v>2370.5150700000004</v>
      </c>
      <c r="R237" s="146">
        <v>43281.191060000005</v>
      </c>
    </row>
    <row r="238" spans="1:18" ht="13.5">
      <c r="A238" s="143" t="s">
        <v>25</v>
      </c>
      <c r="B238" s="143" t="s">
        <v>25</v>
      </c>
      <c r="C238" s="143" t="s">
        <v>25</v>
      </c>
      <c r="D238" s="144">
        <v>86433.4126</v>
      </c>
      <c r="E238" s="145">
        <v>0</v>
      </c>
      <c r="F238" s="145">
        <v>86433.4126</v>
      </c>
      <c r="G238" s="145">
        <v>0.047490000000000004</v>
      </c>
      <c r="H238" s="145">
        <v>0.05288</v>
      </c>
      <c r="I238" s="145">
        <v>0.10037</v>
      </c>
      <c r="J238" s="145">
        <v>4441.88437</v>
      </c>
      <c r="K238" s="145">
        <v>35.50667</v>
      </c>
      <c r="L238" s="145">
        <v>4477.39104</v>
      </c>
      <c r="M238" s="145">
        <v>4444.5887999999995</v>
      </c>
      <c r="N238" s="145">
        <v>40.33726</v>
      </c>
      <c r="O238" s="145">
        <v>4484.92606</v>
      </c>
      <c r="P238" s="145">
        <v>8886.52066</v>
      </c>
      <c r="Q238" s="145">
        <v>75.89681</v>
      </c>
      <c r="R238" s="146">
        <v>8962.41747</v>
      </c>
    </row>
    <row r="239" spans="1:18" ht="13.5">
      <c r="A239" s="147"/>
      <c r="B239" s="143" t="s">
        <v>204</v>
      </c>
      <c r="C239" s="143" t="s">
        <v>205</v>
      </c>
      <c r="D239" s="144">
        <v>14390.759820000001</v>
      </c>
      <c r="E239" s="145">
        <v>0</v>
      </c>
      <c r="F239" s="145">
        <v>14390.759820000001</v>
      </c>
      <c r="G239" s="145">
        <v>0.00314</v>
      </c>
      <c r="H239" s="145">
        <v>0.03345</v>
      </c>
      <c r="I239" s="145">
        <v>0.036590000000000004</v>
      </c>
      <c r="J239" s="145">
        <v>327.87581</v>
      </c>
      <c r="K239" s="145">
        <v>387.5061</v>
      </c>
      <c r="L239" s="145">
        <v>715.3819100000001</v>
      </c>
      <c r="M239" s="145">
        <v>120.75929</v>
      </c>
      <c r="N239" s="145">
        <v>19.9708</v>
      </c>
      <c r="O239" s="145">
        <v>140.73009</v>
      </c>
      <c r="P239" s="145">
        <v>448.63824</v>
      </c>
      <c r="Q239" s="145">
        <v>407.51034999999996</v>
      </c>
      <c r="R239" s="146">
        <v>856.14859</v>
      </c>
    </row>
    <row r="240" spans="1:18" ht="13.5">
      <c r="A240" s="143" t="s">
        <v>830</v>
      </c>
      <c r="B240" s="827"/>
      <c r="C240" s="827"/>
      <c r="D240" s="144">
        <v>100824.17241999999</v>
      </c>
      <c r="E240" s="145">
        <v>0</v>
      </c>
      <c r="F240" s="145">
        <v>100824.17241999999</v>
      </c>
      <c r="G240" s="145">
        <v>0.05063</v>
      </c>
      <c r="H240" s="145">
        <v>0.08633000000000002</v>
      </c>
      <c r="I240" s="145">
        <v>0.13696</v>
      </c>
      <c r="J240" s="145">
        <v>4769.760179999999</v>
      </c>
      <c r="K240" s="145">
        <v>423.01276999999993</v>
      </c>
      <c r="L240" s="145">
        <v>5192.7729500000005</v>
      </c>
      <c r="M240" s="145">
        <v>4565.3480899999995</v>
      </c>
      <c r="N240" s="145">
        <v>60.30806</v>
      </c>
      <c r="O240" s="145">
        <v>4625.65615</v>
      </c>
      <c r="P240" s="145">
        <v>9335.1589</v>
      </c>
      <c r="Q240" s="145">
        <v>483.40716</v>
      </c>
      <c r="R240" s="146">
        <v>9818.566060000001</v>
      </c>
    </row>
    <row r="241" spans="1:18" ht="13.5">
      <c r="A241" s="143" t="s">
        <v>26</v>
      </c>
      <c r="B241" s="143" t="s">
        <v>206</v>
      </c>
      <c r="C241" s="143" t="s">
        <v>207</v>
      </c>
      <c r="D241" s="144">
        <v>113975.80549</v>
      </c>
      <c r="E241" s="145">
        <v>0</v>
      </c>
      <c r="F241" s="145">
        <v>113975.80549</v>
      </c>
      <c r="G241" s="145">
        <v>1.43429</v>
      </c>
      <c r="H241" s="145">
        <v>0</v>
      </c>
      <c r="I241" s="145">
        <v>1.43429</v>
      </c>
      <c r="J241" s="145">
        <v>7909.542310000001</v>
      </c>
      <c r="K241" s="145">
        <v>33.70925</v>
      </c>
      <c r="L241" s="145">
        <v>7943.25156</v>
      </c>
      <c r="M241" s="145">
        <v>5819.83691</v>
      </c>
      <c r="N241" s="145">
        <v>93.31715000000001</v>
      </c>
      <c r="O241" s="145">
        <v>5913.154060000001</v>
      </c>
      <c r="P241" s="145">
        <v>13730.81351</v>
      </c>
      <c r="Q241" s="145">
        <v>127.0264</v>
      </c>
      <c r="R241" s="146">
        <v>13857.83991</v>
      </c>
    </row>
    <row r="242" spans="1:18" ht="13.5">
      <c r="A242" s="147"/>
      <c r="B242" s="147"/>
      <c r="C242" s="148" t="s">
        <v>288</v>
      </c>
      <c r="D242" s="149">
        <v>13725.775160000001</v>
      </c>
      <c r="E242" s="150">
        <v>0</v>
      </c>
      <c r="F242" s="150">
        <v>13725.775160000001</v>
      </c>
      <c r="G242" s="150">
        <v>0</v>
      </c>
      <c r="H242" s="150">
        <v>0</v>
      </c>
      <c r="I242" s="150">
        <v>0</v>
      </c>
      <c r="J242" s="150">
        <v>666.5093499999999</v>
      </c>
      <c r="K242" s="150">
        <v>0.03597</v>
      </c>
      <c r="L242" s="150">
        <v>666.54532</v>
      </c>
      <c r="M242" s="150">
        <v>8.49576</v>
      </c>
      <c r="N242" s="150">
        <v>0</v>
      </c>
      <c r="O242" s="150">
        <v>8.49576</v>
      </c>
      <c r="P242" s="150">
        <v>675.00511</v>
      </c>
      <c r="Q242" s="150">
        <v>0.03597</v>
      </c>
      <c r="R242" s="151">
        <v>675.04108</v>
      </c>
    </row>
    <row r="243" spans="1:18" ht="13.5">
      <c r="A243" s="147"/>
      <c r="B243" s="147"/>
      <c r="C243" s="148" t="s">
        <v>350</v>
      </c>
      <c r="D243" s="149">
        <v>20199.378510000002</v>
      </c>
      <c r="E243" s="150">
        <v>0</v>
      </c>
      <c r="F243" s="150">
        <v>20199.378510000002</v>
      </c>
      <c r="G243" s="150">
        <v>0</v>
      </c>
      <c r="H243" s="150">
        <v>0</v>
      </c>
      <c r="I243" s="150">
        <v>0</v>
      </c>
      <c r="J243" s="150">
        <v>0</v>
      </c>
      <c r="K243" s="150">
        <v>0</v>
      </c>
      <c r="L243" s="150">
        <v>0</v>
      </c>
      <c r="M243" s="150">
        <v>0</v>
      </c>
      <c r="N243" s="150">
        <v>0</v>
      </c>
      <c r="O243" s="150">
        <v>0</v>
      </c>
      <c r="P243" s="150">
        <v>0</v>
      </c>
      <c r="Q243" s="150">
        <v>0</v>
      </c>
      <c r="R243" s="151">
        <v>0</v>
      </c>
    </row>
    <row r="244" spans="1:18" ht="13.5">
      <c r="A244" s="147"/>
      <c r="B244" s="143" t="s">
        <v>208</v>
      </c>
      <c r="C244" s="143" t="s">
        <v>208</v>
      </c>
      <c r="D244" s="144">
        <v>26801.697620000003</v>
      </c>
      <c r="E244" s="145">
        <v>0</v>
      </c>
      <c r="F244" s="145">
        <v>26801.697620000003</v>
      </c>
      <c r="G244" s="145">
        <v>5.9999999999999995E-05</v>
      </c>
      <c r="H244" s="145">
        <v>0</v>
      </c>
      <c r="I244" s="145">
        <v>5.9999999999999995E-05</v>
      </c>
      <c r="J244" s="145">
        <v>1862.7211800000002</v>
      </c>
      <c r="K244" s="145">
        <v>21.55209</v>
      </c>
      <c r="L244" s="145">
        <v>1884.27327</v>
      </c>
      <c r="M244" s="145">
        <v>704.5431699999999</v>
      </c>
      <c r="N244" s="145">
        <v>3.83365</v>
      </c>
      <c r="O244" s="145">
        <v>708.37682</v>
      </c>
      <c r="P244" s="145">
        <v>2567.26441</v>
      </c>
      <c r="Q244" s="145">
        <v>25.385740000000002</v>
      </c>
      <c r="R244" s="146">
        <v>2592.65015</v>
      </c>
    </row>
    <row r="245" spans="1:18" ht="13.5">
      <c r="A245" s="143" t="s">
        <v>831</v>
      </c>
      <c r="B245" s="827"/>
      <c r="C245" s="827"/>
      <c r="D245" s="144">
        <v>174702.65678</v>
      </c>
      <c r="E245" s="145">
        <v>0</v>
      </c>
      <c r="F245" s="145">
        <v>174702.65678</v>
      </c>
      <c r="G245" s="145">
        <v>1.43435</v>
      </c>
      <c r="H245" s="145">
        <v>0</v>
      </c>
      <c r="I245" s="145">
        <v>1.43435</v>
      </c>
      <c r="J245" s="145">
        <v>10438.77284</v>
      </c>
      <c r="K245" s="145">
        <v>55.297309999999996</v>
      </c>
      <c r="L245" s="145">
        <v>10494.070149999998</v>
      </c>
      <c r="M245" s="145">
        <v>6532.87584</v>
      </c>
      <c r="N245" s="145">
        <v>97.1508</v>
      </c>
      <c r="O245" s="145">
        <v>6630.026640000001</v>
      </c>
      <c r="P245" s="145">
        <v>16973.08303</v>
      </c>
      <c r="Q245" s="145">
        <v>152.44810999999999</v>
      </c>
      <c r="R245" s="146">
        <v>17125.53114</v>
      </c>
    </row>
    <row r="246" spans="1:18" ht="13.5">
      <c r="A246" s="152" t="s">
        <v>351</v>
      </c>
      <c r="B246" s="153"/>
      <c r="C246" s="153"/>
      <c r="D246" s="154">
        <v>13153281.7172</v>
      </c>
      <c r="E246" s="155">
        <v>387820.59978999995</v>
      </c>
      <c r="F246" s="155">
        <v>13541102.316989997</v>
      </c>
      <c r="G246" s="155">
        <v>979.2637000000003</v>
      </c>
      <c r="H246" s="155">
        <v>2087.03807</v>
      </c>
      <c r="I246" s="155">
        <v>3066.3017699999987</v>
      </c>
      <c r="J246" s="155">
        <v>943480.8886899996</v>
      </c>
      <c r="K246" s="155">
        <v>50024.15116</v>
      </c>
      <c r="L246" s="155">
        <v>993505.0398499995</v>
      </c>
      <c r="M246" s="155">
        <v>7487501.688</v>
      </c>
      <c r="N246" s="155">
        <v>155050.08537</v>
      </c>
      <c r="O246" s="155">
        <v>7642551.77337</v>
      </c>
      <c r="P246" s="155">
        <v>8431961.840390002</v>
      </c>
      <c r="Q246" s="155">
        <v>207161.2746</v>
      </c>
      <c r="R246" s="156">
        <v>8639123.114989996</v>
      </c>
    </row>
    <row r="247" spans="1:18" ht="13.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ht="13.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ht="13.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ht="13.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t="13.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t="13.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ht="13.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ht="13.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ht="13.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ht="13.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ht="13.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ht="13.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ht="13.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ht="13.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ht="13.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ht="13.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 ht="13.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ht="13.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ht="13.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ht="13.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ht="13.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 ht="13.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 ht="13.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ht="13.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 ht="13.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ht="13.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ht="13.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 ht="13.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1:18" ht="13.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 ht="13.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 ht="13.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ht="13.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 ht="13.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 ht="13.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8" ht="13.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8" ht="13.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:18" ht="13.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8" ht="13.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1:18" ht="13.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1:18" ht="13.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1:18" ht="13.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1:18" ht="13.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 ht="13.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1:18" ht="13.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1:18" ht="13.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 ht="13.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18" ht="13.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18" ht="13.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18" ht="13.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 ht="13.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18" ht="13.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ht="13.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18" ht="13.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 ht="13.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ht="13.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ht="13.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ht="13.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ht="13.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ht="13.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ht="13.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ht="13.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ht="13.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 ht="13.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ht="13.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 ht="13.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 ht="13.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1:18" ht="13.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 ht="13.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ht="13.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 ht="13.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18" ht="13.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 ht="13.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1:18" ht="13.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1:18" ht="13.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 ht="13.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 ht="13.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 ht="13.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 ht="13.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1:18" ht="13.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ht="13.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 ht="13.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 ht="13.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1:18" ht="13.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1:18" ht="13.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ht="13.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ht="13.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 ht="13.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 ht="13.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 ht="13.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 ht="13.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 ht="13.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1:18" ht="13.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 ht="13.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ht="13.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ht="13.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ht="13.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ht="13.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ht="13.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ht="13.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ht="13.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 ht="13.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ht="13.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 ht="13.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1:18" ht="13.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 spans="1:18" ht="13.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1:18" ht="13.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1:18" ht="13.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 spans="1:18" ht="13.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1:18" ht="13.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 ht="13.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  <row r="357" spans="1:18" ht="13.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</row>
    <row r="358" spans="1:18" ht="13.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</row>
    <row r="359" spans="1:18" ht="13.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</row>
    <row r="360" spans="1:18" ht="13.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</row>
    <row r="361" spans="1:18" ht="13.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</row>
    <row r="362" spans="1:18" ht="13.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</row>
    <row r="363" spans="1:18" ht="13.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</row>
    <row r="364" spans="1:18" ht="13.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</row>
    <row r="365" spans="1:18" ht="13.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</row>
    <row r="366" spans="1:18" ht="13.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</row>
    <row r="367" spans="1:18" ht="13.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</row>
    <row r="368" spans="1:18" ht="13.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</row>
    <row r="369" spans="1:18" ht="13.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</row>
    <row r="370" spans="1:18" ht="13.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</row>
    <row r="371" spans="1:18" ht="13.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</row>
    <row r="372" spans="1:18" ht="13.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</row>
    <row r="373" spans="1:18" ht="13.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</row>
    <row r="374" spans="1:18" ht="13.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</row>
    <row r="375" spans="1:18" ht="13.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</row>
    <row r="376" spans="1:18" ht="13.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</row>
    <row r="377" spans="1:18" ht="13.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</row>
    <row r="378" spans="1:18" ht="13.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</row>
    <row r="379" spans="1:18" ht="13.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</row>
    <row r="380" spans="1:18" ht="13.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</row>
    <row r="381" spans="1:18" ht="13.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</row>
    <row r="382" spans="1:18" ht="13.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</row>
    <row r="383" spans="1:18" ht="13.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</row>
    <row r="384" spans="1:18" ht="13.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</row>
    <row r="385" spans="1:18" ht="13.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</row>
    <row r="386" spans="1:18" ht="13.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</row>
    <row r="387" spans="1:18" ht="13.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</row>
    <row r="388" spans="1:18" ht="13.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</row>
    <row r="389" spans="1:18" ht="13.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</row>
    <row r="390" spans="1:18" ht="13.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</row>
    <row r="391" spans="1:18" ht="13.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</row>
    <row r="392" spans="1:18" ht="13.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</row>
    <row r="393" spans="1:18" ht="13.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</row>
    <row r="394" spans="1:18" ht="13.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</row>
    <row r="395" spans="1:18" ht="13.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</row>
    <row r="396" spans="1:18" ht="13.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</row>
    <row r="397" spans="1:18" ht="13.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</row>
    <row r="398" spans="1:18" ht="13.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</row>
    <row r="399" spans="1:18" ht="13.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</row>
    <row r="400" spans="1:18" ht="13.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</row>
    <row r="401" spans="1:18" ht="13.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</row>
    <row r="402" spans="1:18" ht="13.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</row>
    <row r="403" spans="1:18" ht="13.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</row>
    <row r="404" spans="1:18" ht="13.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</row>
    <row r="405" spans="1:18" ht="13.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</row>
    <row r="406" spans="1:18" ht="13.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</row>
    <row r="407" spans="1:18" ht="13.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</row>
    <row r="408" spans="1:18" ht="13.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</row>
    <row r="409" spans="1:18" ht="13.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</row>
    <row r="410" spans="1:18" ht="13.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</row>
    <row r="411" spans="1:18" ht="13.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</row>
    <row r="412" spans="1:18" ht="13.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</row>
    <row r="413" spans="1:18" ht="13.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</row>
    <row r="414" spans="1:18" ht="13.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</row>
    <row r="415" spans="1:18" ht="13.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</row>
    <row r="416" spans="1:18" ht="13.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</row>
    <row r="417" spans="1:18" ht="13.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</row>
    <row r="418" spans="1:18" ht="13.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</row>
    <row r="419" spans="1:18" ht="13.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</row>
    <row r="420" spans="1:18" ht="13.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</row>
    <row r="421" spans="1:18" ht="13.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</row>
    <row r="422" spans="1:18" ht="13.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</row>
    <row r="423" spans="1:18" ht="13.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</row>
    <row r="424" spans="1:18" ht="13.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</row>
    <row r="425" spans="1:18" ht="13.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</row>
    <row r="426" spans="1:18" ht="13.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</row>
    <row r="427" spans="1:18" ht="13.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</row>
    <row r="428" spans="1:18" ht="13.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</row>
    <row r="429" spans="1:18" ht="13.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</row>
    <row r="430" spans="1:18" ht="13.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</row>
    <row r="431" spans="1:18" ht="13.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</row>
    <row r="432" spans="1:18" ht="13.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</row>
    <row r="433" spans="1:18" ht="13.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</row>
    <row r="434" spans="1:18" ht="13.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</row>
    <row r="435" spans="1:18" ht="13.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</row>
    <row r="436" spans="1:18" ht="13.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</row>
    <row r="437" spans="1:18" ht="13.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</row>
    <row r="438" spans="1:18" ht="13.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</row>
    <row r="439" spans="1:18" ht="13.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</row>
    <row r="440" spans="1:18" ht="13.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</row>
    <row r="441" spans="1:18" ht="13.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</row>
    <row r="442" spans="1:18" ht="13.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</row>
    <row r="443" spans="1:18" ht="13.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</row>
    <row r="444" spans="1:18" ht="13.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</row>
    <row r="445" spans="1:18" ht="13.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</row>
    <row r="446" spans="1:18" ht="13.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</row>
    <row r="447" spans="1:18" ht="13.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</row>
    <row r="448" spans="1:18" ht="13.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</row>
    <row r="449" spans="1:18" ht="13.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</row>
    <row r="450" spans="1:18" ht="13.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</row>
    <row r="451" spans="1:18" ht="13.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</row>
    <row r="452" spans="1:18" ht="13.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</row>
    <row r="453" spans="1:18" ht="13.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</row>
    <row r="454" spans="1:18" ht="13.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</row>
    <row r="455" spans="1:18" ht="13.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</row>
    <row r="456" spans="1:18" ht="13.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</row>
    <row r="457" spans="1:18" ht="13.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</row>
    <row r="458" spans="1:18" ht="13.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</row>
    <row r="459" spans="1:18" ht="13.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</row>
    <row r="460" spans="1:18" ht="13.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</row>
    <row r="461" spans="1:18" ht="13.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</row>
    <row r="462" spans="1:18" ht="13.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</row>
    <row r="463" spans="1:18" ht="13.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</row>
    <row r="464" spans="1:18" ht="13.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</row>
    <row r="465" spans="1:18" ht="13.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</row>
    <row r="466" spans="1:18" ht="13.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</row>
    <row r="467" spans="1:18" ht="13.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</row>
    <row r="468" spans="1:18" ht="13.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</row>
    <row r="469" spans="1:18" ht="13.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</row>
    <row r="470" spans="1:18" ht="13.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</row>
    <row r="471" spans="1:18" ht="13.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</row>
    <row r="472" spans="1:18" ht="13.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</row>
    <row r="473" spans="1:18" ht="13.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</row>
    <row r="474" spans="1:18" ht="13.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</row>
    <row r="475" spans="1:18" ht="13.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</row>
    <row r="476" spans="1:18" ht="13.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</row>
    <row r="477" spans="1:18" ht="13.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</row>
    <row r="478" spans="1:18" ht="13.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</row>
    <row r="479" spans="1:18" ht="13.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</row>
    <row r="480" spans="1:18" ht="13.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</row>
    <row r="481" spans="1:18" ht="13.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</row>
    <row r="482" spans="1:18" ht="13.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</row>
    <row r="483" spans="1:18" ht="13.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</row>
    <row r="484" spans="1:18" ht="13.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</row>
    <row r="485" spans="1:18" ht="13.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</row>
    <row r="486" spans="1:18" ht="13.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</row>
    <row r="487" spans="1:18" ht="13.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</row>
    <row r="488" spans="1:18" ht="13.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</row>
    <row r="489" spans="1:18" ht="13.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</row>
    <row r="490" spans="1:18" ht="13.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</row>
    <row r="491" spans="1:18" ht="13.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</row>
    <row r="492" spans="1:18" ht="13.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</row>
    <row r="493" spans="1:18" ht="13.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</row>
    <row r="494" spans="1:18" ht="13.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</row>
    <row r="495" spans="1:18" ht="13.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</row>
    <row r="496" spans="1:18" ht="13.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</row>
    <row r="497" spans="1:18" ht="13.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</row>
    <row r="498" spans="1:18" ht="13.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</row>
    <row r="499" spans="1:18" ht="13.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</row>
    <row r="500" spans="1:18" ht="13.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</row>
    <row r="501" spans="1:18" ht="13.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</row>
    <row r="502" spans="1:18" ht="13.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</row>
    <row r="503" spans="1:18" ht="13.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</row>
    <row r="504" spans="1:18" ht="13.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</row>
    <row r="505" spans="1:18" ht="13.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</row>
    <row r="506" spans="1:18" ht="13.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</row>
    <row r="507" spans="1:18" ht="13.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</row>
    <row r="508" spans="1:18" ht="13.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</row>
    <row r="509" spans="1:18" ht="13.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</row>
    <row r="510" spans="1:18" ht="13.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</row>
    <row r="511" spans="1:18" ht="13.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</row>
    <row r="512" spans="1:18" ht="13.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</row>
    <row r="513" spans="1:18" ht="13.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</row>
    <row r="514" spans="1:18" ht="13.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</row>
    <row r="515" spans="1:18" ht="13.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</row>
    <row r="516" spans="1:18" ht="13.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</row>
    <row r="517" spans="1:18" ht="13.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</row>
    <row r="518" spans="1:18" ht="13.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</row>
    <row r="519" spans="1:18" ht="13.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</row>
    <row r="520" spans="1:18" ht="13.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</row>
    <row r="521" spans="1:18" ht="13.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</row>
    <row r="522" spans="1:18" ht="13.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</row>
    <row r="523" spans="1:18" ht="13.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</row>
    <row r="524" spans="1:18" ht="13.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</row>
    <row r="525" spans="1:18" ht="13.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</row>
    <row r="526" spans="1:18" ht="13.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</row>
    <row r="527" spans="1:18" ht="13.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</row>
    <row r="528" spans="1:18" ht="13.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</row>
    <row r="529" spans="1:18" ht="13.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</row>
    <row r="530" spans="1:18" ht="13.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</row>
    <row r="531" spans="1:18" ht="13.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</row>
    <row r="532" spans="1:18" ht="13.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</row>
    <row r="533" spans="1:18" ht="13.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</row>
    <row r="534" spans="1:18" ht="13.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</row>
    <row r="535" spans="1:18" ht="13.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</row>
    <row r="536" spans="1:18" ht="13.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</row>
    <row r="537" spans="1:18" ht="13.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</row>
    <row r="538" spans="1:18" ht="13.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</row>
    <row r="539" spans="1:18" ht="13.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</row>
    <row r="540" spans="1:18" ht="13.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</row>
    <row r="541" spans="1:18" ht="13.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</row>
    <row r="542" spans="1:18" ht="13.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</row>
    <row r="543" spans="1:18" ht="13.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</row>
    <row r="544" spans="1:18" ht="13.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</row>
    <row r="545" spans="1:18" ht="13.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</row>
    <row r="546" spans="1:18" ht="13.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</row>
    <row r="547" spans="1:18" ht="13.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</row>
    <row r="548" spans="1:18" ht="13.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</row>
    <row r="549" spans="1:18" ht="13.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</row>
    <row r="550" spans="1:18" ht="13.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</row>
    <row r="551" spans="1:18" ht="13.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</row>
    <row r="552" spans="1:18" ht="13.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</row>
    <row r="553" spans="1:18" ht="13.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</row>
    <row r="554" spans="1:18" ht="13.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</row>
    <row r="555" spans="1:18" ht="13.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</row>
    <row r="556" spans="1:18" ht="13.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</row>
    <row r="557" spans="1:18" ht="13.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</row>
    <row r="558" spans="1:18" ht="13.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</row>
    <row r="559" spans="1:18" ht="13.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</row>
    <row r="560" spans="1:18" ht="13.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</row>
    <row r="561" spans="1:18" ht="13.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</row>
    <row r="562" spans="1:18" ht="13.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</row>
    <row r="563" spans="1:18" ht="13.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</row>
    <row r="564" spans="1:18" ht="13.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</row>
    <row r="565" spans="1:18" ht="13.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</row>
    <row r="566" spans="1:18" ht="13.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</row>
    <row r="567" spans="1:18" ht="13.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</row>
    <row r="568" spans="1:18" ht="13.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</row>
    <row r="569" spans="1:18" ht="13.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</row>
    <row r="570" spans="1:18" ht="13.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</row>
    <row r="571" spans="1:18" ht="13.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</row>
    <row r="572" spans="1:18" ht="13.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</row>
    <row r="573" spans="1:18" ht="13.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</row>
    <row r="574" spans="1:18" ht="13.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</row>
    <row r="575" spans="1:18" ht="13.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</row>
    <row r="576" spans="1:18" ht="13.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</row>
    <row r="577" spans="1:18" ht="13.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</row>
    <row r="578" spans="1:18" ht="13.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</row>
    <row r="579" spans="1:18" ht="13.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</row>
    <row r="580" spans="1:18" ht="13.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</row>
    <row r="581" spans="1:18" ht="13.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</row>
    <row r="582" spans="1:18" ht="13.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</row>
    <row r="583" spans="1:18" ht="13.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</row>
    <row r="584" spans="1:18" ht="13.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</row>
    <row r="585" spans="1:18" ht="13.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</row>
    <row r="586" spans="1:18" ht="13.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</row>
    <row r="587" spans="1:18" ht="13.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</row>
    <row r="588" spans="1:18" ht="13.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</row>
    <row r="589" spans="1:18" ht="13.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</row>
    <row r="590" spans="1:18" ht="13.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</row>
    <row r="591" spans="1:18" ht="13.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</row>
    <row r="592" spans="1:18" ht="13.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</row>
    <row r="593" spans="1:18" ht="13.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</row>
    <row r="594" spans="1:18" ht="13.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</row>
    <row r="595" spans="1:18" ht="13.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</row>
    <row r="596" spans="1:18" ht="13.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</row>
    <row r="597" spans="1:18" ht="13.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</row>
    <row r="598" spans="1:18" ht="13.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</row>
    <row r="599" spans="1:18" ht="13.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</row>
    <row r="600" spans="1:18" ht="13.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</row>
    <row r="601" spans="1:18" ht="13.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</row>
    <row r="602" spans="1:18" ht="13.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</row>
    <row r="603" spans="1:18" ht="13.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</row>
    <row r="604" spans="1:18" ht="13.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</row>
    <row r="605" spans="1:18" ht="13.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</row>
    <row r="606" spans="1:18" ht="13.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</row>
    <row r="607" spans="1:18" ht="13.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</row>
    <row r="608" spans="1:18" ht="13.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</row>
    <row r="609" spans="1:18" ht="13.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</row>
    <row r="610" spans="1:18" ht="13.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</row>
    <row r="611" spans="1:18" ht="13.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</row>
    <row r="612" spans="1:18" ht="13.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</row>
    <row r="613" spans="1:18" ht="13.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</row>
    <row r="614" spans="1:18" ht="13.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</row>
    <row r="615" spans="1:18" ht="13.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</row>
    <row r="616" spans="1:18" ht="13.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</row>
    <row r="617" spans="1:18" ht="13.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</row>
    <row r="618" spans="1:18" ht="13.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</row>
    <row r="619" spans="1:18" ht="13.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</row>
    <row r="620" spans="1:18" ht="13.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</row>
    <row r="621" spans="1:18" ht="13.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</row>
    <row r="622" spans="1:18" ht="13.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</row>
    <row r="623" spans="1:18" ht="13.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</row>
    <row r="624" spans="1:18" ht="13.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</row>
    <row r="625" spans="1:18" ht="13.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</row>
    <row r="626" spans="1:18" ht="13.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</row>
    <row r="627" spans="1:18" ht="13.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</row>
    <row r="628" spans="1:18" ht="13.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</row>
    <row r="629" spans="1:18" ht="13.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</row>
    <row r="630" spans="1:18" ht="13.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</row>
    <row r="631" spans="1:18" ht="13.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</row>
    <row r="632" spans="1:18" ht="13.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</row>
    <row r="633" spans="1:18" ht="13.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</row>
    <row r="634" spans="1:18" ht="13.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</row>
    <row r="635" spans="1:18" ht="13.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</row>
    <row r="636" spans="1:18" ht="13.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</row>
    <row r="637" spans="1:18" ht="13.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</row>
    <row r="638" spans="1:18" ht="13.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</row>
    <row r="639" spans="1:18" ht="13.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</row>
    <row r="640" spans="1:18" ht="13.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</row>
    <row r="641" spans="1:18" ht="13.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</row>
    <row r="642" spans="1:18" ht="13.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</row>
    <row r="643" spans="1:18" ht="13.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</row>
    <row r="644" spans="1:18" ht="13.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</row>
    <row r="645" spans="1:18" ht="13.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</row>
    <row r="646" spans="1:18" ht="13.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</row>
    <row r="647" spans="1:18" ht="13.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</row>
    <row r="648" spans="1:18" ht="13.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</row>
    <row r="649" spans="1:18" ht="13.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</row>
    <row r="650" spans="1:18" ht="13.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</row>
    <row r="651" spans="1:18" ht="13.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</row>
    <row r="652" spans="1:18" ht="13.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</row>
    <row r="653" spans="1:18" ht="13.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</row>
    <row r="654" spans="1:18" ht="13.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</row>
    <row r="655" spans="1:18" ht="13.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</row>
    <row r="656" spans="1:18" ht="13.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</row>
    <row r="657" spans="1:18" ht="13.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</row>
    <row r="658" spans="1:18" ht="13.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</row>
    <row r="659" spans="1:18" ht="13.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</row>
    <row r="660" spans="1:18" ht="13.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</row>
    <row r="661" spans="1:18" ht="13.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</row>
    <row r="662" spans="1:18" ht="13.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</row>
    <row r="663" spans="1:18" ht="13.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</row>
    <row r="664" spans="1:18" ht="13.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</row>
    <row r="665" spans="1:18" ht="13.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</row>
    <row r="666" spans="1:18" ht="13.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</row>
    <row r="667" spans="1:18" ht="13.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</row>
    <row r="668" spans="1:18" ht="13.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</row>
    <row r="669" spans="1:18" ht="13.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</row>
    <row r="670" spans="1:18" ht="13.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</row>
    <row r="671" spans="1:18" ht="13.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</row>
    <row r="672" spans="1:18" ht="13.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</row>
    <row r="673" spans="1:18" ht="13.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</row>
    <row r="674" spans="1:18" ht="13.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</row>
    <row r="675" spans="1:18" ht="13.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</row>
    <row r="676" spans="1:18" ht="13.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</row>
    <row r="677" spans="1:18" ht="13.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</row>
    <row r="678" spans="1:18" ht="13.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</row>
    <row r="679" spans="1:18" ht="13.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</row>
    <row r="680" spans="1:18" ht="13.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</row>
    <row r="681" spans="1:18" ht="13.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</row>
    <row r="682" spans="1:18" ht="13.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</row>
    <row r="683" spans="1:18" ht="13.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</row>
    <row r="684" spans="1:18" ht="13.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</row>
    <row r="685" spans="1:18" ht="13.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</row>
    <row r="686" spans="1:18" ht="13.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</row>
    <row r="687" spans="1:18" ht="13.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</row>
    <row r="688" spans="1:18" ht="13.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</row>
    <row r="689" spans="1:18" ht="13.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</row>
    <row r="690" spans="1:18" ht="13.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</row>
    <row r="691" spans="1:18" ht="13.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</row>
    <row r="692" spans="1:18" ht="13.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</row>
    <row r="693" spans="1:18" ht="13.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</row>
    <row r="694" spans="1:18" ht="13.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</row>
    <row r="695" spans="1:18" ht="13.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</row>
    <row r="696" spans="1:18" ht="13.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</row>
    <row r="697" spans="1:18" ht="13.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</row>
    <row r="698" spans="1:18" ht="13.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</row>
    <row r="699" spans="1:18" ht="13.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</row>
    <row r="700" spans="1:18" ht="13.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</row>
    <row r="701" spans="1:18" ht="13.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</row>
    <row r="702" spans="1:18" ht="13.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</row>
    <row r="703" spans="1:18" ht="13.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</row>
    <row r="704" spans="1:18" ht="13.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</row>
    <row r="705" spans="1:18" ht="13.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</row>
    <row r="706" spans="1:18" ht="13.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</row>
    <row r="707" spans="1:18" ht="13.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</row>
    <row r="708" spans="1:18" ht="13.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</row>
    <row r="709" spans="1:18" ht="13.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</row>
    <row r="710" spans="1:18" ht="13.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</row>
    <row r="711" spans="1:18" ht="13.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</row>
    <row r="712" spans="1:18" ht="13.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</row>
    <row r="713" spans="1:18" ht="13.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</row>
    <row r="714" spans="1:18" ht="13.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</row>
    <row r="715" spans="1:18" ht="13.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</row>
    <row r="716" spans="1:18" ht="13.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</row>
    <row r="717" spans="1:18" ht="13.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</row>
    <row r="718" spans="1:18" ht="13.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</row>
    <row r="719" spans="1:18" ht="13.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</row>
    <row r="720" spans="1:18" ht="13.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</row>
    <row r="721" spans="1:18" ht="13.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</row>
    <row r="722" spans="1:18" ht="13.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</row>
    <row r="723" spans="1:18" ht="13.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</row>
    <row r="724" spans="1:18" ht="13.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</row>
    <row r="725" spans="1:18" ht="13.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</row>
    <row r="726" spans="1:18" ht="13.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</row>
    <row r="727" spans="1:18" ht="13.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</row>
    <row r="728" spans="1:18" ht="13.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</row>
    <row r="729" spans="1:18" ht="13.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</row>
    <row r="730" spans="1:18" ht="13.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</row>
    <row r="731" spans="1:18" ht="13.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</row>
    <row r="732" spans="1:18" ht="13.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</row>
    <row r="733" spans="1:18" ht="13.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</row>
    <row r="734" spans="1:18" ht="13.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</row>
    <row r="735" spans="1:18" ht="13.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</row>
    <row r="736" spans="1:18" ht="13.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</row>
    <row r="737" spans="1:18" ht="13.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</row>
    <row r="738" spans="1:18" ht="13.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</row>
    <row r="739" spans="1:18" ht="13.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</row>
    <row r="740" spans="1:18" ht="13.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</row>
    <row r="741" spans="1:18" ht="13.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</row>
    <row r="742" spans="1:18" ht="13.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</row>
    <row r="743" spans="1:18" ht="13.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</row>
    <row r="744" spans="1:18" ht="13.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</row>
    <row r="745" spans="1:18" ht="13.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</row>
    <row r="746" spans="1:18" ht="13.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</row>
  </sheetData>
  <mergeCells count="9">
    <mergeCell ref="A3:R3"/>
    <mergeCell ref="A6:A7"/>
    <mergeCell ref="B6:B7"/>
    <mergeCell ref="C6:C7"/>
    <mergeCell ref="D6:F6"/>
    <mergeCell ref="G6:I6"/>
    <mergeCell ref="J6:L6"/>
    <mergeCell ref="M6:O6"/>
    <mergeCell ref="P6:R6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7"/>
  <sheetViews>
    <sheetView showGridLines="0" workbookViewId="0" topLeftCell="A1"/>
  </sheetViews>
  <sheetFormatPr defaultColWidth="11.421875" defaultRowHeight="15"/>
  <cols>
    <col min="1" max="1" width="3.7109375" style="783" customWidth="1"/>
    <col min="2" max="2" width="9.28125" style="783" bestFit="1" customWidth="1"/>
    <col min="3" max="3" width="3.7109375" style="783" customWidth="1"/>
    <col min="4" max="4" width="9.421875" style="783" customWidth="1"/>
    <col min="5" max="5" width="1.57421875" style="783" customWidth="1"/>
    <col min="6" max="6" width="11.140625" style="783" customWidth="1"/>
    <col min="7" max="7" width="2.00390625" style="783" customWidth="1"/>
    <col min="8" max="8" width="11.00390625" style="783" customWidth="1"/>
    <col min="9" max="9" width="1.8515625" style="783" customWidth="1"/>
    <col min="10" max="10" width="10.28125" style="783" bestFit="1" customWidth="1"/>
    <col min="11" max="11" width="1.7109375" style="783" customWidth="1"/>
    <col min="12" max="12" width="8.7109375" style="783" customWidth="1"/>
    <col min="13" max="13" width="1.57421875" style="783" customWidth="1"/>
    <col min="14" max="14" width="8.7109375" style="783" customWidth="1"/>
    <col min="15" max="15" width="1.7109375" style="783" customWidth="1"/>
    <col min="16" max="16" width="10.57421875" style="783" bestFit="1" customWidth="1"/>
    <col min="17" max="17" width="1.421875" style="783" customWidth="1"/>
    <col min="18" max="18" width="10.28125" style="783" customWidth="1"/>
    <col min="19" max="19" width="1.421875" style="783" customWidth="1"/>
    <col min="20" max="20" width="10.57421875" style="783" bestFit="1" customWidth="1"/>
    <col min="21" max="256" width="11.421875" style="783" customWidth="1"/>
    <col min="257" max="257" width="3.7109375" style="783" customWidth="1"/>
    <col min="258" max="258" width="9.28125" style="783" bestFit="1" customWidth="1"/>
    <col min="259" max="259" width="3.7109375" style="783" customWidth="1"/>
    <col min="260" max="260" width="9.421875" style="783" customWidth="1"/>
    <col min="261" max="261" width="1.57421875" style="783" customWidth="1"/>
    <col min="262" max="262" width="11.140625" style="783" customWidth="1"/>
    <col min="263" max="263" width="2.00390625" style="783" customWidth="1"/>
    <col min="264" max="264" width="11.00390625" style="783" customWidth="1"/>
    <col min="265" max="265" width="1.8515625" style="783" customWidth="1"/>
    <col min="266" max="266" width="10.28125" style="783" bestFit="1" customWidth="1"/>
    <col min="267" max="267" width="1.7109375" style="783" customWidth="1"/>
    <col min="268" max="268" width="8.7109375" style="783" customWidth="1"/>
    <col min="269" max="269" width="1.57421875" style="783" customWidth="1"/>
    <col min="270" max="270" width="8.7109375" style="783" customWidth="1"/>
    <col min="271" max="271" width="1.7109375" style="783" customWidth="1"/>
    <col min="272" max="272" width="10.57421875" style="783" bestFit="1" customWidth="1"/>
    <col min="273" max="273" width="1.421875" style="783" customWidth="1"/>
    <col min="274" max="274" width="10.28125" style="783" customWidth="1"/>
    <col min="275" max="275" width="1.421875" style="783" customWidth="1"/>
    <col min="276" max="276" width="10.57421875" style="783" bestFit="1" customWidth="1"/>
    <col min="277" max="512" width="11.421875" style="783" customWidth="1"/>
    <col min="513" max="513" width="3.7109375" style="783" customWidth="1"/>
    <col min="514" max="514" width="9.28125" style="783" bestFit="1" customWidth="1"/>
    <col min="515" max="515" width="3.7109375" style="783" customWidth="1"/>
    <col min="516" max="516" width="9.421875" style="783" customWidth="1"/>
    <col min="517" max="517" width="1.57421875" style="783" customWidth="1"/>
    <col min="518" max="518" width="11.140625" style="783" customWidth="1"/>
    <col min="519" max="519" width="2.00390625" style="783" customWidth="1"/>
    <col min="520" max="520" width="11.00390625" style="783" customWidth="1"/>
    <col min="521" max="521" width="1.8515625" style="783" customWidth="1"/>
    <col min="522" max="522" width="10.28125" style="783" bestFit="1" customWidth="1"/>
    <col min="523" max="523" width="1.7109375" style="783" customWidth="1"/>
    <col min="524" max="524" width="8.7109375" style="783" customWidth="1"/>
    <col min="525" max="525" width="1.57421875" style="783" customWidth="1"/>
    <col min="526" max="526" width="8.7109375" style="783" customWidth="1"/>
    <col min="527" max="527" width="1.7109375" style="783" customWidth="1"/>
    <col min="528" max="528" width="10.57421875" style="783" bestFit="1" customWidth="1"/>
    <col min="529" max="529" width="1.421875" style="783" customWidth="1"/>
    <col min="530" max="530" width="10.28125" style="783" customWidth="1"/>
    <col min="531" max="531" width="1.421875" style="783" customWidth="1"/>
    <col min="532" max="532" width="10.57421875" style="783" bestFit="1" customWidth="1"/>
    <col min="533" max="768" width="11.421875" style="783" customWidth="1"/>
    <col min="769" max="769" width="3.7109375" style="783" customWidth="1"/>
    <col min="770" max="770" width="9.28125" style="783" bestFit="1" customWidth="1"/>
    <col min="771" max="771" width="3.7109375" style="783" customWidth="1"/>
    <col min="772" max="772" width="9.421875" style="783" customWidth="1"/>
    <col min="773" max="773" width="1.57421875" style="783" customWidth="1"/>
    <col min="774" max="774" width="11.140625" style="783" customWidth="1"/>
    <col min="775" max="775" width="2.00390625" style="783" customWidth="1"/>
    <col min="776" max="776" width="11.00390625" style="783" customWidth="1"/>
    <col min="777" max="777" width="1.8515625" style="783" customWidth="1"/>
    <col min="778" max="778" width="10.28125" style="783" bestFit="1" customWidth="1"/>
    <col min="779" max="779" width="1.7109375" style="783" customWidth="1"/>
    <col min="780" max="780" width="8.7109375" style="783" customWidth="1"/>
    <col min="781" max="781" width="1.57421875" style="783" customWidth="1"/>
    <col min="782" max="782" width="8.7109375" style="783" customWidth="1"/>
    <col min="783" max="783" width="1.7109375" style="783" customWidth="1"/>
    <col min="784" max="784" width="10.57421875" style="783" bestFit="1" customWidth="1"/>
    <col min="785" max="785" width="1.421875" style="783" customWidth="1"/>
    <col min="786" max="786" width="10.28125" style="783" customWidth="1"/>
    <col min="787" max="787" width="1.421875" style="783" customWidth="1"/>
    <col min="788" max="788" width="10.57421875" style="783" bestFit="1" customWidth="1"/>
    <col min="789" max="1024" width="11.421875" style="783" customWidth="1"/>
    <col min="1025" max="1025" width="3.7109375" style="783" customWidth="1"/>
    <col min="1026" max="1026" width="9.28125" style="783" bestFit="1" customWidth="1"/>
    <col min="1027" max="1027" width="3.7109375" style="783" customWidth="1"/>
    <col min="1028" max="1028" width="9.421875" style="783" customWidth="1"/>
    <col min="1029" max="1029" width="1.57421875" style="783" customWidth="1"/>
    <col min="1030" max="1030" width="11.140625" style="783" customWidth="1"/>
    <col min="1031" max="1031" width="2.00390625" style="783" customWidth="1"/>
    <col min="1032" max="1032" width="11.00390625" style="783" customWidth="1"/>
    <col min="1033" max="1033" width="1.8515625" style="783" customWidth="1"/>
    <col min="1034" max="1034" width="10.28125" style="783" bestFit="1" customWidth="1"/>
    <col min="1035" max="1035" width="1.7109375" style="783" customWidth="1"/>
    <col min="1036" max="1036" width="8.7109375" style="783" customWidth="1"/>
    <col min="1037" max="1037" width="1.57421875" style="783" customWidth="1"/>
    <col min="1038" max="1038" width="8.7109375" style="783" customWidth="1"/>
    <col min="1039" max="1039" width="1.7109375" style="783" customWidth="1"/>
    <col min="1040" max="1040" width="10.57421875" style="783" bestFit="1" customWidth="1"/>
    <col min="1041" max="1041" width="1.421875" style="783" customWidth="1"/>
    <col min="1042" max="1042" width="10.28125" style="783" customWidth="1"/>
    <col min="1043" max="1043" width="1.421875" style="783" customWidth="1"/>
    <col min="1044" max="1044" width="10.57421875" style="783" bestFit="1" customWidth="1"/>
    <col min="1045" max="1280" width="11.421875" style="783" customWidth="1"/>
    <col min="1281" max="1281" width="3.7109375" style="783" customWidth="1"/>
    <col min="1282" max="1282" width="9.28125" style="783" bestFit="1" customWidth="1"/>
    <col min="1283" max="1283" width="3.7109375" style="783" customWidth="1"/>
    <col min="1284" max="1284" width="9.421875" style="783" customWidth="1"/>
    <col min="1285" max="1285" width="1.57421875" style="783" customWidth="1"/>
    <col min="1286" max="1286" width="11.140625" style="783" customWidth="1"/>
    <col min="1287" max="1287" width="2.00390625" style="783" customWidth="1"/>
    <col min="1288" max="1288" width="11.00390625" style="783" customWidth="1"/>
    <col min="1289" max="1289" width="1.8515625" style="783" customWidth="1"/>
    <col min="1290" max="1290" width="10.28125" style="783" bestFit="1" customWidth="1"/>
    <col min="1291" max="1291" width="1.7109375" style="783" customWidth="1"/>
    <col min="1292" max="1292" width="8.7109375" style="783" customWidth="1"/>
    <col min="1293" max="1293" width="1.57421875" style="783" customWidth="1"/>
    <col min="1294" max="1294" width="8.7109375" style="783" customWidth="1"/>
    <col min="1295" max="1295" width="1.7109375" style="783" customWidth="1"/>
    <col min="1296" max="1296" width="10.57421875" style="783" bestFit="1" customWidth="1"/>
    <col min="1297" max="1297" width="1.421875" style="783" customWidth="1"/>
    <col min="1298" max="1298" width="10.28125" style="783" customWidth="1"/>
    <col min="1299" max="1299" width="1.421875" style="783" customWidth="1"/>
    <col min="1300" max="1300" width="10.57421875" style="783" bestFit="1" customWidth="1"/>
    <col min="1301" max="1536" width="11.421875" style="783" customWidth="1"/>
    <col min="1537" max="1537" width="3.7109375" style="783" customWidth="1"/>
    <col min="1538" max="1538" width="9.28125" style="783" bestFit="1" customWidth="1"/>
    <col min="1539" max="1539" width="3.7109375" style="783" customWidth="1"/>
    <col min="1540" max="1540" width="9.421875" style="783" customWidth="1"/>
    <col min="1541" max="1541" width="1.57421875" style="783" customWidth="1"/>
    <col min="1542" max="1542" width="11.140625" style="783" customWidth="1"/>
    <col min="1543" max="1543" width="2.00390625" style="783" customWidth="1"/>
    <col min="1544" max="1544" width="11.00390625" style="783" customWidth="1"/>
    <col min="1545" max="1545" width="1.8515625" style="783" customWidth="1"/>
    <col min="1546" max="1546" width="10.28125" style="783" bestFit="1" customWidth="1"/>
    <col min="1547" max="1547" width="1.7109375" style="783" customWidth="1"/>
    <col min="1548" max="1548" width="8.7109375" style="783" customWidth="1"/>
    <col min="1549" max="1549" width="1.57421875" style="783" customWidth="1"/>
    <col min="1550" max="1550" width="8.7109375" style="783" customWidth="1"/>
    <col min="1551" max="1551" width="1.7109375" style="783" customWidth="1"/>
    <col min="1552" max="1552" width="10.57421875" style="783" bestFit="1" customWidth="1"/>
    <col min="1553" max="1553" width="1.421875" style="783" customWidth="1"/>
    <col min="1554" max="1554" width="10.28125" style="783" customWidth="1"/>
    <col min="1555" max="1555" width="1.421875" style="783" customWidth="1"/>
    <col min="1556" max="1556" width="10.57421875" style="783" bestFit="1" customWidth="1"/>
    <col min="1557" max="1792" width="11.421875" style="783" customWidth="1"/>
    <col min="1793" max="1793" width="3.7109375" style="783" customWidth="1"/>
    <col min="1794" max="1794" width="9.28125" style="783" bestFit="1" customWidth="1"/>
    <col min="1795" max="1795" width="3.7109375" style="783" customWidth="1"/>
    <col min="1796" max="1796" width="9.421875" style="783" customWidth="1"/>
    <col min="1797" max="1797" width="1.57421875" style="783" customWidth="1"/>
    <col min="1798" max="1798" width="11.140625" style="783" customWidth="1"/>
    <col min="1799" max="1799" width="2.00390625" style="783" customWidth="1"/>
    <col min="1800" max="1800" width="11.00390625" style="783" customWidth="1"/>
    <col min="1801" max="1801" width="1.8515625" style="783" customWidth="1"/>
    <col min="1802" max="1802" width="10.28125" style="783" bestFit="1" customWidth="1"/>
    <col min="1803" max="1803" width="1.7109375" style="783" customWidth="1"/>
    <col min="1804" max="1804" width="8.7109375" style="783" customWidth="1"/>
    <col min="1805" max="1805" width="1.57421875" style="783" customWidth="1"/>
    <col min="1806" max="1806" width="8.7109375" style="783" customWidth="1"/>
    <col min="1807" max="1807" width="1.7109375" style="783" customWidth="1"/>
    <col min="1808" max="1808" width="10.57421875" style="783" bestFit="1" customWidth="1"/>
    <col min="1809" max="1809" width="1.421875" style="783" customWidth="1"/>
    <col min="1810" max="1810" width="10.28125" style="783" customWidth="1"/>
    <col min="1811" max="1811" width="1.421875" style="783" customWidth="1"/>
    <col min="1812" max="1812" width="10.57421875" style="783" bestFit="1" customWidth="1"/>
    <col min="1813" max="2048" width="11.421875" style="783" customWidth="1"/>
    <col min="2049" max="2049" width="3.7109375" style="783" customWidth="1"/>
    <col min="2050" max="2050" width="9.28125" style="783" bestFit="1" customWidth="1"/>
    <col min="2051" max="2051" width="3.7109375" style="783" customWidth="1"/>
    <col min="2052" max="2052" width="9.421875" style="783" customWidth="1"/>
    <col min="2053" max="2053" width="1.57421875" style="783" customWidth="1"/>
    <col min="2054" max="2054" width="11.140625" style="783" customWidth="1"/>
    <col min="2055" max="2055" width="2.00390625" style="783" customWidth="1"/>
    <col min="2056" max="2056" width="11.00390625" style="783" customWidth="1"/>
    <col min="2057" max="2057" width="1.8515625" style="783" customWidth="1"/>
    <col min="2058" max="2058" width="10.28125" style="783" bestFit="1" customWidth="1"/>
    <col min="2059" max="2059" width="1.7109375" style="783" customWidth="1"/>
    <col min="2060" max="2060" width="8.7109375" style="783" customWidth="1"/>
    <col min="2061" max="2061" width="1.57421875" style="783" customWidth="1"/>
    <col min="2062" max="2062" width="8.7109375" style="783" customWidth="1"/>
    <col min="2063" max="2063" width="1.7109375" style="783" customWidth="1"/>
    <col min="2064" max="2064" width="10.57421875" style="783" bestFit="1" customWidth="1"/>
    <col min="2065" max="2065" width="1.421875" style="783" customWidth="1"/>
    <col min="2066" max="2066" width="10.28125" style="783" customWidth="1"/>
    <col min="2067" max="2067" width="1.421875" style="783" customWidth="1"/>
    <col min="2068" max="2068" width="10.57421875" style="783" bestFit="1" customWidth="1"/>
    <col min="2069" max="2304" width="11.421875" style="783" customWidth="1"/>
    <col min="2305" max="2305" width="3.7109375" style="783" customWidth="1"/>
    <col min="2306" max="2306" width="9.28125" style="783" bestFit="1" customWidth="1"/>
    <col min="2307" max="2307" width="3.7109375" style="783" customWidth="1"/>
    <col min="2308" max="2308" width="9.421875" style="783" customWidth="1"/>
    <col min="2309" max="2309" width="1.57421875" style="783" customWidth="1"/>
    <col min="2310" max="2310" width="11.140625" style="783" customWidth="1"/>
    <col min="2311" max="2311" width="2.00390625" style="783" customWidth="1"/>
    <col min="2312" max="2312" width="11.00390625" style="783" customWidth="1"/>
    <col min="2313" max="2313" width="1.8515625" style="783" customWidth="1"/>
    <col min="2314" max="2314" width="10.28125" style="783" bestFit="1" customWidth="1"/>
    <col min="2315" max="2315" width="1.7109375" style="783" customWidth="1"/>
    <col min="2316" max="2316" width="8.7109375" style="783" customWidth="1"/>
    <col min="2317" max="2317" width="1.57421875" style="783" customWidth="1"/>
    <col min="2318" max="2318" width="8.7109375" style="783" customWidth="1"/>
    <col min="2319" max="2319" width="1.7109375" style="783" customWidth="1"/>
    <col min="2320" max="2320" width="10.57421875" style="783" bestFit="1" customWidth="1"/>
    <col min="2321" max="2321" width="1.421875" style="783" customWidth="1"/>
    <col min="2322" max="2322" width="10.28125" style="783" customWidth="1"/>
    <col min="2323" max="2323" width="1.421875" style="783" customWidth="1"/>
    <col min="2324" max="2324" width="10.57421875" style="783" bestFit="1" customWidth="1"/>
    <col min="2325" max="2560" width="11.421875" style="783" customWidth="1"/>
    <col min="2561" max="2561" width="3.7109375" style="783" customWidth="1"/>
    <col min="2562" max="2562" width="9.28125" style="783" bestFit="1" customWidth="1"/>
    <col min="2563" max="2563" width="3.7109375" style="783" customWidth="1"/>
    <col min="2564" max="2564" width="9.421875" style="783" customWidth="1"/>
    <col min="2565" max="2565" width="1.57421875" style="783" customWidth="1"/>
    <col min="2566" max="2566" width="11.140625" style="783" customWidth="1"/>
    <col min="2567" max="2567" width="2.00390625" style="783" customWidth="1"/>
    <col min="2568" max="2568" width="11.00390625" style="783" customWidth="1"/>
    <col min="2569" max="2569" width="1.8515625" style="783" customWidth="1"/>
    <col min="2570" max="2570" width="10.28125" style="783" bestFit="1" customWidth="1"/>
    <col min="2571" max="2571" width="1.7109375" style="783" customWidth="1"/>
    <col min="2572" max="2572" width="8.7109375" style="783" customWidth="1"/>
    <col min="2573" max="2573" width="1.57421875" style="783" customWidth="1"/>
    <col min="2574" max="2574" width="8.7109375" style="783" customWidth="1"/>
    <col min="2575" max="2575" width="1.7109375" style="783" customWidth="1"/>
    <col min="2576" max="2576" width="10.57421875" style="783" bestFit="1" customWidth="1"/>
    <col min="2577" max="2577" width="1.421875" style="783" customWidth="1"/>
    <col min="2578" max="2578" width="10.28125" style="783" customWidth="1"/>
    <col min="2579" max="2579" width="1.421875" style="783" customWidth="1"/>
    <col min="2580" max="2580" width="10.57421875" style="783" bestFit="1" customWidth="1"/>
    <col min="2581" max="2816" width="11.421875" style="783" customWidth="1"/>
    <col min="2817" max="2817" width="3.7109375" style="783" customWidth="1"/>
    <col min="2818" max="2818" width="9.28125" style="783" bestFit="1" customWidth="1"/>
    <col min="2819" max="2819" width="3.7109375" style="783" customWidth="1"/>
    <col min="2820" max="2820" width="9.421875" style="783" customWidth="1"/>
    <col min="2821" max="2821" width="1.57421875" style="783" customWidth="1"/>
    <col min="2822" max="2822" width="11.140625" style="783" customWidth="1"/>
    <col min="2823" max="2823" width="2.00390625" style="783" customWidth="1"/>
    <col min="2824" max="2824" width="11.00390625" style="783" customWidth="1"/>
    <col min="2825" max="2825" width="1.8515625" style="783" customWidth="1"/>
    <col min="2826" max="2826" width="10.28125" style="783" bestFit="1" customWidth="1"/>
    <col min="2827" max="2827" width="1.7109375" style="783" customWidth="1"/>
    <col min="2828" max="2828" width="8.7109375" style="783" customWidth="1"/>
    <col min="2829" max="2829" width="1.57421875" style="783" customWidth="1"/>
    <col min="2830" max="2830" width="8.7109375" style="783" customWidth="1"/>
    <col min="2831" max="2831" width="1.7109375" style="783" customWidth="1"/>
    <col min="2832" max="2832" width="10.57421875" style="783" bestFit="1" customWidth="1"/>
    <col min="2833" max="2833" width="1.421875" style="783" customWidth="1"/>
    <col min="2834" max="2834" width="10.28125" style="783" customWidth="1"/>
    <col min="2835" max="2835" width="1.421875" style="783" customWidth="1"/>
    <col min="2836" max="2836" width="10.57421875" style="783" bestFit="1" customWidth="1"/>
    <col min="2837" max="3072" width="11.421875" style="783" customWidth="1"/>
    <col min="3073" max="3073" width="3.7109375" style="783" customWidth="1"/>
    <col min="3074" max="3074" width="9.28125" style="783" bestFit="1" customWidth="1"/>
    <col min="3075" max="3075" width="3.7109375" style="783" customWidth="1"/>
    <col min="3076" max="3076" width="9.421875" style="783" customWidth="1"/>
    <col min="3077" max="3077" width="1.57421875" style="783" customWidth="1"/>
    <col min="3078" max="3078" width="11.140625" style="783" customWidth="1"/>
    <col min="3079" max="3079" width="2.00390625" style="783" customWidth="1"/>
    <col min="3080" max="3080" width="11.00390625" style="783" customWidth="1"/>
    <col min="3081" max="3081" width="1.8515625" style="783" customWidth="1"/>
    <col min="3082" max="3082" width="10.28125" style="783" bestFit="1" customWidth="1"/>
    <col min="3083" max="3083" width="1.7109375" style="783" customWidth="1"/>
    <col min="3084" max="3084" width="8.7109375" style="783" customWidth="1"/>
    <col min="3085" max="3085" width="1.57421875" style="783" customWidth="1"/>
    <col min="3086" max="3086" width="8.7109375" style="783" customWidth="1"/>
    <col min="3087" max="3087" width="1.7109375" style="783" customWidth="1"/>
    <col min="3088" max="3088" width="10.57421875" style="783" bestFit="1" customWidth="1"/>
    <col min="3089" max="3089" width="1.421875" style="783" customWidth="1"/>
    <col min="3090" max="3090" width="10.28125" style="783" customWidth="1"/>
    <col min="3091" max="3091" width="1.421875" style="783" customWidth="1"/>
    <col min="3092" max="3092" width="10.57421875" style="783" bestFit="1" customWidth="1"/>
    <col min="3093" max="3328" width="11.421875" style="783" customWidth="1"/>
    <col min="3329" max="3329" width="3.7109375" style="783" customWidth="1"/>
    <col min="3330" max="3330" width="9.28125" style="783" bestFit="1" customWidth="1"/>
    <col min="3331" max="3331" width="3.7109375" style="783" customWidth="1"/>
    <col min="3332" max="3332" width="9.421875" style="783" customWidth="1"/>
    <col min="3333" max="3333" width="1.57421875" style="783" customWidth="1"/>
    <col min="3334" max="3334" width="11.140625" style="783" customWidth="1"/>
    <col min="3335" max="3335" width="2.00390625" style="783" customWidth="1"/>
    <col min="3336" max="3336" width="11.00390625" style="783" customWidth="1"/>
    <col min="3337" max="3337" width="1.8515625" style="783" customWidth="1"/>
    <col min="3338" max="3338" width="10.28125" style="783" bestFit="1" customWidth="1"/>
    <col min="3339" max="3339" width="1.7109375" style="783" customWidth="1"/>
    <col min="3340" max="3340" width="8.7109375" style="783" customWidth="1"/>
    <col min="3341" max="3341" width="1.57421875" style="783" customWidth="1"/>
    <col min="3342" max="3342" width="8.7109375" style="783" customWidth="1"/>
    <col min="3343" max="3343" width="1.7109375" style="783" customWidth="1"/>
    <col min="3344" max="3344" width="10.57421875" style="783" bestFit="1" customWidth="1"/>
    <col min="3345" max="3345" width="1.421875" style="783" customWidth="1"/>
    <col min="3346" max="3346" width="10.28125" style="783" customWidth="1"/>
    <col min="3347" max="3347" width="1.421875" style="783" customWidth="1"/>
    <col min="3348" max="3348" width="10.57421875" style="783" bestFit="1" customWidth="1"/>
    <col min="3349" max="3584" width="11.421875" style="783" customWidth="1"/>
    <col min="3585" max="3585" width="3.7109375" style="783" customWidth="1"/>
    <col min="3586" max="3586" width="9.28125" style="783" bestFit="1" customWidth="1"/>
    <col min="3587" max="3587" width="3.7109375" style="783" customWidth="1"/>
    <col min="3588" max="3588" width="9.421875" style="783" customWidth="1"/>
    <col min="3589" max="3589" width="1.57421875" style="783" customWidth="1"/>
    <col min="3590" max="3590" width="11.140625" style="783" customWidth="1"/>
    <col min="3591" max="3591" width="2.00390625" style="783" customWidth="1"/>
    <col min="3592" max="3592" width="11.00390625" style="783" customWidth="1"/>
    <col min="3593" max="3593" width="1.8515625" style="783" customWidth="1"/>
    <col min="3594" max="3594" width="10.28125" style="783" bestFit="1" customWidth="1"/>
    <col min="3595" max="3595" width="1.7109375" style="783" customWidth="1"/>
    <col min="3596" max="3596" width="8.7109375" style="783" customWidth="1"/>
    <col min="3597" max="3597" width="1.57421875" style="783" customWidth="1"/>
    <col min="3598" max="3598" width="8.7109375" style="783" customWidth="1"/>
    <col min="3599" max="3599" width="1.7109375" style="783" customWidth="1"/>
    <col min="3600" max="3600" width="10.57421875" style="783" bestFit="1" customWidth="1"/>
    <col min="3601" max="3601" width="1.421875" style="783" customWidth="1"/>
    <col min="3602" max="3602" width="10.28125" style="783" customWidth="1"/>
    <col min="3603" max="3603" width="1.421875" style="783" customWidth="1"/>
    <col min="3604" max="3604" width="10.57421875" style="783" bestFit="1" customWidth="1"/>
    <col min="3605" max="3840" width="11.421875" style="783" customWidth="1"/>
    <col min="3841" max="3841" width="3.7109375" style="783" customWidth="1"/>
    <col min="3842" max="3842" width="9.28125" style="783" bestFit="1" customWidth="1"/>
    <col min="3843" max="3843" width="3.7109375" style="783" customWidth="1"/>
    <col min="3844" max="3844" width="9.421875" style="783" customWidth="1"/>
    <col min="3845" max="3845" width="1.57421875" style="783" customWidth="1"/>
    <col min="3846" max="3846" width="11.140625" style="783" customWidth="1"/>
    <col min="3847" max="3847" width="2.00390625" style="783" customWidth="1"/>
    <col min="3848" max="3848" width="11.00390625" style="783" customWidth="1"/>
    <col min="3849" max="3849" width="1.8515625" style="783" customWidth="1"/>
    <col min="3850" max="3850" width="10.28125" style="783" bestFit="1" customWidth="1"/>
    <col min="3851" max="3851" width="1.7109375" style="783" customWidth="1"/>
    <col min="3852" max="3852" width="8.7109375" style="783" customWidth="1"/>
    <col min="3853" max="3853" width="1.57421875" style="783" customWidth="1"/>
    <col min="3854" max="3854" width="8.7109375" style="783" customWidth="1"/>
    <col min="3855" max="3855" width="1.7109375" style="783" customWidth="1"/>
    <col min="3856" max="3856" width="10.57421875" style="783" bestFit="1" customWidth="1"/>
    <col min="3857" max="3857" width="1.421875" style="783" customWidth="1"/>
    <col min="3858" max="3858" width="10.28125" style="783" customWidth="1"/>
    <col min="3859" max="3859" width="1.421875" style="783" customWidth="1"/>
    <col min="3860" max="3860" width="10.57421875" style="783" bestFit="1" customWidth="1"/>
    <col min="3861" max="4096" width="11.421875" style="783" customWidth="1"/>
    <col min="4097" max="4097" width="3.7109375" style="783" customWidth="1"/>
    <col min="4098" max="4098" width="9.28125" style="783" bestFit="1" customWidth="1"/>
    <col min="4099" max="4099" width="3.7109375" style="783" customWidth="1"/>
    <col min="4100" max="4100" width="9.421875" style="783" customWidth="1"/>
    <col min="4101" max="4101" width="1.57421875" style="783" customWidth="1"/>
    <col min="4102" max="4102" width="11.140625" style="783" customWidth="1"/>
    <col min="4103" max="4103" width="2.00390625" style="783" customWidth="1"/>
    <col min="4104" max="4104" width="11.00390625" style="783" customWidth="1"/>
    <col min="4105" max="4105" width="1.8515625" style="783" customWidth="1"/>
    <col min="4106" max="4106" width="10.28125" style="783" bestFit="1" customWidth="1"/>
    <col min="4107" max="4107" width="1.7109375" style="783" customWidth="1"/>
    <col min="4108" max="4108" width="8.7109375" style="783" customWidth="1"/>
    <col min="4109" max="4109" width="1.57421875" style="783" customWidth="1"/>
    <col min="4110" max="4110" width="8.7109375" style="783" customWidth="1"/>
    <col min="4111" max="4111" width="1.7109375" style="783" customWidth="1"/>
    <col min="4112" max="4112" width="10.57421875" style="783" bestFit="1" customWidth="1"/>
    <col min="4113" max="4113" width="1.421875" style="783" customWidth="1"/>
    <col min="4114" max="4114" width="10.28125" style="783" customWidth="1"/>
    <col min="4115" max="4115" width="1.421875" style="783" customWidth="1"/>
    <col min="4116" max="4116" width="10.57421875" style="783" bestFit="1" customWidth="1"/>
    <col min="4117" max="4352" width="11.421875" style="783" customWidth="1"/>
    <col min="4353" max="4353" width="3.7109375" style="783" customWidth="1"/>
    <col min="4354" max="4354" width="9.28125" style="783" bestFit="1" customWidth="1"/>
    <col min="4355" max="4355" width="3.7109375" style="783" customWidth="1"/>
    <col min="4356" max="4356" width="9.421875" style="783" customWidth="1"/>
    <col min="4357" max="4357" width="1.57421875" style="783" customWidth="1"/>
    <col min="4358" max="4358" width="11.140625" style="783" customWidth="1"/>
    <col min="4359" max="4359" width="2.00390625" style="783" customWidth="1"/>
    <col min="4360" max="4360" width="11.00390625" style="783" customWidth="1"/>
    <col min="4361" max="4361" width="1.8515625" style="783" customWidth="1"/>
    <col min="4362" max="4362" width="10.28125" style="783" bestFit="1" customWidth="1"/>
    <col min="4363" max="4363" width="1.7109375" style="783" customWidth="1"/>
    <col min="4364" max="4364" width="8.7109375" style="783" customWidth="1"/>
    <col min="4365" max="4365" width="1.57421875" style="783" customWidth="1"/>
    <col min="4366" max="4366" width="8.7109375" style="783" customWidth="1"/>
    <col min="4367" max="4367" width="1.7109375" style="783" customWidth="1"/>
    <col min="4368" max="4368" width="10.57421875" style="783" bestFit="1" customWidth="1"/>
    <col min="4369" max="4369" width="1.421875" style="783" customWidth="1"/>
    <col min="4370" max="4370" width="10.28125" style="783" customWidth="1"/>
    <col min="4371" max="4371" width="1.421875" style="783" customWidth="1"/>
    <col min="4372" max="4372" width="10.57421875" style="783" bestFit="1" customWidth="1"/>
    <col min="4373" max="4608" width="11.421875" style="783" customWidth="1"/>
    <col min="4609" max="4609" width="3.7109375" style="783" customWidth="1"/>
    <col min="4610" max="4610" width="9.28125" style="783" bestFit="1" customWidth="1"/>
    <col min="4611" max="4611" width="3.7109375" style="783" customWidth="1"/>
    <col min="4612" max="4612" width="9.421875" style="783" customWidth="1"/>
    <col min="4613" max="4613" width="1.57421875" style="783" customWidth="1"/>
    <col min="4614" max="4614" width="11.140625" style="783" customWidth="1"/>
    <col min="4615" max="4615" width="2.00390625" style="783" customWidth="1"/>
    <col min="4616" max="4616" width="11.00390625" style="783" customWidth="1"/>
    <col min="4617" max="4617" width="1.8515625" style="783" customWidth="1"/>
    <col min="4618" max="4618" width="10.28125" style="783" bestFit="1" customWidth="1"/>
    <col min="4619" max="4619" width="1.7109375" style="783" customWidth="1"/>
    <col min="4620" max="4620" width="8.7109375" style="783" customWidth="1"/>
    <col min="4621" max="4621" width="1.57421875" style="783" customWidth="1"/>
    <col min="4622" max="4622" width="8.7109375" style="783" customWidth="1"/>
    <col min="4623" max="4623" width="1.7109375" style="783" customWidth="1"/>
    <col min="4624" max="4624" width="10.57421875" style="783" bestFit="1" customWidth="1"/>
    <col min="4625" max="4625" width="1.421875" style="783" customWidth="1"/>
    <col min="4626" max="4626" width="10.28125" style="783" customWidth="1"/>
    <col min="4627" max="4627" width="1.421875" style="783" customWidth="1"/>
    <col min="4628" max="4628" width="10.57421875" style="783" bestFit="1" customWidth="1"/>
    <col min="4629" max="4864" width="11.421875" style="783" customWidth="1"/>
    <col min="4865" max="4865" width="3.7109375" style="783" customWidth="1"/>
    <col min="4866" max="4866" width="9.28125" style="783" bestFit="1" customWidth="1"/>
    <col min="4867" max="4867" width="3.7109375" style="783" customWidth="1"/>
    <col min="4868" max="4868" width="9.421875" style="783" customWidth="1"/>
    <col min="4869" max="4869" width="1.57421875" style="783" customWidth="1"/>
    <col min="4870" max="4870" width="11.140625" style="783" customWidth="1"/>
    <col min="4871" max="4871" width="2.00390625" style="783" customWidth="1"/>
    <col min="4872" max="4872" width="11.00390625" style="783" customWidth="1"/>
    <col min="4873" max="4873" width="1.8515625" style="783" customWidth="1"/>
    <col min="4874" max="4874" width="10.28125" style="783" bestFit="1" customWidth="1"/>
    <col min="4875" max="4875" width="1.7109375" style="783" customWidth="1"/>
    <col min="4876" max="4876" width="8.7109375" style="783" customWidth="1"/>
    <col min="4877" max="4877" width="1.57421875" style="783" customWidth="1"/>
    <col min="4878" max="4878" width="8.7109375" style="783" customWidth="1"/>
    <col min="4879" max="4879" width="1.7109375" style="783" customWidth="1"/>
    <col min="4880" max="4880" width="10.57421875" style="783" bestFit="1" customWidth="1"/>
    <col min="4881" max="4881" width="1.421875" style="783" customWidth="1"/>
    <col min="4882" max="4882" width="10.28125" style="783" customWidth="1"/>
    <col min="4883" max="4883" width="1.421875" style="783" customWidth="1"/>
    <col min="4884" max="4884" width="10.57421875" style="783" bestFit="1" customWidth="1"/>
    <col min="4885" max="5120" width="11.421875" style="783" customWidth="1"/>
    <col min="5121" max="5121" width="3.7109375" style="783" customWidth="1"/>
    <col min="5122" max="5122" width="9.28125" style="783" bestFit="1" customWidth="1"/>
    <col min="5123" max="5123" width="3.7109375" style="783" customWidth="1"/>
    <col min="5124" max="5124" width="9.421875" style="783" customWidth="1"/>
    <col min="5125" max="5125" width="1.57421875" style="783" customWidth="1"/>
    <col min="5126" max="5126" width="11.140625" style="783" customWidth="1"/>
    <col min="5127" max="5127" width="2.00390625" style="783" customWidth="1"/>
    <col min="5128" max="5128" width="11.00390625" style="783" customWidth="1"/>
    <col min="5129" max="5129" width="1.8515625" style="783" customWidth="1"/>
    <col min="5130" max="5130" width="10.28125" style="783" bestFit="1" customWidth="1"/>
    <col min="5131" max="5131" width="1.7109375" style="783" customWidth="1"/>
    <col min="5132" max="5132" width="8.7109375" style="783" customWidth="1"/>
    <col min="5133" max="5133" width="1.57421875" style="783" customWidth="1"/>
    <col min="5134" max="5134" width="8.7109375" style="783" customWidth="1"/>
    <col min="5135" max="5135" width="1.7109375" style="783" customWidth="1"/>
    <col min="5136" max="5136" width="10.57421875" style="783" bestFit="1" customWidth="1"/>
    <col min="5137" max="5137" width="1.421875" style="783" customWidth="1"/>
    <col min="5138" max="5138" width="10.28125" style="783" customWidth="1"/>
    <col min="5139" max="5139" width="1.421875" style="783" customWidth="1"/>
    <col min="5140" max="5140" width="10.57421875" style="783" bestFit="1" customWidth="1"/>
    <col min="5141" max="5376" width="11.421875" style="783" customWidth="1"/>
    <col min="5377" max="5377" width="3.7109375" style="783" customWidth="1"/>
    <col min="5378" max="5378" width="9.28125" style="783" bestFit="1" customWidth="1"/>
    <col min="5379" max="5379" width="3.7109375" style="783" customWidth="1"/>
    <col min="5380" max="5380" width="9.421875" style="783" customWidth="1"/>
    <col min="5381" max="5381" width="1.57421875" style="783" customWidth="1"/>
    <col min="5382" max="5382" width="11.140625" style="783" customWidth="1"/>
    <col min="5383" max="5383" width="2.00390625" style="783" customWidth="1"/>
    <col min="5384" max="5384" width="11.00390625" style="783" customWidth="1"/>
    <col min="5385" max="5385" width="1.8515625" style="783" customWidth="1"/>
    <col min="5386" max="5386" width="10.28125" style="783" bestFit="1" customWidth="1"/>
    <col min="5387" max="5387" width="1.7109375" style="783" customWidth="1"/>
    <col min="5388" max="5388" width="8.7109375" style="783" customWidth="1"/>
    <col min="5389" max="5389" width="1.57421875" style="783" customWidth="1"/>
    <col min="5390" max="5390" width="8.7109375" style="783" customWidth="1"/>
    <col min="5391" max="5391" width="1.7109375" style="783" customWidth="1"/>
    <col min="5392" max="5392" width="10.57421875" style="783" bestFit="1" customWidth="1"/>
    <col min="5393" max="5393" width="1.421875" style="783" customWidth="1"/>
    <col min="5394" max="5394" width="10.28125" style="783" customWidth="1"/>
    <col min="5395" max="5395" width="1.421875" style="783" customWidth="1"/>
    <col min="5396" max="5396" width="10.57421875" style="783" bestFit="1" customWidth="1"/>
    <col min="5397" max="5632" width="11.421875" style="783" customWidth="1"/>
    <col min="5633" max="5633" width="3.7109375" style="783" customWidth="1"/>
    <col min="5634" max="5634" width="9.28125" style="783" bestFit="1" customWidth="1"/>
    <col min="5635" max="5635" width="3.7109375" style="783" customWidth="1"/>
    <col min="5636" max="5636" width="9.421875" style="783" customWidth="1"/>
    <col min="5637" max="5637" width="1.57421875" style="783" customWidth="1"/>
    <col min="5638" max="5638" width="11.140625" style="783" customWidth="1"/>
    <col min="5639" max="5639" width="2.00390625" style="783" customWidth="1"/>
    <col min="5640" max="5640" width="11.00390625" style="783" customWidth="1"/>
    <col min="5641" max="5641" width="1.8515625" style="783" customWidth="1"/>
    <col min="5642" max="5642" width="10.28125" style="783" bestFit="1" customWidth="1"/>
    <col min="5643" max="5643" width="1.7109375" style="783" customWidth="1"/>
    <col min="5644" max="5644" width="8.7109375" style="783" customWidth="1"/>
    <col min="5645" max="5645" width="1.57421875" style="783" customWidth="1"/>
    <col min="5646" max="5646" width="8.7109375" style="783" customWidth="1"/>
    <col min="5647" max="5647" width="1.7109375" style="783" customWidth="1"/>
    <col min="5648" max="5648" width="10.57421875" style="783" bestFit="1" customWidth="1"/>
    <col min="5649" max="5649" width="1.421875" style="783" customWidth="1"/>
    <col min="5650" max="5650" width="10.28125" style="783" customWidth="1"/>
    <col min="5651" max="5651" width="1.421875" style="783" customWidth="1"/>
    <col min="5652" max="5652" width="10.57421875" style="783" bestFit="1" customWidth="1"/>
    <col min="5653" max="5888" width="11.421875" style="783" customWidth="1"/>
    <col min="5889" max="5889" width="3.7109375" style="783" customWidth="1"/>
    <col min="5890" max="5890" width="9.28125" style="783" bestFit="1" customWidth="1"/>
    <col min="5891" max="5891" width="3.7109375" style="783" customWidth="1"/>
    <col min="5892" max="5892" width="9.421875" style="783" customWidth="1"/>
    <col min="5893" max="5893" width="1.57421875" style="783" customWidth="1"/>
    <col min="5894" max="5894" width="11.140625" style="783" customWidth="1"/>
    <col min="5895" max="5895" width="2.00390625" style="783" customWidth="1"/>
    <col min="5896" max="5896" width="11.00390625" style="783" customWidth="1"/>
    <col min="5897" max="5897" width="1.8515625" style="783" customWidth="1"/>
    <col min="5898" max="5898" width="10.28125" style="783" bestFit="1" customWidth="1"/>
    <col min="5899" max="5899" width="1.7109375" style="783" customWidth="1"/>
    <col min="5900" max="5900" width="8.7109375" style="783" customWidth="1"/>
    <col min="5901" max="5901" width="1.57421875" style="783" customWidth="1"/>
    <col min="5902" max="5902" width="8.7109375" style="783" customWidth="1"/>
    <col min="5903" max="5903" width="1.7109375" style="783" customWidth="1"/>
    <col min="5904" max="5904" width="10.57421875" style="783" bestFit="1" customWidth="1"/>
    <col min="5905" max="5905" width="1.421875" style="783" customWidth="1"/>
    <col min="5906" max="5906" width="10.28125" style="783" customWidth="1"/>
    <col min="5907" max="5907" width="1.421875" style="783" customWidth="1"/>
    <col min="5908" max="5908" width="10.57421875" style="783" bestFit="1" customWidth="1"/>
    <col min="5909" max="6144" width="11.421875" style="783" customWidth="1"/>
    <col min="6145" max="6145" width="3.7109375" style="783" customWidth="1"/>
    <col min="6146" max="6146" width="9.28125" style="783" bestFit="1" customWidth="1"/>
    <col min="6147" max="6147" width="3.7109375" style="783" customWidth="1"/>
    <col min="6148" max="6148" width="9.421875" style="783" customWidth="1"/>
    <col min="6149" max="6149" width="1.57421875" style="783" customWidth="1"/>
    <col min="6150" max="6150" width="11.140625" style="783" customWidth="1"/>
    <col min="6151" max="6151" width="2.00390625" style="783" customWidth="1"/>
    <col min="6152" max="6152" width="11.00390625" style="783" customWidth="1"/>
    <col min="6153" max="6153" width="1.8515625" style="783" customWidth="1"/>
    <col min="6154" max="6154" width="10.28125" style="783" bestFit="1" customWidth="1"/>
    <col min="6155" max="6155" width="1.7109375" style="783" customWidth="1"/>
    <col min="6156" max="6156" width="8.7109375" style="783" customWidth="1"/>
    <col min="6157" max="6157" width="1.57421875" style="783" customWidth="1"/>
    <col min="6158" max="6158" width="8.7109375" style="783" customWidth="1"/>
    <col min="6159" max="6159" width="1.7109375" style="783" customWidth="1"/>
    <col min="6160" max="6160" width="10.57421875" style="783" bestFit="1" customWidth="1"/>
    <col min="6161" max="6161" width="1.421875" style="783" customWidth="1"/>
    <col min="6162" max="6162" width="10.28125" style="783" customWidth="1"/>
    <col min="6163" max="6163" width="1.421875" style="783" customWidth="1"/>
    <col min="6164" max="6164" width="10.57421875" style="783" bestFit="1" customWidth="1"/>
    <col min="6165" max="6400" width="11.421875" style="783" customWidth="1"/>
    <col min="6401" max="6401" width="3.7109375" style="783" customWidth="1"/>
    <col min="6402" max="6402" width="9.28125" style="783" bestFit="1" customWidth="1"/>
    <col min="6403" max="6403" width="3.7109375" style="783" customWidth="1"/>
    <col min="6404" max="6404" width="9.421875" style="783" customWidth="1"/>
    <col min="6405" max="6405" width="1.57421875" style="783" customWidth="1"/>
    <col min="6406" max="6406" width="11.140625" style="783" customWidth="1"/>
    <col min="6407" max="6407" width="2.00390625" style="783" customWidth="1"/>
    <col min="6408" max="6408" width="11.00390625" style="783" customWidth="1"/>
    <col min="6409" max="6409" width="1.8515625" style="783" customWidth="1"/>
    <col min="6410" max="6410" width="10.28125" style="783" bestFit="1" customWidth="1"/>
    <col min="6411" max="6411" width="1.7109375" style="783" customWidth="1"/>
    <col min="6412" max="6412" width="8.7109375" style="783" customWidth="1"/>
    <col min="6413" max="6413" width="1.57421875" style="783" customWidth="1"/>
    <col min="6414" max="6414" width="8.7109375" style="783" customWidth="1"/>
    <col min="6415" max="6415" width="1.7109375" style="783" customWidth="1"/>
    <col min="6416" max="6416" width="10.57421875" style="783" bestFit="1" customWidth="1"/>
    <col min="6417" max="6417" width="1.421875" style="783" customWidth="1"/>
    <col min="6418" max="6418" width="10.28125" style="783" customWidth="1"/>
    <col min="6419" max="6419" width="1.421875" style="783" customWidth="1"/>
    <col min="6420" max="6420" width="10.57421875" style="783" bestFit="1" customWidth="1"/>
    <col min="6421" max="6656" width="11.421875" style="783" customWidth="1"/>
    <col min="6657" max="6657" width="3.7109375" style="783" customWidth="1"/>
    <col min="6658" max="6658" width="9.28125" style="783" bestFit="1" customWidth="1"/>
    <col min="6659" max="6659" width="3.7109375" style="783" customWidth="1"/>
    <col min="6660" max="6660" width="9.421875" style="783" customWidth="1"/>
    <col min="6661" max="6661" width="1.57421875" style="783" customWidth="1"/>
    <col min="6662" max="6662" width="11.140625" style="783" customWidth="1"/>
    <col min="6663" max="6663" width="2.00390625" style="783" customWidth="1"/>
    <col min="6664" max="6664" width="11.00390625" style="783" customWidth="1"/>
    <col min="6665" max="6665" width="1.8515625" style="783" customWidth="1"/>
    <col min="6666" max="6666" width="10.28125" style="783" bestFit="1" customWidth="1"/>
    <col min="6667" max="6667" width="1.7109375" style="783" customWidth="1"/>
    <col min="6668" max="6668" width="8.7109375" style="783" customWidth="1"/>
    <col min="6669" max="6669" width="1.57421875" style="783" customWidth="1"/>
    <col min="6670" max="6670" width="8.7109375" style="783" customWidth="1"/>
    <col min="6671" max="6671" width="1.7109375" style="783" customWidth="1"/>
    <col min="6672" max="6672" width="10.57421875" style="783" bestFit="1" customWidth="1"/>
    <col min="6673" max="6673" width="1.421875" style="783" customWidth="1"/>
    <col min="6674" max="6674" width="10.28125" style="783" customWidth="1"/>
    <col min="6675" max="6675" width="1.421875" style="783" customWidth="1"/>
    <col min="6676" max="6676" width="10.57421875" style="783" bestFit="1" customWidth="1"/>
    <col min="6677" max="6912" width="11.421875" style="783" customWidth="1"/>
    <col min="6913" max="6913" width="3.7109375" style="783" customWidth="1"/>
    <col min="6914" max="6914" width="9.28125" style="783" bestFit="1" customWidth="1"/>
    <col min="6915" max="6915" width="3.7109375" style="783" customWidth="1"/>
    <col min="6916" max="6916" width="9.421875" style="783" customWidth="1"/>
    <col min="6917" max="6917" width="1.57421875" style="783" customWidth="1"/>
    <col min="6918" max="6918" width="11.140625" style="783" customWidth="1"/>
    <col min="6919" max="6919" width="2.00390625" style="783" customWidth="1"/>
    <col min="6920" max="6920" width="11.00390625" style="783" customWidth="1"/>
    <col min="6921" max="6921" width="1.8515625" style="783" customWidth="1"/>
    <col min="6922" max="6922" width="10.28125" style="783" bestFit="1" customWidth="1"/>
    <col min="6923" max="6923" width="1.7109375" style="783" customWidth="1"/>
    <col min="6924" max="6924" width="8.7109375" style="783" customWidth="1"/>
    <col min="6925" max="6925" width="1.57421875" style="783" customWidth="1"/>
    <col min="6926" max="6926" width="8.7109375" style="783" customWidth="1"/>
    <col min="6927" max="6927" width="1.7109375" style="783" customWidth="1"/>
    <col min="6928" max="6928" width="10.57421875" style="783" bestFit="1" customWidth="1"/>
    <col min="6929" max="6929" width="1.421875" style="783" customWidth="1"/>
    <col min="6930" max="6930" width="10.28125" style="783" customWidth="1"/>
    <col min="6931" max="6931" width="1.421875" style="783" customWidth="1"/>
    <col min="6932" max="6932" width="10.57421875" style="783" bestFit="1" customWidth="1"/>
    <col min="6933" max="7168" width="11.421875" style="783" customWidth="1"/>
    <col min="7169" max="7169" width="3.7109375" style="783" customWidth="1"/>
    <col min="7170" max="7170" width="9.28125" style="783" bestFit="1" customWidth="1"/>
    <col min="7171" max="7171" width="3.7109375" style="783" customWidth="1"/>
    <col min="7172" max="7172" width="9.421875" style="783" customWidth="1"/>
    <col min="7173" max="7173" width="1.57421875" style="783" customWidth="1"/>
    <col min="7174" max="7174" width="11.140625" style="783" customWidth="1"/>
    <col min="7175" max="7175" width="2.00390625" style="783" customWidth="1"/>
    <col min="7176" max="7176" width="11.00390625" style="783" customWidth="1"/>
    <col min="7177" max="7177" width="1.8515625" style="783" customWidth="1"/>
    <col min="7178" max="7178" width="10.28125" style="783" bestFit="1" customWidth="1"/>
    <col min="7179" max="7179" width="1.7109375" style="783" customWidth="1"/>
    <col min="7180" max="7180" width="8.7109375" style="783" customWidth="1"/>
    <col min="7181" max="7181" width="1.57421875" style="783" customWidth="1"/>
    <col min="7182" max="7182" width="8.7109375" style="783" customWidth="1"/>
    <col min="7183" max="7183" width="1.7109375" style="783" customWidth="1"/>
    <col min="7184" max="7184" width="10.57421875" style="783" bestFit="1" customWidth="1"/>
    <col min="7185" max="7185" width="1.421875" style="783" customWidth="1"/>
    <col min="7186" max="7186" width="10.28125" style="783" customWidth="1"/>
    <col min="7187" max="7187" width="1.421875" style="783" customWidth="1"/>
    <col min="7188" max="7188" width="10.57421875" style="783" bestFit="1" customWidth="1"/>
    <col min="7189" max="7424" width="11.421875" style="783" customWidth="1"/>
    <col min="7425" max="7425" width="3.7109375" style="783" customWidth="1"/>
    <col min="7426" max="7426" width="9.28125" style="783" bestFit="1" customWidth="1"/>
    <col min="7427" max="7427" width="3.7109375" style="783" customWidth="1"/>
    <col min="7428" max="7428" width="9.421875" style="783" customWidth="1"/>
    <col min="7429" max="7429" width="1.57421875" style="783" customWidth="1"/>
    <col min="7430" max="7430" width="11.140625" style="783" customWidth="1"/>
    <col min="7431" max="7431" width="2.00390625" style="783" customWidth="1"/>
    <col min="7432" max="7432" width="11.00390625" style="783" customWidth="1"/>
    <col min="7433" max="7433" width="1.8515625" style="783" customWidth="1"/>
    <col min="7434" max="7434" width="10.28125" style="783" bestFit="1" customWidth="1"/>
    <col min="7435" max="7435" width="1.7109375" style="783" customWidth="1"/>
    <col min="7436" max="7436" width="8.7109375" style="783" customWidth="1"/>
    <col min="7437" max="7437" width="1.57421875" style="783" customWidth="1"/>
    <col min="7438" max="7438" width="8.7109375" style="783" customWidth="1"/>
    <col min="7439" max="7439" width="1.7109375" style="783" customWidth="1"/>
    <col min="7440" max="7440" width="10.57421875" style="783" bestFit="1" customWidth="1"/>
    <col min="7441" max="7441" width="1.421875" style="783" customWidth="1"/>
    <col min="7442" max="7442" width="10.28125" style="783" customWidth="1"/>
    <col min="7443" max="7443" width="1.421875" style="783" customWidth="1"/>
    <col min="7444" max="7444" width="10.57421875" style="783" bestFit="1" customWidth="1"/>
    <col min="7445" max="7680" width="11.421875" style="783" customWidth="1"/>
    <col min="7681" max="7681" width="3.7109375" style="783" customWidth="1"/>
    <col min="7682" max="7682" width="9.28125" style="783" bestFit="1" customWidth="1"/>
    <col min="7683" max="7683" width="3.7109375" style="783" customWidth="1"/>
    <col min="7684" max="7684" width="9.421875" style="783" customWidth="1"/>
    <col min="7685" max="7685" width="1.57421875" style="783" customWidth="1"/>
    <col min="7686" max="7686" width="11.140625" style="783" customWidth="1"/>
    <col min="7687" max="7687" width="2.00390625" style="783" customWidth="1"/>
    <col min="7688" max="7688" width="11.00390625" style="783" customWidth="1"/>
    <col min="7689" max="7689" width="1.8515625" style="783" customWidth="1"/>
    <col min="7690" max="7690" width="10.28125" style="783" bestFit="1" customWidth="1"/>
    <col min="7691" max="7691" width="1.7109375" style="783" customWidth="1"/>
    <col min="7692" max="7692" width="8.7109375" style="783" customWidth="1"/>
    <col min="7693" max="7693" width="1.57421875" style="783" customWidth="1"/>
    <col min="7694" max="7694" width="8.7109375" style="783" customWidth="1"/>
    <col min="7695" max="7695" width="1.7109375" style="783" customWidth="1"/>
    <col min="7696" max="7696" width="10.57421875" style="783" bestFit="1" customWidth="1"/>
    <col min="7697" max="7697" width="1.421875" style="783" customWidth="1"/>
    <col min="7698" max="7698" width="10.28125" style="783" customWidth="1"/>
    <col min="7699" max="7699" width="1.421875" style="783" customWidth="1"/>
    <col min="7700" max="7700" width="10.57421875" style="783" bestFit="1" customWidth="1"/>
    <col min="7701" max="7936" width="11.421875" style="783" customWidth="1"/>
    <col min="7937" max="7937" width="3.7109375" style="783" customWidth="1"/>
    <col min="7938" max="7938" width="9.28125" style="783" bestFit="1" customWidth="1"/>
    <col min="7939" max="7939" width="3.7109375" style="783" customWidth="1"/>
    <col min="7940" max="7940" width="9.421875" style="783" customWidth="1"/>
    <col min="7941" max="7941" width="1.57421875" style="783" customWidth="1"/>
    <col min="7942" max="7942" width="11.140625" style="783" customWidth="1"/>
    <col min="7943" max="7943" width="2.00390625" style="783" customWidth="1"/>
    <col min="7944" max="7944" width="11.00390625" style="783" customWidth="1"/>
    <col min="7945" max="7945" width="1.8515625" style="783" customWidth="1"/>
    <col min="7946" max="7946" width="10.28125" style="783" bestFit="1" customWidth="1"/>
    <col min="7947" max="7947" width="1.7109375" style="783" customWidth="1"/>
    <col min="7948" max="7948" width="8.7109375" style="783" customWidth="1"/>
    <col min="7949" max="7949" width="1.57421875" style="783" customWidth="1"/>
    <col min="7950" max="7950" width="8.7109375" style="783" customWidth="1"/>
    <col min="7951" max="7951" width="1.7109375" style="783" customWidth="1"/>
    <col min="7952" max="7952" width="10.57421875" style="783" bestFit="1" customWidth="1"/>
    <col min="7953" max="7953" width="1.421875" style="783" customWidth="1"/>
    <col min="7954" max="7954" width="10.28125" style="783" customWidth="1"/>
    <col min="7955" max="7955" width="1.421875" style="783" customWidth="1"/>
    <col min="7956" max="7956" width="10.57421875" style="783" bestFit="1" customWidth="1"/>
    <col min="7957" max="8192" width="11.421875" style="783" customWidth="1"/>
    <col min="8193" max="8193" width="3.7109375" style="783" customWidth="1"/>
    <col min="8194" max="8194" width="9.28125" style="783" bestFit="1" customWidth="1"/>
    <col min="8195" max="8195" width="3.7109375" style="783" customWidth="1"/>
    <col min="8196" max="8196" width="9.421875" style="783" customWidth="1"/>
    <col min="8197" max="8197" width="1.57421875" style="783" customWidth="1"/>
    <col min="8198" max="8198" width="11.140625" style="783" customWidth="1"/>
    <col min="8199" max="8199" width="2.00390625" style="783" customWidth="1"/>
    <col min="8200" max="8200" width="11.00390625" style="783" customWidth="1"/>
    <col min="8201" max="8201" width="1.8515625" style="783" customWidth="1"/>
    <col min="8202" max="8202" width="10.28125" style="783" bestFit="1" customWidth="1"/>
    <col min="8203" max="8203" width="1.7109375" style="783" customWidth="1"/>
    <col min="8204" max="8204" width="8.7109375" style="783" customWidth="1"/>
    <col min="8205" max="8205" width="1.57421875" style="783" customWidth="1"/>
    <col min="8206" max="8206" width="8.7109375" style="783" customWidth="1"/>
    <col min="8207" max="8207" width="1.7109375" style="783" customWidth="1"/>
    <col min="8208" max="8208" width="10.57421875" style="783" bestFit="1" customWidth="1"/>
    <col min="8209" max="8209" width="1.421875" style="783" customWidth="1"/>
    <col min="8210" max="8210" width="10.28125" style="783" customWidth="1"/>
    <col min="8211" max="8211" width="1.421875" style="783" customWidth="1"/>
    <col min="8212" max="8212" width="10.57421875" style="783" bestFit="1" customWidth="1"/>
    <col min="8213" max="8448" width="11.421875" style="783" customWidth="1"/>
    <col min="8449" max="8449" width="3.7109375" style="783" customWidth="1"/>
    <col min="8450" max="8450" width="9.28125" style="783" bestFit="1" customWidth="1"/>
    <col min="8451" max="8451" width="3.7109375" style="783" customWidth="1"/>
    <col min="8452" max="8452" width="9.421875" style="783" customWidth="1"/>
    <col min="8453" max="8453" width="1.57421875" style="783" customWidth="1"/>
    <col min="8454" max="8454" width="11.140625" style="783" customWidth="1"/>
    <col min="8455" max="8455" width="2.00390625" style="783" customWidth="1"/>
    <col min="8456" max="8456" width="11.00390625" style="783" customWidth="1"/>
    <col min="8457" max="8457" width="1.8515625" style="783" customWidth="1"/>
    <col min="8458" max="8458" width="10.28125" style="783" bestFit="1" customWidth="1"/>
    <col min="8459" max="8459" width="1.7109375" style="783" customWidth="1"/>
    <col min="8460" max="8460" width="8.7109375" style="783" customWidth="1"/>
    <col min="8461" max="8461" width="1.57421875" style="783" customWidth="1"/>
    <col min="8462" max="8462" width="8.7109375" style="783" customWidth="1"/>
    <col min="8463" max="8463" width="1.7109375" style="783" customWidth="1"/>
    <col min="8464" max="8464" width="10.57421875" style="783" bestFit="1" customWidth="1"/>
    <col min="8465" max="8465" width="1.421875" style="783" customWidth="1"/>
    <col min="8466" max="8466" width="10.28125" style="783" customWidth="1"/>
    <col min="8467" max="8467" width="1.421875" style="783" customWidth="1"/>
    <col min="8468" max="8468" width="10.57421875" style="783" bestFit="1" customWidth="1"/>
    <col min="8469" max="8704" width="11.421875" style="783" customWidth="1"/>
    <col min="8705" max="8705" width="3.7109375" style="783" customWidth="1"/>
    <col min="8706" max="8706" width="9.28125" style="783" bestFit="1" customWidth="1"/>
    <col min="8707" max="8707" width="3.7109375" style="783" customWidth="1"/>
    <col min="8708" max="8708" width="9.421875" style="783" customWidth="1"/>
    <col min="8709" max="8709" width="1.57421875" style="783" customWidth="1"/>
    <col min="8710" max="8710" width="11.140625" style="783" customWidth="1"/>
    <col min="8711" max="8711" width="2.00390625" style="783" customWidth="1"/>
    <col min="8712" max="8712" width="11.00390625" style="783" customWidth="1"/>
    <col min="8713" max="8713" width="1.8515625" style="783" customWidth="1"/>
    <col min="8714" max="8714" width="10.28125" style="783" bestFit="1" customWidth="1"/>
    <col min="8715" max="8715" width="1.7109375" style="783" customWidth="1"/>
    <col min="8716" max="8716" width="8.7109375" style="783" customWidth="1"/>
    <col min="8717" max="8717" width="1.57421875" style="783" customWidth="1"/>
    <col min="8718" max="8718" width="8.7109375" style="783" customWidth="1"/>
    <col min="8719" max="8719" width="1.7109375" style="783" customWidth="1"/>
    <col min="8720" max="8720" width="10.57421875" style="783" bestFit="1" customWidth="1"/>
    <col min="8721" max="8721" width="1.421875" style="783" customWidth="1"/>
    <col min="8722" max="8722" width="10.28125" style="783" customWidth="1"/>
    <col min="8723" max="8723" width="1.421875" style="783" customWidth="1"/>
    <col min="8724" max="8724" width="10.57421875" style="783" bestFit="1" customWidth="1"/>
    <col min="8725" max="8960" width="11.421875" style="783" customWidth="1"/>
    <col min="8961" max="8961" width="3.7109375" style="783" customWidth="1"/>
    <col min="8962" max="8962" width="9.28125" style="783" bestFit="1" customWidth="1"/>
    <col min="8963" max="8963" width="3.7109375" style="783" customWidth="1"/>
    <col min="8964" max="8964" width="9.421875" style="783" customWidth="1"/>
    <col min="8965" max="8965" width="1.57421875" style="783" customWidth="1"/>
    <col min="8966" max="8966" width="11.140625" style="783" customWidth="1"/>
    <col min="8967" max="8967" width="2.00390625" style="783" customWidth="1"/>
    <col min="8968" max="8968" width="11.00390625" style="783" customWidth="1"/>
    <col min="8969" max="8969" width="1.8515625" style="783" customWidth="1"/>
    <col min="8970" max="8970" width="10.28125" style="783" bestFit="1" customWidth="1"/>
    <col min="8971" max="8971" width="1.7109375" style="783" customWidth="1"/>
    <col min="8972" max="8972" width="8.7109375" style="783" customWidth="1"/>
    <col min="8973" max="8973" width="1.57421875" style="783" customWidth="1"/>
    <col min="8974" max="8974" width="8.7109375" style="783" customWidth="1"/>
    <col min="8975" max="8975" width="1.7109375" style="783" customWidth="1"/>
    <col min="8976" max="8976" width="10.57421875" style="783" bestFit="1" customWidth="1"/>
    <col min="8977" max="8977" width="1.421875" style="783" customWidth="1"/>
    <col min="8978" max="8978" width="10.28125" style="783" customWidth="1"/>
    <col min="8979" max="8979" width="1.421875" style="783" customWidth="1"/>
    <col min="8980" max="8980" width="10.57421875" style="783" bestFit="1" customWidth="1"/>
    <col min="8981" max="9216" width="11.421875" style="783" customWidth="1"/>
    <col min="9217" max="9217" width="3.7109375" style="783" customWidth="1"/>
    <col min="9218" max="9218" width="9.28125" style="783" bestFit="1" customWidth="1"/>
    <col min="9219" max="9219" width="3.7109375" style="783" customWidth="1"/>
    <col min="9220" max="9220" width="9.421875" style="783" customWidth="1"/>
    <col min="9221" max="9221" width="1.57421875" style="783" customWidth="1"/>
    <col min="9222" max="9222" width="11.140625" style="783" customWidth="1"/>
    <col min="9223" max="9223" width="2.00390625" style="783" customWidth="1"/>
    <col min="9224" max="9224" width="11.00390625" style="783" customWidth="1"/>
    <col min="9225" max="9225" width="1.8515625" style="783" customWidth="1"/>
    <col min="9226" max="9226" width="10.28125" style="783" bestFit="1" customWidth="1"/>
    <col min="9227" max="9227" width="1.7109375" style="783" customWidth="1"/>
    <col min="9228" max="9228" width="8.7109375" style="783" customWidth="1"/>
    <col min="9229" max="9229" width="1.57421875" style="783" customWidth="1"/>
    <col min="9230" max="9230" width="8.7109375" style="783" customWidth="1"/>
    <col min="9231" max="9231" width="1.7109375" style="783" customWidth="1"/>
    <col min="9232" max="9232" width="10.57421875" style="783" bestFit="1" customWidth="1"/>
    <col min="9233" max="9233" width="1.421875" style="783" customWidth="1"/>
    <col min="9234" max="9234" width="10.28125" style="783" customWidth="1"/>
    <col min="9235" max="9235" width="1.421875" style="783" customWidth="1"/>
    <col min="9236" max="9236" width="10.57421875" style="783" bestFit="1" customWidth="1"/>
    <col min="9237" max="9472" width="11.421875" style="783" customWidth="1"/>
    <col min="9473" max="9473" width="3.7109375" style="783" customWidth="1"/>
    <col min="9474" max="9474" width="9.28125" style="783" bestFit="1" customWidth="1"/>
    <col min="9475" max="9475" width="3.7109375" style="783" customWidth="1"/>
    <col min="9476" max="9476" width="9.421875" style="783" customWidth="1"/>
    <col min="9477" max="9477" width="1.57421875" style="783" customWidth="1"/>
    <col min="9478" max="9478" width="11.140625" style="783" customWidth="1"/>
    <col min="9479" max="9479" width="2.00390625" style="783" customWidth="1"/>
    <col min="9480" max="9480" width="11.00390625" style="783" customWidth="1"/>
    <col min="9481" max="9481" width="1.8515625" style="783" customWidth="1"/>
    <col min="9482" max="9482" width="10.28125" style="783" bestFit="1" customWidth="1"/>
    <col min="9483" max="9483" width="1.7109375" style="783" customWidth="1"/>
    <col min="9484" max="9484" width="8.7109375" style="783" customWidth="1"/>
    <col min="9485" max="9485" width="1.57421875" style="783" customWidth="1"/>
    <col min="9486" max="9486" width="8.7109375" style="783" customWidth="1"/>
    <col min="9487" max="9487" width="1.7109375" style="783" customWidth="1"/>
    <col min="9488" max="9488" width="10.57421875" style="783" bestFit="1" customWidth="1"/>
    <col min="9489" max="9489" width="1.421875" style="783" customWidth="1"/>
    <col min="9490" max="9490" width="10.28125" style="783" customWidth="1"/>
    <col min="9491" max="9491" width="1.421875" style="783" customWidth="1"/>
    <col min="9492" max="9492" width="10.57421875" style="783" bestFit="1" customWidth="1"/>
    <col min="9493" max="9728" width="11.421875" style="783" customWidth="1"/>
    <col min="9729" max="9729" width="3.7109375" style="783" customWidth="1"/>
    <col min="9730" max="9730" width="9.28125" style="783" bestFit="1" customWidth="1"/>
    <col min="9731" max="9731" width="3.7109375" style="783" customWidth="1"/>
    <col min="9732" max="9732" width="9.421875" style="783" customWidth="1"/>
    <col min="9733" max="9733" width="1.57421875" style="783" customWidth="1"/>
    <col min="9734" max="9734" width="11.140625" style="783" customWidth="1"/>
    <col min="9735" max="9735" width="2.00390625" style="783" customWidth="1"/>
    <col min="9736" max="9736" width="11.00390625" style="783" customWidth="1"/>
    <col min="9737" max="9737" width="1.8515625" style="783" customWidth="1"/>
    <col min="9738" max="9738" width="10.28125" style="783" bestFit="1" customWidth="1"/>
    <col min="9739" max="9739" width="1.7109375" style="783" customWidth="1"/>
    <col min="9740" max="9740" width="8.7109375" style="783" customWidth="1"/>
    <col min="9741" max="9741" width="1.57421875" style="783" customWidth="1"/>
    <col min="9742" max="9742" width="8.7109375" style="783" customWidth="1"/>
    <col min="9743" max="9743" width="1.7109375" style="783" customWidth="1"/>
    <col min="9744" max="9744" width="10.57421875" style="783" bestFit="1" customWidth="1"/>
    <col min="9745" max="9745" width="1.421875" style="783" customWidth="1"/>
    <col min="9746" max="9746" width="10.28125" style="783" customWidth="1"/>
    <col min="9747" max="9747" width="1.421875" style="783" customWidth="1"/>
    <col min="9748" max="9748" width="10.57421875" style="783" bestFit="1" customWidth="1"/>
    <col min="9749" max="9984" width="11.421875" style="783" customWidth="1"/>
    <col min="9985" max="9985" width="3.7109375" style="783" customWidth="1"/>
    <col min="9986" max="9986" width="9.28125" style="783" bestFit="1" customWidth="1"/>
    <col min="9987" max="9987" width="3.7109375" style="783" customWidth="1"/>
    <col min="9988" max="9988" width="9.421875" style="783" customWidth="1"/>
    <col min="9989" max="9989" width="1.57421875" style="783" customWidth="1"/>
    <col min="9990" max="9990" width="11.140625" style="783" customWidth="1"/>
    <col min="9991" max="9991" width="2.00390625" style="783" customWidth="1"/>
    <col min="9992" max="9992" width="11.00390625" style="783" customWidth="1"/>
    <col min="9993" max="9993" width="1.8515625" style="783" customWidth="1"/>
    <col min="9994" max="9994" width="10.28125" style="783" bestFit="1" customWidth="1"/>
    <col min="9995" max="9995" width="1.7109375" style="783" customWidth="1"/>
    <col min="9996" max="9996" width="8.7109375" style="783" customWidth="1"/>
    <col min="9997" max="9997" width="1.57421875" style="783" customWidth="1"/>
    <col min="9998" max="9998" width="8.7109375" style="783" customWidth="1"/>
    <col min="9999" max="9999" width="1.7109375" style="783" customWidth="1"/>
    <col min="10000" max="10000" width="10.57421875" style="783" bestFit="1" customWidth="1"/>
    <col min="10001" max="10001" width="1.421875" style="783" customWidth="1"/>
    <col min="10002" max="10002" width="10.28125" style="783" customWidth="1"/>
    <col min="10003" max="10003" width="1.421875" style="783" customWidth="1"/>
    <col min="10004" max="10004" width="10.57421875" style="783" bestFit="1" customWidth="1"/>
    <col min="10005" max="10240" width="11.421875" style="783" customWidth="1"/>
    <col min="10241" max="10241" width="3.7109375" style="783" customWidth="1"/>
    <col min="10242" max="10242" width="9.28125" style="783" bestFit="1" customWidth="1"/>
    <col min="10243" max="10243" width="3.7109375" style="783" customWidth="1"/>
    <col min="10244" max="10244" width="9.421875" style="783" customWidth="1"/>
    <col min="10245" max="10245" width="1.57421875" style="783" customWidth="1"/>
    <col min="10246" max="10246" width="11.140625" style="783" customWidth="1"/>
    <col min="10247" max="10247" width="2.00390625" style="783" customWidth="1"/>
    <col min="10248" max="10248" width="11.00390625" style="783" customWidth="1"/>
    <col min="10249" max="10249" width="1.8515625" style="783" customWidth="1"/>
    <col min="10250" max="10250" width="10.28125" style="783" bestFit="1" customWidth="1"/>
    <col min="10251" max="10251" width="1.7109375" style="783" customWidth="1"/>
    <col min="10252" max="10252" width="8.7109375" style="783" customWidth="1"/>
    <col min="10253" max="10253" width="1.57421875" style="783" customWidth="1"/>
    <col min="10254" max="10254" width="8.7109375" style="783" customWidth="1"/>
    <col min="10255" max="10255" width="1.7109375" style="783" customWidth="1"/>
    <col min="10256" max="10256" width="10.57421875" style="783" bestFit="1" customWidth="1"/>
    <col min="10257" max="10257" width="1.421875" style="783" customWidth="1"/>
    <col min="10258" max="10258" width="10.28125" style="783" customWidth="1"/>
    <col min="10259" max="10259" width="1.421875" style="783" customWidth="1"/>
    <col min="10260" max="10260" width="10.57421875" style="783" bestFit="1" customWidth="1"/>
    <col min="10261" max="10496" width="11.421875" style="783" customWidth="1"/>
    <col min="10497" max="10497" width="3.7109375" style="783" customWidth="1"/>
    <col min="10498" max="10498" width="9.28125" style="783" bestFit="1" customWidth="1"/>
    <col min="10499" max="10499" width="3.7109375" style="783" customWidth="1"/>
    <col min="10500" max="10500" width="9.421875" style="783" customWidth="1"/>
    <col min="10501" max="10501" width="1.57421875" style="783" customWidth="1"/>
    <col min="10502" max="10502" width="11.140625" style="783" customWidth="1"/>
    <col min="10503" max="10503" width="2.00390625" style="783" customWidth="1"/>
    <col min="10504" max="10504" width="11.00390625" style="783" customWidth="1"/>
    <col min="10505" max="10505" width="1.8515625" style="783" customWidth="1"/>
    <col min="10506" max="10506" width="10.28125" style="783" bestFit="1" customWidth="1"/>
    <col min="10507" max="10507" width="1.7109375" style="783" customWidth="1"/>
    <col min="10508" max="10508" width="8.7109375" style="783" customWidth="1"/>
    <col min="10509" max="10509" width="1.57421875" style="783" customWidth="1"/>
    <col min="10510" max="10510" width="8.7109375" style="783" customWidth="1"/>
    <col min="10511" max="10511" width="1.7109375" style="783" customWidth="1"/>
    <col min="10512" max="10512" width="10.57421875" style="783" bestFit="1" customWidth="1"/>
    <col min="10513" max="10513" width="1.421875" style="783" customWidth="1"/>
    <col min="10514" max="10514" width="10.28125" style="783" customWidth="1"/>
    <col min="10515" max="10515" width="1.421875" style="783" customWidth="1"/>
    <col min="10516" max="10516" width="10.57421875" style="783" bestFit="1" customWidth="1"/>
    <col min="10517" max="10752" width="11.421875" style="783" customWidth="1"/>
    <col min="10753" max="10753" width="3.7109375" style="783" customWidth="1"/>
    <col min="10754" max="10754" width="9.28125" style="783" bestFit="1" customWidth="1"/>
    <col min="10755" max="10755" width="3.7109375" style="783" customWidth="1"/>
    <col min="10756" max="10756" width="9.421875" style="783" customWidth="1"/>
    <col min="10757" max="10757" width="1.57421875" style="783" customWidth="1"/>
    <col min="10758" max="10758" width="11.140625" style="783" customWidth="1"/>
    <col min="10759" max="10759" width="2.00390625" style="783" customWidth="1"/>
    <col min="10760" max="10760" width="11.00390625" style="783" customWidth="1"/>
    <col min="10761" max="10761" width="1.8515625" style="783" customWidth="1"/>
    <col min="10762" max="10762" width="10.28125" style="783" bestFit="1" customWidth="1"/>
    <col min="10763" max="10763" width="1.7109375" style="783" customWidth="1"/>
    <col min="10764" max="10764" width="8.7109375" style="783" customWidth="1"/>
    <col min="10765" max="10765" width="1.57421875" style="783" customWidth="1"/>
    <col min="10766" max="10766" width="8.7109375" style="783" customWidth="1"/>
    <col min="10767" max="10767" width="1.7109375" style="783" customWidth="1"/>
    <col min="10768" max="10768" width="10.57421875" style="783" bestFit="1" customWidth="1"/>
    <col min="10769" max="10769" width="1.421875" style="783" customWidth="1"/>
    <col min="10770" max="10770" width="10.28125" style="783" customWidth="1"/>
    <col min="10771" max="10771" width="1.421875" style="783" customWidth="1"/>
    <col min="10772" max="10772" width="10.57421875" style="783" bestFit="1" customWidth="1"/>
    <col min="10773" max="11008" width="11.421875" style="783" customWidth="1"/>
    <col min="11009" max="11009" width="3.7109375" style="783" customWidth="1"/>
    <col min="11010" max="11010" width="9.28125" style="783" bestFit="1" customWidth="1"/>
    <col min="11011" max="11011" width="3.7109375" style="783" customWidth="1"/>
    <col min="11012" max="11012" width="9.421875" style="783" customWidth="1"/>
    <col min="11013" max="11013" width="1.57421875" style="783" customWidth="1"/>
    <col min="11014" max="11014" width="11.140625" style="783" customWidth="1"/>
    <col min="11015" max="11015" width="2.00390625" style="783" customWidth="1"/>
    <col min="11016" max="11016" width="11.00390625" style="783" customWidth="1"/>
    <col min="11017" max="11017" width="1.8515625" style="783" customWidth="1"/>
    <col min="11018" max="11018" width="10.28125" style="783" bestFit="1" customWidth="1"/>
    <col min="11019" max="11019" width="1.7109375" style="783" customWidth="1"/>
    <col min="11020" max="11020" width="8.7109375" style="783" customWidth="1"/>
    <col min="11021" max="11021" width="1.57421875" style="783" customWidth="1"/>
    <col min="11022" max="11022" width="8.7109375" style="783" customWidth="1"/>
    <col min="11023" max="11023" width="1.7109375" style="783" customWidth="1"/>
    <col min="11024" max="11024" width="10.57421875" style="783" bestFit="1" customWidth="1"/>
    <col min="11025" max="11025" width="1.421875" style="783" customWidth="1"/>
    <col min="11026" max="11026" width="10.28125" style="783" customWidth="1"/>
    <col min="11027" max="11027" width="1.421875" style="783" customWidth="1"/>
    <col min="11028" max="11028" width="10.57421875" style="783" bestFit="1" customWidth="1"/>
    <col min="11029" max="11264" width="11.421875" style="783" customWidth="1"/>
    <col min="11265" max="11265" width="3.7109375" style="783" customWidth="1"/>
    <col min="11266" max="11266" width="9.28125" style="783" bestFit="1" customWidth="1"/>
    <col min="11267" max="11267" width="3.7109375" style="783" customWidth="1"/>
    <col min="11268" max="11268" width="9.421875" style="783" customWidth="1"/>
    <col min="11269" max="11269" width="1.57421875" style="783" customWidth="1"/>
    <col min="11270" max="11270" width="11.140625" style="783" customWidth="1"/>
    <col min="11271" max="11271" width="2.00390625" style="783" customWidth="1"/>
    <col min="11272" max="11272" width="11.00390625" style="783" customWidth="1"/>
    <col min="11273" max="11273" width="1.8515625" style="783" customWidth="1"/>
    <col min="11274" max="11274" width="10.28125" style="783" bestFit="1" customWidth="1"/>
    <col min="11275" max="11275" width="1.7109375" style="783" customWidth="1"/>
    <col min="11276" max="11276" width="8.7109375" style="783" customWidth="1"/>
    <col min="11277" max="11277" width="1.57421875" style="783" customWidth="1"/>
    <col min="11278" max="11278" width="8.7109375" style="783" customWidth="1"/>
    <col min="11279" max="11279" width="1.7109375" style="783" customWidth="1"/>
    <col min="11280" max="11280" width="10.57421875" style="783" bestFit="1" customWidth="1"/>
    <col min="11281" max="11281" width="1.421875" style="783" customWidth="1"/>
    <col min="11282" max="11282" width="10.28125" style="783" customWidth="1"/>
    <col min="11283" max="11283" width="1.421875" style="783" customWidth="1"/>
    <col min="11284" max="11284" width="10.57421875" style="783" bestFit="1" customWidth="1"/>
    <col min="11285" max="11520" width="11.421875" style="783" customWidth="1"/>
    <col min="11521" max="11521" width="3.7109375" style="783" customWidth="1"/>
    <col min="11522" max="11522" width="9.28125" style="783" bestFit="1" customWidth="1"/>
    <col min="11523" max="11523" width="3.7109375" style="783" customWidth="1"/>
    <col min="11524" max="11524" width="9.421875" style="783" customWidth="1"/>
    <col min="11525" max="11525" width="1.57421875" style="783" customWidth="1"/>
    <col min="11526" max="11526" width="11.140625" style="783" customWidth="1"/>
    <col min="11527" max="11527" width="2.00390625" style="783" customWidth="1"/>
    <col min="11528" max="11528" width="11.00390625" style="783" customWidth="1"/>
    <col min="11529" max="11529" width="1.8515625" style="783" customWidth="1"/>
    <col min="11530" max="11530" width="10.28125" style="783" bestFit="1" customWidth="1"/>
    <col min="11531" max="11531" width="1.7109375" style="783" customWidth="1"/>
    <col min="11532" max="11532" width="8.7109375" style="783" customWidth="1"/>
    <col min="11533" max="11533" width="1.57421875" style="783" customWidth="1"/>
    <col min="11534" max="11534" width="8.7109375" style="783" customWidth="1"/>
    <col min="11535" max="11535" width="1.7109375" style="783" customWidth="1"/>
    <col min="11536" max="11536" width="10.57421875" style="783" bestFit="1" customWidth="1"/>
    <col min="11537" max="11537" width="1.421875" style="783" customWidth="1"/>
    <col min="11538" max="11538" width="10.28125" style="783" customWidth="1"/>
    <col min="11539" max="11539" width="1.421875" style="783" customWidth="1"/>
    <col min="11540" max="11540" width="10.57421875" style="783" bestFit="1" customWidth="1"/>
    <col min="11541" max="11776" width="11.421875" style="783" customWidth="1"/>
    <col min="11777" max="11777" width="3.7109375" style="783" customWidth="1"/>
    <col min="11778" max="11778" width="9.28125" style="783" bestFit="1" customWidth="1"/>
    <col min="11779" max="11779" width="3.7109375" style="783" customWidth="1"/>
    <col min="11780" max="11780" width="9.421875" style="783" customWidth="1"/>
    <col min="11781" max="11781" width="1.57421875" style="783" customWidth="1"/>
    <col min="11782" max="11782" width="11.140625" style="783" customWidth="1"/>
    <col min="11783" max="11783" width="2.00390625" style="783" customWidth="1"/>
    <col min="11784" max="11784" width="11.00390625" style="783" customWidth="1"/>
    <col min="11785" max="11785" width="1.8515625" style="783" customWidth="1"/>
    <col min="11786" max="11786" width="10.28125" style="783" bestFit="1" customWidth="1"/>
    <col min="11787" max="11787" width="1.7109375" style="783" customWidth="1"/>
    <col min="11788" max="11788" width="8.7109375" style="783" customWidth="1"/>
    <col min="11789" max="11789" width="1.57421875" style="783" customWidth="1"/>
    <col min="11790" max="11790" width="8.7109375" style="783" customWidth="1"/>
    <col min="11791" max="11791" width="1.7109375" style="783" customWidth="1"/>
    <col min="11792" max="11792" width="10.57421875" style="783" bestFit="1" customWidth="1"/>
    <col min="11793" max="11793" width="1.421875" style="783" customWidth="1"/>
    <col min="11794" max="11794" width="10.28125" style="783" customWidth="1"/>
    <col min="11795" max="11795" width="1.421875" style="783" customWidth="1"/>
    <col min="11796" max="11796" width="10.57421875" style="783" bestFit="1" customWidth="1"/>
    <col min="11797" max="12032" width="11.421875" style="783" customWidth="1"/>
    <col min="12033" max="12033" width="3.7109375" style="783" customWidth="1"/>
    <col min="12034" max="12034" width="9.28125" style="783" bestFit="1" customWidth="1"/>
    <col min="12035" max="12035" width="3.7109375" style="783" customWidth="1"/>
    <col min="12036" max="12036" width="9.421875" style="783" customWidth="1"/>
    <col min="12037" max="12037" width="1.57421875" style="783" customWidth="1"/>
    <col min="12038" max="12038" width="11.140625" style="783" customWidth="1"/>
    <col min="12039" max="12039" width="2.00390625" style="783" customWidth="1"/>
    <col min="12040" max="12040" width="11.00390625" style="783" customWidth="1"/>
    <col min="12041" max="12041" width="1.8515625" style="783" customWidth="1"/>
    <col min="12042" max="12042" width="10.28125" style="783" bestFit="1" customWidth="1"/>
    <col min="12043" max="12043" width="1.7109375" style="783" customWidth="1"/>
    <col min="12044" max="12044" width="8.7109375" style="783" customWidth="1"/>
    <col min="12045" max="12045" width="1.57421875" style="783" customWidth="1"/>
    <col min="12046" max="12046" width="8.7109375" style="783" customWidth="1"/>
    <col min="12047" max="12047" width="1.7109375" style="783" customWidth="1"/>
    <col min="12048" max="12048" width="10.57421875" style="783" bestFit="1" customWidth="1"/>
    <col min="12049" max="12049" width="1.421875" style="783" customWidth="1"/>
    <col min="12050" max="12050" width="10.28125" style="783" customWidth="1"/>
    <col min="12051" max="12051" width="1.421875" style="783" customWidth="1"/>
    <col min="12052" max="12052" width="10.57421875" style="783" bestFit="1" customWidth="1"/>
    <col min="12053" max="12288" width="11.421875" style="783" customWidth="1"/>
    <col min="12289" max="12289" width="3.7109375" style="783" customWidth="1"/>
    <col min="12290" max="12290" width="9.28125" style="783" bestFit="1" customWidth="1"/>
    <col min="12291" max="12291" width="3.7109375" style="783" customWidth="1"/>
    <col min="12292" max="12292" width="9.421875" style="783" customWidth="1"/>
    <col min="12293" max="12293" width="1.57421875" style="783" customWidth="1"/>
    <col min="12294" max="12294" width="11.140625" style="783" customWidth="1"/>
    <col min="12295" max="12295" width="2.00390625" style="783" customWidth="1"/>
    <col min="12296" max="12296" width="11.00390625" style="783" customWidth="1"/>
    <col min="12297" max="12297" width="1.8515625" style="783" customWidth="1"/>
    <col min="12298" max="12298" width="10.28125" style="783" bestFit="1" customWidth="1"/>
    <col min="12299" max="12299" width="1.7109375" style="783" customWidth="1"/>
    <col min="12300" max="12300" width="8.7109375" style="783" customWidth="1"/>
    <col min="12301" max="12301" width="1.57421875" style="783" customWidth="1"/>
    <col min="12302" max="12302" width="8.7109375" style="783" customWidth="1"/>
    <col min="12303" max="12303" width="1.7109375" style="783" customWidth="1"/>
    <col min="12304" max="12304" width="10.57421875" style="783" bestFit="1" customWidth="1"/>
    <col min="12305" max="12305" width="1.421875" style="783" customWidth="1"/>
    <col min="12306" max="12306" width="10.28125" style="783" customWidth="1"/>
    <col min="12307" max="12307" width="1.421875" style="783" customWidth="1"/>
    <col min="12308" max="12308" width="10.57421875" style="783" bestFit="1" customWidth="1"/>
    <col min="12309" max="12544" width="11.421875" style="783" customWidth="1"/>
    <col min="12545" max="12545" width="3.7109375" style="783" customWidth="1"/>
    <col min="12546" max="12546" width="9.28125" style="783" bestFit="1" customWidth="1"/>
    <col min="12547" max="12547" width="3.7109375" style="783" customWidth="1"/>
    <col min="12548" max="12548" width="9.421875" style="783" customWidth="1"/>
    <col min="12549" max="12549" width="1.57421875" style="783" customWidth="1"/>
    <col min="12550" max="12550" width="11.140625" style="783" customWidth="1"/>
    <col min="12551" max="12551" width="2.00390625" style="783" customWidth="1"/>
    <col min="12552" max="12552" width="11.00390625" style="783" customWidth="1"/>
    <col min="12553" max="12553" width="1.8515625" style="783" customWidth="1"/>
    <col min="12554" max="12554" width="10.28125" style="783" bestFit="1" customWidth="1"/>
    <col min="12555" max="12555" width="1.7109375" style="783" customWidth="1"/>
    <col min="12556" max="12556" width="8.7109375" style="783" customWidth="1"/>
    <col min="12557" max="12557" width="1.57421875" style="783" customWidth="1"/>
    <col min="12558" max="12558" width="8.7109375" style="783" customWidth="1"/>
    <col min="12559" max="12559" width="1.7109375" style="783" customWidth="1"/>
    <col min="12560" max="12560" width="10.57421875" style="783" bestFit="1" customWidth="1"/>
    <col min="12561" max="12561" width="1.421875" style="783" customWidth="1"/>
    <col min="12562" max="12562" width="10.28125" style="783" customWidth="1"/>
    <col min="12563" max="12563" width="1.421875" style="783" customWidth="1"/>
    <col min="12564" max="12564" width="10.57421875" style="783" bestFit="1" customWidth="1"/>
    <col min="12565" max="12800" width="11.421875" style="783" customWidth="1"/>
    <col min="12801" max="12801" width="3.7109375" style="783" customWidth="1"/>
    <col min="12802" max="12802" width="9.28125" style="783" bestFit="1" customWidth="1"/>
    <col min="12803" max="12803" width="3.7109375" style="783" customWidth="1"/>
    <col min="12804" max="12804" width="9.421875" style="783" customWidth="1"/>
    <col min="12805" max="12805" width="1.57421875" style="783" customWidth="1"/>
    <col min="12806" max="12806" width="11.140625" style="783" customWidth="1"/>
    <col min="12807" max="12807" width="2.00390625" style="783" customWidth="1"/>
    <col min="12808" max="12808" width="11.00390625" style="783" customWidth="1"/>
    <col min="12809" max="12809" width="1.8515625" style="783" customWidth="1"/>
    <col min="12810" max="12810" width="10.28125" style="783" bestFit="1" customWidth="1"/>
    <col min="12811" max="12811" width="1.7109375" style="783" customWidth="1"/>
    <col min="12812" max="12812" width="8.7109375" style="783" customWidth="1"/>
    <col min="12813" max="12813" width="1.57421875" style="783" customWidth="1"/>
    <col min="12814" max="12814" width="8.7109375" style="783" customWidth="1"/>
    <col min="12815" max="12815" width="1.7109375" style="783" customWidth="1"/>
    <col min="12816" max="12816" width="10.57421875" style="783" bestFit="1" customWidth="1"/>
    <col min="12817" max="12817" width="1.421875" style="783" customWidth="1"/>
    <col min="12818" max="12818" width="10.28125" style="783" customWidth="1"/>
    <col min="12819" max="12819" width="1.421875" style="783" customWidth="1"/>
    <col min="12820" max="12820" width="10.57421875" style="783" bestFit="1" customWidth="1"/>
    <col min="12821" max="13056" width="11.421875" style="783" customWidth="1"/>
    <col min="13057" max="13057" width="3.7109375" style="783" customWidth="1"/>
    <col min="13058" max="13058" width="9.28125" style="783" bestFit="1" customWidth="1"/>
    <col min="13059" max="13059" width="3.7109375" style="783" customWidth="1"/>
    <col min="13060" max="13060" width="9.421875" style="783" customWidth="1"/>
    <col min="13061" max="13061" width="1.57421875" style="783" customWidth="1"/>
    <col min="13062" max="13062" width="11.140625" style="783" customWidth="1"/>
    <col min="13063" max="13063" width="2.00390625" style="783" customWidth="1"/>
    <col min="13064" max="13064" width="11.00390625" style="783" customWidth="1"/>
    <col min="13065" max="13065" width="1.8515625" style="783" customWidth="1"/>
    <col min="13066" max="13066" width="10.28125" style="783" bestFit="1" customWidth="1"/>
    <col min="13067" max="13067" width="1.7109375" style="783" customWidth="1"/>
    <col min="13068" max="13068" width="8.7109375" style="783" customWidth="1"/>
    <col min="13069" max="13069" width="1.57421875" style="783" customWidth="1"/>
    <col min="13070" max="13070" width="8.7109375" style="783" customWidth="1"/>
    <col min="13071" max="13071" width="1.7109375" style="783" customWidth="1"/>
    <col min="13072" max="13072" width="10.57421875" style="783" bestFit="1" customWidth="1"/>
    <col min="13073" max="13073" width="1.421875" style="783" customWidth="1"/>
    <col min="13074" max="13074" width="10.28125" style="783" customWidth="1"/>
    <col min="13075" max="13075" width="1.421875" style="783" customWidth="1"/>
    <col min="13076" max="13076" width="10.57421875" style="783" bestFit="1" customWidth="1"/>
    <col min="13077" max="13312" width="11.421875" style="783" customWidth="1"/>
    <col min="13313" max="13313" width="3.7109375" style="783" customWidth="1"/>
    <col min="13314" max="13314" width="9.28125" style="783" bestFit="1" customWidth="1"/>
    <col min="13315" max="13315" width="3.7109375" style="783" customWidth="1"/>
    <col min="13316" max="13316" width="9.421875" style="783" customWidth="1"/>
    <col min="13317" max="13317" width="1.57421875" style="783" customWidth="1"/>
    <col min="13318" max="13318" width="11.140625" style="783" customWidth="1"/>
    <col min="13319" max="13319" width="2.00390625" style="783" customWidth="1"/>
    <col min="13320" max="13320" width="11.00390625" style="783" customWidth="1"/>
    <col min="13321" max="13321" width="1.8515625" style="783" customWidth="1"/>
    <col min="13322" max="13322" width="10.28125" style="783" bestFit="1" customWidth="1"/>
    <col min="13323" max="13323" width="1.7109375" style="783" customWidth="1"/>
    <col min="13324" max="13324" width="8.7109375" style="783" customWidth="1"/>
    <col min="13325" max="13325" width="1.57421875" style="783" customWidth="1"/>
    <col min="13326" max="13326" width="8.7109375" style="783" customWidth="1"/>
    <col min="13327" max="13327" width="1.7109375" style="783" customWidth="1"/>
    <col min="13328" max="13328" width="10.57421875" style="783" bestFit="1" customWidth="1"/>
    <col min="13329" max="13329" width="1.421875" style="783" customWidth="1"/>
    <col min="13330" max="13330" width="10.28125" style="783" customWidth="1"/>
    <col min="13331" max="13331" width="1.421875" style="783" customWidth="1"/>
    <col min="13332" max="13332" width="10.57421875" style="783" bestFit="1" customWidth="1"/>
    <col min="13333" max="13568" width="11.421875" style="783" customWidth="1"/>
    <col min="13569" max="13569" width="3.7109375" style="783" customWidth="1"/>
    <col min="13570" max="13570" width="9.28125" style="783" bestFit="1" customWidth="1"/>
    <col min="13571" max="13571" width="3.7109375" style="783" customWidth="1"/>
    <col min="13572" max="13572" width="9.421875" style="783" customWidth="1"/>
    <col min="13573" max="13573" width="1.57421875" style="783" customWidth="1"/>
    <col min="13574" max="13574" width="11.140625" style="783" customWidth="1"/>
    <col min="13575" max="13575" width="2.00390625" style="783" customWidth="1"/>
    <col min="13576" max="13576" width="11.00390625" style="783" customWidth="1"/>
    <col min="13577" max="13577" width="1.8515625" style="783" customWidth="1"/>
    <col min="13578" max="13578" width="10.28125" style="783" bestFit="1" customWidth="1"/>
    <col min="13579" max="13579" width="1.7109375" style="783" customWidth="1"/>
    <col min="13580" max="13580" width="8.7109375" style="783" customWidth="1"/>
    <col min="13581" max="13581" width="1.57421875" style="783" customWidth="1"/>
    <col min="13582" max="13582" width="8.7109375" style="783" customWidth="1"/>
    <col min="13583" max="13583" width="1.7109375" style="783" customWidth="1"/>
    <col min="13584" max="13584" width="10.57421875" style="783" bestFit="1" customWidth="1"/>
    <col min="13585" max="13585" width="1.421875" style="783" customWidth="1"/>
    <col min="13586" max="13586" width="10.28125" style="783" customWidth="1"/>
    <col min="13587" max="13587" width="1.421875" style="783" customWidth="1"/>
    <col min="13588" max="13588" width="10.57421875" style="783" bestFit="1" customWidth="1"/>
    <col min="13589" max="13824" width="11.421875" style="783" customWidth="1"/>
    <col min="13825" max="13825" width="3.7109375" style="783" customWidth="1"/>
    <col min="13826" max="13826" width="9.28125" style="783" bestFit="1" customWidth="1"/>
    <col min="13827" max="13827" width="3.7109375" style="783" customWidth="1"/>
    <col min="13828" max="13828" width="9.421875" style="783" customWidth="1"/>
    <col min="13829" max="13829" width="1.57421875" style="783" customWidth="1"/>
    <col min="13830" max="13830" width="11.140625" style="783" customWidth="1"/>
    <col min="13831" max="13831" width="2.00390625" style="783" customWidth="1"/>
    <col min="13832" max="13832" width="11.00390625" style="783" customWidth="1"/>
    <col min="13833" max="13833" width="1.8515625" style="783" customWidth="1"/>
    <col min="13834" max="13834" width="10.28125" style="783" bestFit="1" customWidth="1"/>
    <col min="13835" max="13835" width="1.7109375" style="783" customWidth="1"/>
    <col min="13836" max="13836" width="8.7109375" style="783" customWidth="1"/>
    <col min="13837" max="13837" width="1.57421875" style="783" customWidth="1"/>
    <col min="13838" max="13838" width="8.7109375" style="783" customWidth="1"/>
    <col min="13839" max="13839" width="1.7109375" style="783" customWidth="1"/>
    <col min="13840" max="13840" width="10.57421875" style="783" bestFit="1" customWidth="1"/>
    <col min="13841" max="13841" width="1.421875" style="783" customWidth="1"/>
    <col min="13842" max="13842" width="10.28125" style="783" customWidth="1"/>
    <col min="13843" max="13843" width="1.421875" style="783" customWidth="1"/>
    <col min="13844" max="13844" width="10.57421875" style="783" bestFit="1" customWidth="1"/>
    <col min="13845" max="14080" width="11.421875" style="783" customWidth="1"/>
    <col min="14081" max="14081" width="3.7109375" style="783" customWidth="1"/>
    <col min="14082" max="14082" width="9.28125" style="783" bestFit="1" customWidth="1"/>
    <col min="14083" max="14083" width="3.7109375" style="783" customWidth="1"/>
    <col min="14084" max="14084" width="9.421875" style="783" customWidth="1"/>
    <col min="14085" max="14085" width="1.57421875" style="783" customWidth="1"/>
    <col min="14086" max="14086" width="11.140625" style="783" customWidth="1"/>
    <col min="14087" max="14087" width="2.00390625" style="783" customWidth="1"/>
    <col min="14088" max="14088" width="11.00390625" style="783" customWidth="1"/>
    <col min="14089" max="14089" width="1.8515625" style="783" customWidth="1"/>
    <col min="14090" max="14090" width="10.28125" style="783" bestFit="1" customWidth="1"/>
    <col min="14091" max="14091" width="1.7109375" style="783" customWidth="1"/>
    <col min="14092" max="14092" width="8.7109375" style="783" customWidth="1"/>
    <col min="14093" max="14093" width="1.57421875" style="783" customWidth="1"/>
    <col min="14094" max="14094" width="8.7109375" style="783" customWidth="1"/>
    <col min="14095" max="14095" width="1.7109375" style="783" customWidth="1"/>
    <col min="14096" max="14096" width="10.57421875" style="783" bestFit="1" customWidth="1"/>
    <col min="14097" max="14097" width="1.421875" style="783" customWidth="1"/>
    <col min="14098" max="14098" width="10.28125" style="783" customWidth="1"/>
    <col min="14099" max="14099" width="1.421875" style="783" customWidth="1"/>
    <col min="14100" max="14100" width="10.57421875" style="783" bestFit="1" customWidth="1"/>
    <col min="14101" max="14336" width="11.421875" style="783" customWidth="1"/>
    <col min="14337" max="14337" width="3.7109375" style="783" customWidth="1"/>
    <col min="14338" max="14338" width="9.28125" style="783" bestFit="1" customWidth="1"/>
    <col min="14339" max="14339" width="3.7109375" style="783" customWidth="1"/>
    <col min="14340" max="14340" width="9.421875" style="783" customWidth="1"/>
    <col min="14341" max="14341" width="1.57421875" style="783" customWidth="1"/>
    <col min="14342" max="14342" width="11.140625" style="783" customWidth="1"/>
    <col min="14343" max="14343" width="2.00390625" style="783" customWidth="1"/>
    <col min="14344" max="14344" width="11.00390625" style="783" customWidth="1"/>
    <col min="14345" max="14345" width="1.8515625" style="783" customWidth="1"/>
    <col min="14346" max="14346" width="10.28125" style="783" bestFit="1" customWidth="1"/>
    <col min="14347" max="14347" width="1.7109375" style="783" customWidth="1"/>
    <col min="14348" max="14348" width="8.7109375" style="783" customWidth="1"/>
    <col min="14349" max="14349" width="1.57421875" style="783" customWidth="1"/>
    <col min="14350" max="14350" width="8.7109375" style="783" customWidth="1"/>
    <col min="14351" max="14351" width="1.7109375" style="783" customWidth="1"/>
    <col min="14352" max="14352" width="10.57421875" style="783" bestFit="1" customWidth="1"/>
    <col min="14353" max="14353" width="1.421875" style="783" customWidth="1"/>
    <col min="14354" max="14354" width="10.28125" style="783" customWidth="1"/>
    <col min="14355" max="14355" width="1.421875" style="783" customWidth="1"/>
    <col min="14356" max="14356" width="10.57421875" style="783" bestFit="1" customWidth="1"/>
    <col min="14357" max="14592" width="11.421875" style="783" customWidth="1"/>
    <col min="14593" max="14593" width="3.7109375" style="783" customWidth="1"/>
    <col min="14594" max="14594" width="9.28125" style="783" bestFit="1" customWidth="1"/>
    <col min="14595" max="14595" width="3.7109375" style="783" customWidth="1"/>
    <col min="14596" max="14596" width="9.421875" style="783" customWidth="1"/>
    <col min="14597" max="14597" width="1.57421875" style="783" customWidth="1"/>
    <col min="14598" max="14598" width="11.140625" style="783" customWidth="1"/>
    <col min="14599" max="14599" width="2.00390625" style="783" customWidth="1"/>
    <col min="14600" max="14600" width="11.00390625" style="783" customWidth="1"/>
    <col min="14601" max="14601" width="1.8515625" style="783" customWidth="1"/>
    <col min="14602" max="14602" width="10.28125" style="783" bestFit="1" customWidth="1"/>
    <col min="14603" max="14603" width="1.7109375" style="783" customWidth="1"/>
    <col min="14604" max="14604" width="8.7109375" style="783" customWidth="1"/>
    <col min="14605" max="14605" width="1.57421875" style="783" customWidth="1"/>
    <col min="14606" max="14606" width="8.7109375" style="783" customWidth="1"/>
    <col min="14607" max="14607" width="1.7109375" style="783" customWidth="1"/>
    <col min="14608" max="14608" width="10.57421875" style="783" bestFit="1" customWidth="1"/>
    <col min="14609" max="14609" width="1.421875" style="783" customWidth="1"/>
    <col min="14610" max="14610" width="10.28125" style="783" customWidth="1"/>
    <col min="14611" max="14611" width="1.421875" style="783" customWidth="1"/>
    <col min="14612" max="14612" width="10.57421875" style="783" bestFit="1" customWidth="1"/>
    <col min="14613" max="14848" width="11.421875" style="783" customWidth="1"/>
    <col min="14849" max="14849" width="3.7109375" style="783" customWidth="1"/>
    <col min="14850" max="14850" width="9.28125" style="783" bestFit="1" customWidth="1"/>
    <col min="14851" max="14851" width="3.7109375" style="783" customWidth="1"/>
    <col min="14852" max="14852" width="9.421875" style="783" customWidth="1"/>
    <col min="14853" max="14853" width="1.57421875" style="783" customWidth="1"/>
    <col min="14854" max="14854" width="11.140625" style="783" customWidth="1"/>
    <col min="14855" max="14855" width="2.00390625" style="783" customWidth="1"/>
    <col min="14856" max="14856" width="11.00390625" style="783" customWidth="1"/>
    <col min="14857" max="14857" width="1.8515625" style="783" customWidth="1"/>
    <col min="14858" max="14858" width="10.28125" style="783" bestFit="1" customWidth="1"/>
    <col min="14859" max="14859" width="1.7109375" style="783" customWidth="1"/>
    <col min="14860" max="14860" width="8.7109375" style="783" customWidth="1"/>
    <col min="14861" max="14861" width="1.57421875" style="783" customWidth="1"/>
    <col min="14862" max="14862" width="8.7109375" style="783" customWidth="1"/>
    <col min="14863" max="14863" width="1.7109375" style="783" customWidth="1"/>
    <col min="14864" max="14864" width="10.57421875" style="783" bestFit="1" customWidth="1"/>
    <col min="14865" max="14865" width="1.421875" style="783" customWidth="1"/>
    <col min="14866" max="14866" width="10.28125" style="783" customWidth="1"/>
    <col min="14867" max="14867" width="1.421875" style="783" customWidth="1"/>
    <col min="14868" max="14868" width="10.57421875" style="783" bestFit="1" customWidth="1"/>
    <col min="14869" max="15104" width="11.421875" style="783" customWidth="1"/>
    <col min="15105" max="15105" width="3.7109375" style="783" customWidth="1"/>
    <col min="15106" max="15106" width="9.28125" style="783" bestFit="1" customWidth="1"/>
    <col min="15107" max="15107" width="3.7109375" style="783" customWidth="1"/>
    <col min="15108" max="15108" width="9.421875" style="783" customWidth="1"/>
    <col min="15109" max="15109" width="1.57421875" style="783" customWidth="1"/>
    <col min="15110" max="15110" width="11.140625" style="783" customWidth="1"/>
    <col min="15111" max="15111" width="2.00390625" style="783" customWidth="1"/>
    <col min="15112" max="15112" width="11.00390625" style="783" customWidth="1"/>
    <col min="15113" max="15113" width="1.8515625" style="783" customWidth="1"/>
    <col min="15114" max="15114" width="10.28125" style="783" bestFit="1" customWidth="1"/>
    <col min="15115" max="15115" width="1.7109375" style="783" customWidth="1"/>
    <col min="15116" max="15116" width="8.7109375" style="783" customWidth="1"/>
    <col min="15117" max="15117" width="1.57421875" style="783" customWidth="1"/>
    <col min="15118" max="15118" width="8.7109375" style="783" customWidth="1"/>
    <col min="15119" max="15119" width="1.7109375" style="783" customWidth="1"/>
    <col min="15120" max="15120" width="10.57421875" style="783" bestFit="1" customWidth="1"/>
    <col min="15121" max="15121" width="1.421875" style="783" customWidth="1"/>
    <col min="15122" max="15122" width="10.28125" style="783" customWidth="1"/>
    <col min="15123" max="15123" width="1.421875" style="783" customWidth="1"/>
    <col min="15124" max="15124" width="10.57421875" style="783" bestFit="1" customWidth="1"/>
    <col min="15125" max="15360" width="11.421875" style="783" customWidth="1"/>
    <col min="15361" max="15361" width="3.7109375" style="783" customWidth="1"/>
    <col min="15362" max="15362" width="9.28125" style="783" bestFit="1" customWidth="1"/>
    <col min="15363" max="15363" width="3.7109375" style="783" customWidth="1"/>
    <col min="15364" max="15364" width="9.421875" style="783" customWidth="1"/>
    <col min="15365" max="15365" width="1.57421875" style="783" customWidth="1"/>
    <col min="15366" max="15366" width="11.140625" style="783" customWidth="1"/>
    <col min="15367" max="15367" width="2.00390625" style="783" customWidth="1"/>
    <col min="15368" max="15368" width="11.00390625" style="783" customWidth="1"/>
    <col min="15369" max="15369" width="1.8515625" style="783" customWidth="1"/>
    <col min="15370" max="15370" width="10.28125" style="783" bestFit="1" customWidth="1"/>
    <col min="15371" max="15371" width="1.7109375" style="783" customWidth="1"/>
    <col min="15372" max="15372" width="8.7109375" style="783" customWidth="1"/>
    <col min="15373" max="15373" width="1.57421875" style="783" customWidth="1"/>
    <col min="15374" max="15374" width="8.7109375" style="783" customWidth="1"/>
    <col min="15375" max="15375" width="1.7109375" style="783" customWidth="1"/>
    <col min="15376" max="15376" width="10.57421875" style="783" bestFit="1" customWidth="1"/>
    <col min="15377" max="15377" width="1.421875" style="783" customWidth="1"/>
    <col min="15378" max="15378" width="10.28125" style="783" customWidth="1"/>
    <col min="15379" max="15379" width="1.421875" style="783" customWidth="1"/>
    <col min="15380" max="15380" width="10.57421875" style="783" bestFit="1" customWidth="1"/>
    <col min="15381" max="15616" width="11.421875" style="783" customWidth="1"/>
    <col min="15617" max="15617" width="3.7109375" style="783" customWidth="1"/>
    <col min="15618" max="15618" width="9.28125" style="783" bestFit="1" customWidth="1"/>
    <col min="15619" max="15619" width="3.7109375" style="783" customWidth="1"/>
    <col min="15620" max="15620" width="9.421875" style="783" customWidth="1"/>
    <col min="15621" max="15621" width="1.57421875" style="783" customWidth="1"/>
    <col min="15622" max="15622" width="11.140625" style="783" customWidth="1"/>
    <col min="15623" max="15623" width="2.00390625" style="783" customWidth="1"/>
    <col min="15624" max="15624" width="11.00390625" style="783" customWidth="1"/>
    <col min="15625" max="15625" width="1.8515625" style="783" customWidth="1"/>
    <col min="15626" max="15626" width="10.28125" style="783" bestFit="1" customWidth="1"/>
    <col min="15627" max="15627" width="1.7109375" style="783" customWidth="1"/>
    <col min="15628" max="15628" width="8.7109375" style="783" customWidth="1"/>
    <col min="15629" max="15629" width="1.57421875" style="783" customWidth="1"/>
    <col min="15630" max="15630" width="8.7109375" style="783" customWidth="1"/>
    <col min="15631" max="15631" width="1.7109375" style="783" customWidth="1"/>
    <col min="15632" max="15632" width="10.57421875" style="783" bestFit="1" customWidth="1"/>
    <col min="15633" max="15633" width="1.421875" style="783" customWidth="1"/>
    <col min="15634" max="15634" width="10.28125" style="783" customWidth="1"/>
    <col min="15635" max="15635" width="1.421875" style="783" customWidth="1"/>
    <col min="15636" max="15636" width="10.57421875" style="783" bestFit="1" customWidth="1"/>
    <col min="15637" max="15872" width="11.421875" style="783" customWidth="1"/>
    <col min="15873" max="15873" width="3.7109375" style="783" customWidth="1"/>
    <col min="15874" max="15874" width="9.28125" style="783" bestFit="1" customWidth="1"/>
    <col min="15875" max="15875" width="3.7109375" style="783" customWidth="1"/>
    <col min="15876" max="15876" width="9.421875" style="783" customWidth="1"/>
    <col min="15877" max="15877" width="1.57421875" style="783" customWidth="1"/>
    <col min="15878" max="15878" width="11.140625" style="783" customWidth="1"/>
    <col min="15879" max="15879" width="2.00390625" style="783" customWidth="1"/>
    <col min="15880" max="15880" width="11.00390625" style="783" customWidth="1"/>
    <col min="15881" max="15881" width="1.8515625" style="783" customWidth="1"/>
    <col min="15882" max="15882" width="10.28125" style="783" bestFit="1" customWidth="1"/>
    <col min="15883" max="15883" width="1.7109375" style="783" customWidth="1"/>
    <col min="15884" max="15884" width="8.7109375" style="783" customWidth="1"/>
    <col min="15885" max="15885" width="1.57421875" style="783" customWidth="1"/>
    <col min="15886" max="15886" width="8.7109375" style="783" customWidth="1"/>
    <col min="15887" max="15887" width="1.7109375" style="783" customWidth="1"/>
    <col min="15888" max="15888" width="10.57421875" style="783" bestFit="1" customWidth="1"/>
    <col min="15889" max="15889" width="1.421875" style="783" customWidth="1"/>
    <col min="15890" max="15890" width="10.28125" style="783" customWidth="1"/>
    <col min="15891" max="15891" width="1.421875" style="783" customWidth="1"/>
    <col min="15892" max="15892" width="10.57421875" style="783" bestFit="1" customWidth="1"/>
    <col min="15893" max="16128" width="11.421875" style="783" customWidth="1"/>
    <col min="16129" max="16129" width="3.7109375" style="783" customWidth="1"/>
    <col min="16130" max="16130" width="9.28125" style="783" bestFit="1" customWidth="1"/>
    <col min="16131" max="16131" width="3.7109375" style="783" customWidth="1"/>
    <col min="16132" max="16132" width="9.421875" style="783" customWidth="1"/>
    <col min="16133" max="16133" width="1.57421875" style="783" customWidth="1"/>
    <col min="16134" max="16134" width="11.140625" style="783" customWidth="1"/>
    <col min="16135" max="16135" width="2.00390625" style="783" customWidth="1"/>
    <col min="16136" max="16136" width="11.00390625" style="783" customWidth="1"/>
    <col min="16137" max="16137" width="1.8515625" style="783" customWidth="1"/>
    <col min="16138" max="16138" width="10.28125" style="783" bestFit="1" customWidth="1"/>
    <col min="16139" max="16139" width="1.7109375" style="783" customWidth="1"/>
    <col min="16140" max="16140" width="8.7109375" style="783" customWidth="1"/>
    <col min="16141" max="16141" width="1.57421875" style="783" customWidth="1"/>
    <col min="16142" max="16142" width="8.7109375" style="783" customWidth="1"/>
    <col min="16143" max="16143" width="1.7109375" style="783" customWidth="1"/>
    <col min="16144" max="16144" width="10.57421875" style="783" bestFit="1" customWidth="1"/>
    <col min="16145" max="16145" width="1.421875" style="783" customWidth="1"/>
    <col min="16146" max="16146" width="10.28125" style="783" customWidth="1"/>
    <col min="16147" max="16147" width="1.421875" style="783" customWidth="1"/>
    <col min="16148" max="16148" width="10.57421875" style="783" bestFit="1" customWidth="1"/>
    <col min="16149" max="16384" width="11.421875" style="783" customWidth="1"/>
  </cols>
  <sheetData>
    <row r="1" ht="15">
      <c r="A1" s="1205" t="s">
        <v>1040</v>
      </c>
    </row>
    <row r="2" spans="1:20" s="828" customFormat="1" ht="27.75">
      <c r="A2" s="1324" t="s">
        <v>832</v>
      </c>
      <c r="B2" s="1325"/>
      <c r="C2" s="1325"/>
      <c r="D2" s="1325"/>
      <c r="E2" s="1325"/>
      <c r="F2" s="1325"/>
      <c r="G2" s="1325"/>
      <c r="H2" s="1325"/>
      <c r="I2" s="1325"/>
      <c r="J2" s="1325"/>
      <c r="K2" s="1325"/>
      <c r="L2" s="1325"/>
      <c r="M2" s="1325"/>
      <c r="N2" s="1325"/>
      <c r="O2" s="1325"/>
      <c r="P2" s="1325"/>
      <c r="Q2" s="1325"/>
      <c r="R2" s="1325"/>
      <c r="S2" s="1325"/>
      <c r="T2" s="1325"/>
    </row>
    <row r="3" spans="1:20" s="832" customFormat="1" ht="18.75">
      <c r="A3" s="829"/>
      <c r="B3" s="830">
        <v>44104</v>
      </c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831"/>
      <c r="O3" s="831"/>
      <c r="P3" s="831"/>
      <c r="Q3" s="831"/>
      <c r="R3" s="831"/>
      <c r="S3" s="831"/>
      <c r="T3" s="831"/>
    </row>
    <row r="4" spans="1:20" s="833" customFormat="1" ht="20.1" customHeight="1" thickBot="1">
      <c r="A4" s="1326"/>
      <c r="B4" s="1326"/>
      <c r="C4" s="1326"/>
      <c r="D4" s="1326"/>
      <c r="E4" s="1326"/>
      <c r="F4" s="1326"/>
      <c r="G4" s="1326"/>
      <c r="H4" s="1326"/>
      <c r="I4" s="1326"/>
      <c r="J4" s="1326"/>
      <c r="K4" s="1326"/>
      <c r="L4" s="1326"/>
      <c r="M4" s="1326"/>
      <c r="N4" s="1326"/>
      <c r="O4" s="1326"/>
      <c r="P4" s="1326"/>
      <c r="Q4" s="1326"/>
      <c r="R4" s="1326"/>
      <c r="S4" s="1326"/>
      <c r="T4" s="1326"/>
    </row>
    <row r="5" spans="1:20" s="836" customFormat="1" ht="21.75" customHeight="1">
      <c r="A5" s="1327" t="s">
        <v>833</v>
      </c>
      <c r="B5" s="1327"/>
      <c r="C5" s="1327"/>
      <c r="D5" s="1327"/>
      <c r="E5" s="1327"/>
      <c r="F5" s="1329" t="s">
        <v>834</v>
      </c>
      <c r="G5" s="1329"/>
      <c r="H5" s="1329"/>
      <c r="I5" s="834"/>
      <c r="J5" s="1331" t="s">
        <v>835</v>
      </c>
      <c r="K5" s="1331"/>
      <c r="L5" s="1331"/>
      <c r="M5" s="1331"/>
      <c r="N5" s="1331"/>
      <c r="O5" s="1331"/>
      <c r="P5" s="1331"/>
      <c r="Q5" s="835"/>
      <c r="R5" s="1329" t="s">
        <v>422</v>
      </c>
      <c r="S5" s="1329"/>
      <c r="T5" s="1329"/>
    </row>
    <row r="6" spans="1:29" s="840" customFormat="1" ht="24.75" customHeight="1">
      <c r="A6" s="1328"/>
      <c r="B6" s="1328"/>
      <c r="C6" s="1328"/>
      <c r="D6" s="1328"/>
      <c r="E6" s="1328"/>
      <c r="F6" s="1330"/>
      <c r="G6" s="1330"/>
      <c r="H6" s="1330"/>
      <c r="I6" s="837"/>
      <c r="J6" s="838" t="s">
        <v>836</v>
      </c>
      <c r="K6" s="838"/>
      <c r="L6" s="838"/>
      <c r="M6" s="838"/>
      <c r="N6" s="1332" t="s">
        <v>837</v>
      </c>
      <c r="O6" s="1332"/>
      <c r="P6" s="1333"/>
      <c r="Q6" s="839"/>
      <c r="R6" s="1330"/>
      <c r="S6" s="1330"/>
      <c r="T6" s="1330"/>
      <c r="V6" s="841"/>
      <c r="W6" s="841"/>
      <c r="X6" s="841"/>
      <c r="Y6" s="841"/>
      <c r="Z6" s="841"/>
      <c r="AA6" s="841"/>
      <c r="AB6" s="841"/>
      <c r="AC6" s="841"/>
    </row>
    <row r="7" spans="1:20" s="840" customFormat="1" ht="15" customHeight="1">
      <c r="A7" s="1320" t="s">
        <v>838</v>
      </c>
      <c r="B7" s="1320"/>
      <c r="C7" s="1320"/>
      <c r="D7" s="1320"/>
      <c r="E7" s="1320"/>
      <c r="F7" s="1322" t="s">
        <v>839</v>
      </c>
      <c r="G7" s="1322"/>
      <c r="H7" s="1322" t="s">
        <v>364</v>
      </c>
      <c r="I7" s="1322"/>
      <c r="J7" s="1322" t="s">
        <v>839</v>
      </c>
      <c r="K7" s="1322"/>
      <c r="L7" s="1322" t="s">
        <v>364</v>
      </c>
      <c r="M7" s="1322"/>
      <c r="N7" s="1322" t="s">
        <v>839</v>
      </c>
      <c r="O7" s="1322"/>
      <c r="P7" s="1322" t="s">
        <v>364</v>
      </c>
      <c r="Q7" s="1322"/>
      <c r="R7" s="1322" t="s">
        <v>839</v>
      </c>
      <c r="S7" s="1322"/>
      <c r="T7" s="842" t="s">
        <v>364</v>
      </c>
    </row>
    <row r="8" spans="1:20" s="840" customFormat="1" ht="15" customHeight="1">
      <c r="A8" s="1321"/>
      <c r="B8" s="1321"/>
      <c r="C8" s="1321"/>
      <c r="D8" s="1321"/>
      <c r="E8" s="1321"/>
      <c r="F8" s="1323"/>
      <c r="G8" s="1323"/>
      <c r="H8" s="1323" t="s">
        <v>840</v>
      </c>
      <c r="I8" s="1323"/>
      <c r="J8" s="1323"/>
      <c r="K8" s="1323"/>
      <c r="L8" s="1323" t="s">
        <v>840</v>
      </c>
      <c r="M8" s="1323"/>
      <c r="N8" s="1323"/>
      <c r="O8" s="1323"/>
      <c r="P8" s="1323" t="s">
        <v>840</v>
      </c>
      <c r="Q8" s="1323"/>
      <c r="R8" s="1323"/>
      <c r="S8" s="1323"/>
      <c r="T8" s="843" t="s">
        <v>840</v>
      </c>
    </row>
    <row r="9" spans="1:20" s="847" customFormat="1" ht="5.25" customHeight="1">
      <c r="A9" s="844"/>
      <c r="B9" s="844"/>
      <c r="C9" s="844"/>
      <c r="D9" s="844"/>
      <c r="E9" s="844"/>
      <c r="F9" s="845"/>
      <c r="G9" s="846"/>
      <c r="H9" s="845"/>
      <c r="I9" s="846"/>
      <c r="J9" s="845"/>
      <c r="K9" s="846"/>
      <c r="L9" s="845"/>
      <c r="M9" s="846"/>
      <c r="N9" s="845"/>
      <c r="O9" s="845"/>
      <c r="P9" s="845"/>
      <c r="Q9" s="845"/>
      <c r="R9" s="845"/>
      <c r="S9" s="845"/>
      <c r="T9" s="845"/>
    </row>
    <row r="10" spans="1:20" s="849" customFormat="1" ht="11.25" customHeight="1">
      <c r="A10" s="848"/>
      <c r="C10" s="848"/>
      <c r="D10" s="850"/>
      <c r="F10" s="851"/>
      <c r="G10" s="851"/>
      <c r="H10" s="851"/>
      <c r="I10" s="851"/>
      <c r="J10" s="851"/>
      <c r="K10" s="851"/>
      <c r="L10" s="851"/>
      <c r="M10" s="851"/>
      <c r="N10" s="851"/>
      <c r="O10" s="851"/>
      <c r="P10" s="851"/>
      <c r="Q10" s="851"/>
      <c r="R10" s="851"/>
      <c r="S10" s="851"/>
      <c r="T10" s="851"/>
    </row>
    <row r="11" spans="1:21" s="853" customFormat="1" ht="15.75" customHeight="1">
      <c r="A11" s="852" t="s">
        <v>841</v>
      </c>
      <c r="C11" s="854"/>
      <c r="D11" s="855"/>
      <c r="F11" s="856">
        <v>26792</v>
      </c>
      <c r="G11" s="856"/>
      <c r="H11" s="856">
        <v>425.58033</v>
      </c>
      <c r="I11" s="856"/>
      <c r="J11" s="856">
        <v>2</v>
      </c>
      <c r="K11" s="856">
        <v>0</v>
      </c>
      <c r="L11" s="856">
        <v>243.11157999999998</v>
      </c>
      <c r="M11" s="856">
        <v>0</v>
      </c>
      <c r="N11" s="856">
        <v>122</v>
      </c>
      <c r="O11" s="856">
        <v>0</v>
      </c>
      <c r="P11" s="856">
        <v>2397.60986</v>
      </c>
      <c r="Q11" s="856">
        <v>0</v>
      </c>
      <c r="R11" s="856">
        <v>26916</v>
      </c>
      <c r="S11" s="856">
        <v>0</v>
      </c>
      <c r="T11" s="856">
        <v>3066.30177</v>
      </c>
      <c r="U11" s="857"/>
    </row>
    <row r="12" spans="1:21" s="853" customFormat="1" ht="12.95" customHeight="1">
      <c r="A12" s="854"/>
      <c r="B12" s="858" t="s">
        <v>842</v>
      </c>
      <c r="C12" s="858"/>
      <c r="D12" s="859">
        <v>10077.7</v>
      </c>
      <c r="F12" s="860">
        <v>26785</v>
      </c>
      <c r="G12" s="860"/>
      <c r="H12" s="860">
        <v>202.56628999999998</v>
      </c>
      <c r="I12" s="860"/>
      <c r="J12" s="860">
        <v>0</v>
      </c>
      <c r="K12" s="860">
        <v>0</v>
      </c>
      <c r="L12" s="860">
        <v>0</v>
      </c>
      <c r="M12" s="860">
        <v>0</v>
      </c>
      <c r="N12" s="860">
        <v>118</v>
      </c>
      <c r="O12" s="860">
        <v>0</v>
      </c>
      <c r="P12" s="860">
        <v>113.17430000000013</v>
      </c>
      <c r="Q12" s="860">
        <v>0</v>
      </c>
      <c r="R12" s="860">
        <v>26903</v>
      </c>
      <c r="S12" s="860">
        <v>0</v>
      </c>
      <c r="T12" s="860">
        <v>315.7405899999999</v>
      </c>
      <c r="U12" s="857"/>
    </row>
    <row r="13" spans="1:21" s="853" customFormat="1" ht="12.95" customHeight="1">
      <c r="A13" s="854" t="s">
        <v>843</v>
      </c>
      <c r="B13" s="859">
        <v>10077.7</v>
      </c>
      <c r="C13" s="861" t="s">
        <v>844</v>
      </c>
      <c r="D13" s="859">
        <v>25194.25</v>
      </c>
      <c r="F13" s="860">
        <v>5</v>
      </c>
      <c r="G13" s="860"/>
      <c r="H13" s="860">
        <v>68.74579</v>
      </c>
      <c r="I13" s="860"/>
      <c r="J13" s="860" t="s">
        <v>517</v>
      </c>
      <c r="K13" s="860">
        <v>0</v>
      </c>
      <c r="L13" s="860" t="s">
        <v>517</v>
      </c>
      <c r="M13" s="860">
        <v>0</v>
      </c>
      <c r="N13" s="860">
        <v>1</v>
      </c>
      <c r="O13" s="860">
        <v>0</v>
      </c>
      <c r="P13" s="860">
        <v>17.06</v>
      </c>
      <c r="Q13" s="860">
        <v>0</v>
      </c>
      <c r="R13" s="860">
        <v>6</v>
      </c>
      <c r="S13" s="860">
        <v>0</v>
      </c>
      <c r="T13" s="860">
        <v>85.80578999999999</v>
      </c>
      <c r="U13" s="857"/>
    </row>
    <row r="14" spans="1:21" s="853" customFormat="1" ht="12.95" customHeight="1">
      <c r="A14" s="854" t="s">
        <v>843</v>
      </c>
      <c r="B14" s="859">
        <v>25194.25</v>
      </c>
      <c r="C14" s="861" t="s">
        <v>844</v>
      </c>
      <c r="D14" s="859">
        <v>50388.5</v>
      </c>
      <c r="F14" s="860">
        <v>1</v>
      </c>
      <c r="G14" s="860"/>
      <c r="H14" s="860">
        <v>30.02445</v>
      </c>
      <c r="I14" s="860"/>
      <c r="J14" s="860">
        <v>1</v>
      </c>
      <c r="K14" s="860">
        <v>0</v>
      </c>
      <c r="L14" s="860">
        <v>25.271759999999997</v>
      </c>
      <c r="M14" s="860">
        <v>0</v>
      </c>
      <c r="N14" s="860">
        <v>1</v>
      </c>
      <c r="O14" s="860">
        <v>0</v>
      </c>
      <c r="P14" s="860">
        <v>26.48212</v>
      </c>
      <c r="Q14" s="860">
        <v>0</v>
      </c>
      <c r="R14" s="860">
        <v>3</v>
      </c>
      <c r="S14" s="860">
        <v>0</v>
      </c>
      <c r="T14" s="860">
        <v>81.77833</v>
      </c>
      <c r="U14" s="857"/>
    </row>
    <row r="15" spans="1:21" s="853" customFormat="1" ht="12.95" customHeight="1">
      <c r="A15" s="854" t="s">
        <v>843</v>
      </c>
      <c r="B15" s="859">
        <v>50388.5</v>
      </c>
      <c r="C15" s="861" t="s">
        <v>844</v>
      </c>
      <c r="D15" s="859">
        <v>100777</v>
      </c>
      <c r="F15" s="860" t="s">
        <v>517</v>
      </c>
      <c r="G15" s="860"/>
      <c r="H15" s="860" t="s">
        <v>517</v>
      </c>
      <c r="I15" s="860"/>
      <c r="J15" s="860" t="s">
        <v>517</v>
      </c>
      <c r="K15" s="860">
        <v>0</v>
      </c>
      <c r="L15" s="860" t="s">
        <v>517</v>
      </c>
      <c r="M15" s="860">
        <v>0</v>
      </c>
      <c r="N15" s="860" t="s">
        <v>517</v>
      </c>
      <c r="O15" s="860">
        <v>0</v>
      </c>
      <c r="P15" s="860" t="s">
        <v>517</v>
      </c>
      <c r="Q15" s="860">
        <v>0</v>
      </c>
      <c r="R15" s="860" t="s">
        <v>517</v>
      </c>
      <c r="S15" s="860">
        <v>0</v>
      </c>
      <c r="T15" s="860" t="s">
        <v>517</v>
      </c>
      <c r="U15" s="857"/>
    </row>
    <row r="16" spans="1:21" s="853" customFormat="1" ht="12.95" customHeight="1">
      <c r="A16" s="854" t="s">
        <v>843</v>
      </c>
      <c r="B16" s="859">
        <v>100777</v>
      </c>
      <c r="C16" s="861" t="s">
        <v>844</v>
      </c>
      <c r="D16" s="859">
        <v>201554</v>
      </c>
      <c r="F16" s="860">
        <v>1</v>
      </c>
      <c r="G16" s="860"/>
      <c r="H16" s="860">
        <v>124.24380000000001</v>
      </c>
      <c r="I16" s="860"/>
      <c r="J16" s="860" t="s">
        <v>517</v>
      </c>
      <c r="K16" s="860">
        <v>0</v>
      </c>
      <c r="L16" s="860" t="s">
        <v>517</v>
      </c>
      <c r="M16" s="860">
        <v>0</v>
      </c>
      <c r="N16" s="860">
        <v>1</v>
      </c>
      <c r="O16" s="860">
        <v>0</v>
      </c>
      <c r="P16" s="860">
        <v>115.1613</v>
      </c>
      <c r="Q16" s="860">
        <v>0</v>
      </c>
      <c r="R16" s="860">
        <v>2</v>
      </c>
      <c r="S16" s="860">
        <v>0</v>
      </c>
      <c r="T16" s="860">
        <v>239.4051</v>
      </c>
      <c r="U16" s="857"/>
    </row>
    <row r="17" spans="1:21" s="853" customFormat="1" ht="12.95" customHeight="1">
      <c r="A17" s="854" t="s">
        <v>843</v>
      </c>
      <c r="B17" s="859">
        <v>201554</v>
      </c>
      <c r="C17" s="861" t="s">
        <v>844</v>
      </c>
      <c r="D17" s="859">
        <v>403108</v>
      </c>
      <c r="F17" s="860" t="s">
        <v>517</v>
      </c>
      <c r="G17" s="860"/>
      <c r="H17" s="860" t="s">
        <v>517</v>
      </c>
      <c r="I17" s="860"/>
      <c r="J17" s="860">
        <v>1</v>
      </c>
      <c r="K17" s="860">
        <v>0</v>
      </c>
      <c r="L17" s="860">
        <v>217.83982</v>
      </c>
      <c r="M17" s="860">
        <v>0</v>
      </c>
      <c r="N17" s="860" t="s">
        <v>517</v>
      </c>
      <c r="O17" s="860">
        <v>0</v>
      </c>
      <c r="P17" s="860" t="s">
        <v>517</v>
      </c>
      <c r="Q17" s="860">
        <v>0</v>
      </c>
      <c r="R17" s="860">
        <v>1</v>
      </c>
      <c r="S17" s="860">
        <v>0</v>
      </c>
      <c r="T17" s="860">
        <v>217.83982</v>
      </c>
      <c r="U17" s="857"/>
    </row>
    <row r="18" spans="1:21" s="853" customFormat="1" ht="12.95" customHeight="1">
      <c r="A18" s="854" t="s">
        <v>843</v>
      </c>
      <c r="B18" s="859">
        <v>403108</v>
      </c>
      <c r="C18" s="861" t="s">
        <v>844</v>
      </c>
      <c r="D18" s="859">
        <v>604662</v>
      </c>
      <c r="F18" s="860" t="s">
        <v>517</v>
      </c>
      <c r="G18" s="860"/>
      <c r="H18" s="860" t="s">
        <v>517</v>
      </c>
      <c r="I18" s="860"/>
      <c r="J18" s="860" t="s">
        <v>517</v>
      </c>
      <c r="K18" s="860">
        <v>0</v>
      </c>
      <c r="L18" s="860" t="s">
        <v>517</v>
      </c>
      <c r="M18" s="860">
        <v>0</v>
      </c>
      <c r="N18" s="860" t="s">
        <v>517</v>
      </c>
      <c r="O18" s="860">
        <v>0</v>
      </c>
      <c r="P18" s="860" t="s">
        <v>517</v>
      </c>
      <c r="Q18" s="860">
        <v>0</v>
      </c>
      <c r="R18" s="860" t="s">
        <v>517</v>
      </c>
      <c r="S18" s="860">
        <v>0</v>
      </c>
      <c r="T18" s="860" t="s">
        <v>517</v>
      </c>
      <c r="U18" s="857"/>
    </row>
    <row r="19" spans="1:21" s="853" customFormat="1" ht="12.95" customHeight="1">
      <c r="A19" s="854" t="s">
        <v>843</v>
      </c>
      <c r="B19" s="859">
        <v>604662</v>
      </c>
      <c r="C19" s="861" t="s">
        <v>844</v>
      </c>
      <c r="D19" s="859">
        <v>806216</v>
      </c>
      <c r="F19" s="860" t="s">
        <v>517</v>
      </c>
      <c r="G19" s="860"/>
      <c r="H19" s="860" t="s">
        <v>517</v>
      </c>
      <c r="I19" s="860"/>
      <c r="J19" s="860" t="s">
        <v>517</v>
      </c>
      <c r="K19" s="860">
        <v>0</v>
      </c>
      <c r="L19" s="860" t="s">
        <v>517</v>
      </c>
      <c r="M19" s="860">
        <v>0</v>
      </c>
      <c r="N19" s="860" t="s">
        <v>517</v>
      </c>
      <c r="O19" s="860">
        <v>0</v>
      </c>
      <c r="P19" s="860" t="s">
        <v>517</v>
      </c>
      <c r="Q19" s="860">
        <v>0</v>
      </c>
      <c r="R19" s="860" t="s">
        <v>517</v>
      </c>
      <c r="S19" s="860">
        <v>0</v>
      </c>
      <c r="T19" s="860" t="s">
        <v>517</v>
      </c>
      <c r="U19" s="857"/>
    </row>
    <row r="20" spans="1:21" s="853" customFormat="1" ht="12.95" customHeight="1">
      <c r="A20" s="854" t="s">
        <v>843</v>
      </c>
      <c r="B20" s="859">
        <v>806216</v>
      </c>
      <c r="C20" s="861" t="s">
        <v>844</v>
      </c>
      <c r="D20" s="859">
        <v>1007770</v>
      </c>
      <c r="F20" s="860" t="s">
        <v>517</v>
      </c>
      <c r="G20" s="860"/>
      <c r="H20" s="860" t="s">
        <v>517</v>
      </c>
      <c r="I20" s="860"/>
      <c r="J20" s="860" t="s">
        <v>517</v>
      </c>
      <c r="K20" s="860">
        <v>0</v>
      </c>
      <c r="L20" s="860" t="s">
        <v>517</v>
      </c>
      <c r="M20" s="860">
        <v>0</v>
      </c>
      <c r="N20" s="860" t="s">
        <v>517</v>
      </c>
      <c r="O20" s="860">
        <v>0</v>
      </c>
      <c r="P20" s="860" t="s">
        <v>517</v>
      </c>
      <c r="Q20" s="860">
        <v>0</v>
      </c>
      <c r="R20" s="860" t="s">
        <v>517</v>
      </c>
      <c r="S20" s="860">
        <v>0</v>
      </c>
      <c r="T20" s="860" t="s">
        <v>517</v>
      </c>
      <c r="U20" s="857"/>
    </row>
    <row r="21" spans="1:21" s="853" customFormat="1" ht="12.95" customHeight="1">
      <c r="A21" s="854" t="s">
        <v>843</v>
      </c>
      <c r="B21" s="859">
        <v>1007770</v>
      </c>
      <c r="C21" s="861" t="s">
        <v>844</v>
      </c>
      <c r="D21" s="859">
        <v>1511655</v>
      </c>
      <c r="F21" s="860" t="s">
        <v>517</v>
      </c>
      <c r="G21" s="860"/>
      <c r="H21" s="860" t="s">
        <v>517</v>
      </c>
      <c r="I21" s="860"/>
      <c r="J21" s="860" t="s">
        <v>517</v>
      </c>
      <c r="K21" s="860">
        <v>0</v>
      </c>
      <c r="L21" s="860" t="s">
        <v>517</v>
      </c>
      <c r="M21" s="860">
        <v>0</v>
      </c>
      <c r="N21" s="860" t="s">
        <v>517</v>
      </c>
      <c r="O21" s="860">
        <v>0</v>
      </c>
      <c r="P21" s="860" t="s">
        <v>517</v>
      </c>
      <c r="Q21" s="860">
        <v>0</v>
      </c>
      <c r="R21" s="860" t="s">
        <v>517</v>
      </c>
      <c r="S21" s="860">
        <v>0</v>
      </c>
      <c r="T21" s="860" t="s">
        <v>517</v>
      </c>
      <c r="U21" s="857"/>
    </row>
    <row r="22" spans="1:21" s="853" customFormat="1" ht="12.95" customHeight="1">
      <c r="A22" s="854" t="s">
        <v>843</v>
      </c>
      <c r="B22" s="859">
        <v>1511655</v>
      </c>
      <c r="C22" s="861" t="s">
        <v>844</v>
      </c>
      <c r="D22" s="859">
        <v>2015540</v>
      </c>
      <c r="F22" s="860" t="s">
        <v>517</v>
      </c>
      <c r="G22" s="860"/>
      <c r="H22" s="860" t="s">
        <v>517</v>
      </c>
      <c r="I22" s="860"/>
      <c r="J22" s="860" t="s">
        <v>517</v>
      </c>
      <c r="K22" s="860">
        <v>0</v>
      </c>
      <c r="L22" s="860" t="s">
        <v>517</v>
      </c>
      <c r="M22" s="860">
        <v>0</v>
      </c>
      <c r="N22" s="860" t="s">
        <v>517</v>
      </c>
      <c r="O22" s="860">
        <v>0</v>
      </c>
      <c r="P22" s="860" t="s">
        <v>517</v>
      </c>
      <c r="Q22" s="860">
        <v>0</v>
      </c>
      <c r="R22" s="860" t="s">
        <v>517</v>
      </c>
      <c r="S22" s="860">
        <v>0</v>
      </c>
      <c r="T22" s="860" t="s">
        <v>517</v>
      </c>
      <c r="U22" s="857"/>
    </row>
    <row r="23" spans="1:21" s="853" customFormat="1" ht="12.95" customHeight="1">
      <c r="A23" s="854" t="s">
        <v>843</v>
      </c>
      <c r="B23" s="859">
        <v>2015540</v>
      </c>
      <c r="C23" s="861" t="s">
        <v>844</v>
      </c>
      <c r="D23" s="859">
        <v>5038850</v>
      </c>
      <c r="F23" s="860" t="s">
        <v>517</v>
      </c>
      <c r="G23" s="860"/>
      <c r="H23" s="860" t="s">
        <v>517</v>
      </c>
      <c r="I23" s="860"/>
      <c r="J23" s="860" t="s">
        <v>517</v>
      </c>
      <c r="K23" s="860">
        <v>0</v>
      </c>
      <c r="L23" s="860" t="s">
        <v>517</v>
      </c>
      <c r="M23" s="860">
        <v>0</v>
      </c>
      <c r="N23" s="860">
        <v>1</v>
      </c>
      <c r="O23" s="860">
        <v>0</v>
      </c>
      <c r="P23" s="860">
        <v>2125.73214</v>
      </c>
      <c r="Q23" s="860">
        <v>0</v>
      </c>
      <c r="R23" s="860">
        <v>1</v>
      </c>
      <c r="S23" s="860">
        <v>0</v>
      </c>
      <c r="T23" s="860">
        <v>2125.73214</v>
      </c>
      <c r="U23" s="857"/>
    </row>
    <row r="24" spans="1:21" s="853" customFormat="1" ht="12.95" customHeight="1">
      <c r="A24" s="854" t="s">
        <v>843</v>
      </c>
      <c r="B24" s="859">
        <v>5038850</v>
      </c>
      <c r="C24" s="861" t="s">
        <v>844</v>
      </c>
      <c r="D24" s="859">
        <v>10077700</v>
      </c>
      <c r="F24" s="860" t="s">
        <v>517</v>
      </c>
      <c r="G24" s="860"/>
      <c r="H24" s="860" t="s">
        <v>517</v>
      </c>
      <c r="I24" s="860"/>
      <c r="J24" s="860" t="s">
        <v>517</v>
      </c>
      <c r="K24" s="860">
        <v>0</v>
      </c>
      <c r="L24" s="860" t="s">
        <v>517</v>
      </c>
      <c r="M24" s="860">
        <v>0</v>
      </c>
      <c r="N24" s="860" t="s">
        <v>517</v>
      </c>
      <c r="O24" s="860">
        <v>0</v>
      </c>
      <c r="P24" s="860" t="s">
        <v>517</v>
      </c>
      <c r="Q24" s="860">
        <v>0</v>
      </c>
      <c r="R24" s="860" t="s">
        <v>517</v>
      </c>
      <c r="S24" s="860">
        <v>0</v>
      </c>
      <c r="T24" s="860" t="s">
        <v>517</v>
      </c>
      <c r="U24" s="857"/>
    </row>
    <row r="25" spans="1:21" s="853" customFormat="1" ht="12.95" customHeight="1">
      <c r="A25" s="854" t="s">
        <v>843</v>
      </c>
      <c r="B25" s="859">
        <v>10077700</v>
      </c>
      <c r="C25" s="861" t="s">
        <v>844</v>
      </c>
      <c r="D25" s="862" t="s">
        <v>845</v>
      </c>
      <c r="F25" s="860" t="s">
        <v>517</v>
      </c>
      <c r="G25" s="860"/>
      <c r="H25" s="860" t="s">
        <v>517</v>
      </c>
      <c r="I25" s="860"/>
      <c r="J25" s="860" t="s">
        <v>517</v>
      </c>
      <c r="K25" s="860">
        <v>0</v>
      </c>
      <c r="L25" s="860" t="s">
        <v>517</v>
      </c>
      <c r="M25" s="860">
        <v>0</v>
      </c>
      <c r="N25" s="860" t="s">
        <v>517</v>
      </c>
      <c r="O25" s="860">
        <v>0</v>
      </c>
      <c r="P25" s="860" t="s">
        <v>517</v>
      </c>
      <c r="Q25" s="860">
        <v>0</v>
      </c>
      <c r="R25" s="860" t="s">
        <v>517</v>
      </c>
      <c r="S25" s="860">
        <v>0</v>
      </c>
      <c r="T25" s="860" t="s">
        <v>517</v>
      </c>
      <c r="U25" s="857"/>
    </row>
    <row r="26" spans="1:21" s="853" customFormat="1" ht="13.5" customHeight="1">
      <c r="A26" s="854"/>
      <c r="C26" s="854"/>
      <c r="D26" s="855"/>
      <c r="F26" s="851"/>
      <c r="H26" s="851"/>
      <c r="I26" s="851"/>
      <c r="J26" s="851"/>
      <c r="K26" s="851"/>
      <c r="L26" s="851"/>
      <c r="M26" s="851"/>
      <c r="N26" s="851"/>
      <c r="O26" s="851"/>
      <c r="P26" s="851"/>
      <c r="Q26" s="851"/>
      <c r="R26" s="851"/>
      <c r="S26" s="851"/>
      <c r="T26" s="851"/>
      <c r="U26" s="857"/>
    </row>
    <row r="27" spans="1:21" s="853" customFormat="1" ht="18" customHeight="1">
      <c r="A27" s="852" t="s">
        <v>90</v>
      </c>
      <c r="C27" s="854"/>
      <c r="D27" s="855"/>
      <c r="F27" s="856">
        <v>2148284</v>
      </c>
      <c r="G27" s="856"/>
      <c r="H27" s="856">
        <v>699904.36974</v>
      </c>
      <c r="I27" s="856"/>
      <c r="J27" s="856">
        <v>1309</v>
      </c>
      <c r="K27" s="856">
        <v>0</v>
      </c>
      <c r="L27" s="856">
        <v>21111.29043</v>
      </c>
      <c r="M27" s="856">
        <v>0</v>
      </c>
      <c r="N27" s="856">
        <v>5934</v>
      </c>
      <c r="O27" s="856">
        <v>0</v>
      </c>
      <c r="P27" s="856">
        <v>272489.37968</v>
      </c>
      <c r="Q27" s="856">
        <v>0</v>
      </c>
      <c r="R27" s="856">
        <v>2155527</v>
      </c>
      <c r="S27" s="856">
        <v>0</v>
      </c>
      <c r="T27" s="856">
        <v>993505.0398500001</v>
      </c>
      <c r="U27" s="857"/>
    </row>
    <row r="28" spans="1:21" s="853" customFormat="1" ht="12.95" customHeight="1">
      <c r="A28" s="854"/>
      <c r="B28" s="858" t="s">
        <v>842</v>
      </c>
      <c r="C28" s="858"/>
      <c r="D28" s="859">
        <v>10077.7</v>
      </c>
      <c r="F28" s="860">
        <v>2134222</v>
      </c>
      <c r="G28" s="860"/>
      <c r="H28" s="860">
        <v>255824.06449999998</v>
      </c>
      <c r="I28" s="860"/>
      <c r="J28" s="860">
        <v>1184</v>
      </c>
      <c r="K28" s="860">
        <v>0</v>
      </c>
      <c r="L28" s="860">
        <v>616.9336700000022</v>
      </c>
      <c r="M28" s="860">
        <v>0</v>
      </c>
      <c r="N28" s="860">
        <v>5734</v>
      </c>
      <c r="O28" s="860">
        <v>0</v>
      </c>
      <c r="P28" s="860">
        <v>1331.1102200000314</v>
      </c>
      <c r="Q28" s="860">
        <v>0</v>
      </c>
      <c r="R28" s="860">
        <v>2141140</v>
      </c>
      <c r="S28" s="860">
        <v>0</v>
      </c>
      <c r="T28" s="860">
        <v>257772.10839000018</v>
      </c>
      <c r="U28" s="857"/>
    </row>
    <row r="29" spans="1:21" s="853" customFormat="1" ht="12.95" customHeight="1">
      <c r="A29" s="854" t="s">
        <v>843</v>
      </c>
      <c r="B29" s="859">
        <v>10077.7</v>
      </c>
      <c r="C29" s="861" t="s">
        <v>844</v>
      </c>
      <c r="D29" s="859">
        <v>25194.25</v>
      </c>
      <c r="F29" s="860">
        <v>8858</v>
      </c>
      <c r="G29" s="860"/>
      <c r="H29" s="860">
        <v>139377.47704</v>
      </c>
      <c r="I29" s="860"/>
      <c r="J29" s="860">
        <v>39</v>
      </c>
      <c r="K29" s="860">
        <v>0</v>
      </c>
      <c r="L29" s="860">
        <v>706.10964</v>
      </c>
      <c r="M29" s="860">
        <v>0</v>
      </c>
      <c r="N29" s="860">
        <v>61</v>
      </c>
      <c r="O29" s="860">
        <v>0</v>
      </c>
      <c r="P29" s="860">
        <v>973.56176</v>
      </c>
      <c r="Q29" s="860">
        <v>0</v>
      </c>
      <c r="R29" s="860">
        <v>8958</v>
      </c>
      <c r="S29" s="860">
        <v>0</v>
      </c>
      <c r="T29" s="860">
        <v>141057.14844</v>
      </c>
      <c r="U29" s="857"/>
    </row>
    <row r="30" spans="1:21" s="853" customFormat="1" ht="12.95" customHeight="1">
      <c r="A30" s="854" t="s">
        <v>843</v>
      </c>
      <c r="B30" s="859">
        <v>25194.25</v>
      </c>
      <c r="C30" s="861" t="s">
        <v>844</v>
      </c>
      <c r="D30" s="859">
        <v>50388.5</v>
      </c>
      <c r="F30" s="860">
        <v>3349</v>
      </c>
      <c r="G30" s="860"/>
      <c r="H30" s="860">
        <v>117786.92159</v>
      </c>
      <c r="I30" s="860"/>
      <c r="J30" s="860">
        <v>37</v>
      </c>
      <c r="K30" s="860">
        <v>0</v>
      </c>
      <c r="L30" s="860">
        <v>1358.11361</v>
      </c>
      <c r="M30" s="860">
        <v>0</v>
      </c>
      <c r="N30" s="860">
        <v>43</v>
      </c>
      <c r="O30" s="860">
        <v>0</v>
      </c>
      <c r="P30" s="860">
        <v>1530.76919</v>
      </c>
      <c r="Q30" s="860">
        <v>0</v>
      </c>
      <c r="R30" s="860">
        <v>3429</v>
      </c>
      <c r="S30" s="860">
        <v>0</v>
      </c>
      <c r="T30" s="860">
        <v>120675.80439</v>
      </c>
      <c r="U30" s="857"/>
    </row>
    <row r="31" spans="1:21" s="853" customFormat="1" ht="12.95" customHeight="1">
      <c r="A31" s="854" t="s">
        <v>843</v>
      </c>
      <c r="B31" s="859">
        <v>50388.5</v>
      </c>
      <c r="C31" s="861" t="s">
        <v>844</v>
      </c>
      <c r="D31" s="859">
        <v>100777</v>
      </c>
      <c r="F31" s="860">
        <v>1390</v>
      </c>
      <c r="G31" s="860"/>
      <c r="H31" s="860">
        <v>96263.86932</v>
      </c>
      <c r="I31" s="860"/>
      <c r="J31" s="860">
        <v>20</v>
      </c>
      <c r="K31" s="860">
        <v>0</v>
      </c>
      <c r="L31" s="860">
        <v>1572.4276200000002</v>
      </c>
      <c r="M31" s="860">
        <v>0</v>
      </c>
      <c r="N31" s="860">
        <v>28</v>
      </c>
      <c r="O31" s="860">
        <v>0</v>
      </c>
      <c r="P31" s="860">
        <v>1985.98186</v>
      </c>
      <c r="Q31" s="860">
        <v>0</v>
      </c>
      <c r="R31" s="860">
        <v>1438</v>
      </c>
      <c r="S31" s="860">
        <v>0</v>
      </c>
      <c r="T31" s="860">
        <v>99822.2788</v>
      </c>
      <c r="U31" s="857"/>
    </row>
    <row r="32" spans="1:21" s="853" customFormat="1" ht="12.95" customHeight="1">
      <c r="A32" s="854" t="s">
        <v>843</v>
      </c>
      <c r="B32" s="859">
        <v>100777</v>
      </c>
      <c r="C32" s="861" t="s">
        <v>844</v>
      </c>
      <c r="D32" s="859">
        <v>201554</v>
      </c>
      <c r="F32" s="860">
        <v>346</v>
      </c>
      <c r="G32" s="860"/>
      <c r="H32" s="860">
        <v>46507.8998</v>
      </c>
      <c r="I32" s="860"/>
      <c r="J32" s="860">
        <v>14</v>
      </c>
      <c r="K32" s="860">
        <v>0</v>
      </c>
      <c r="L32" s="860">
        <v>1960.27253</v>
      </c>
      <c r="M32" s="860">
        <v>0</v>
      </c>
      <c r="N32" s="860">
        <v>21</v>
      </c>
      <c r="O32" s="860">
        <v>0</v>
      </c>
      <c r="P32" s="860">
        <v>2941.5743700000003</v>
      </c>
      <c r="Q32" s="860">
        <v>0</v>
      </c>
      <c r="R32" s="860">
        <v>381</v>
      </c>
      <c r="S32" s="860">
        <v>0</v>
      </c>
      <c r="T32" s="860">
        <v>51409.7467</v>
      </c>
      <c r="U32" s="857"/>
    </row>
    <row r="33" spans="1:21" s="853" customFormat="1" ht="12.95" customHeight="1">
      <c r="A33" s="854" t="s">
        <v>843</v>
      </c>
      <c r="B33" s="859">
        <v>201554</v>
      </c>
      <c r="C33" s="861" t="s">
        <v>844</v>
      </c>
      <c r="D33" s="859">
        <v>403108</v>
      </c>
      <c r="F33" s="860">
        <v>99</v>
      </c>
      <c r="G33" s="860"/>
      <c r="H33" s="860">
        <v>26420.40889</v>
      </c>
      <c r="I33" s="860"/>
      <c r="J33" s="860">
        <v>7</v>
      </c>
      <c r="K33" s="860">
        <v>0</v>
      </c>
      <c r="L33" s="860">
        <v>1867.66848</v>
      </c>
      <c r="M33" s="860">
        <v>0</v>
      </c>
      <c r="N33" s="860">
        <v>26</v>
      </c>
      <c r="O33" s="860">
        <v>0</v>
      </c>
      <c r="P33" s="860">
        <v>7119.01721</v>
      </c>
      <c r="Q33" s="860">
        <v>0</v>
      </c>
      <c r="R33" s="860">
        <v>132</v>
      </c>
      <c r="S33" s="860">
        <v>0</v>
      </c>
      <c r="T33" s="860">
        <v>35407.09458</v>
      </c>
      <c r="U33" s="857"/>
    </row>
    <row r="34" spans="1:21" s="853" customFormat="1" ht="12.95" customHeight="1">
      <c r="A34" s="854" t="s">
        <v>843</v>
      </c>
      <c r="B34" s="859">
        <v>403108</v>
      </c>
      <c r="C34" s="861" t="s">
        <v>844</v>
      </c>
      <c r="D34" s="859">
        <v>604662</v>
      </c>
      <c r="F34" s="860">
        <v>9</v>
      </c>
      <c r="G34" s="860"/>
      <c r="H34" s="860">
        <v>4538.80734</v>
      </c>
      <c r="I34" s="860"/>
      <c r="J34" s="860">
        <v>3</v>
      </c>
      <c r="K34" s="860">
        <v>0</v>
      </c>
      <c r="L34" s="860">
        <v>1454.41228</v>
      </c>
      <c r="M34" s="860">
        <v>0</v>
      </c>
      <c r="N34" s="860">
        <v>2</v>
      </c>
      <c r="O34" s="860">
        <v>0</v>
      </c>
      <c r="P34" s="860">
        <v>986.19171</v>
      </c>
      <c r="Q34" s="860">
        <v>0</v>
      </c>
      <c r="R34" s="860">
        <v>14</v>
      </c>
      <c r="S34" s="860">
        <v>0</v>
      </c>
      <c r="T34" s="860">
        <v>6979.41133</v>
      </c>
      <c r="U34" s="857"/>
    </row>
    <row r="35" spans="1:21" s="853" customFormat="1" ht="12.95" customHeight="1">
      <c r="A35" s="854" t="s">
        <v>843</v>
      </c>
      <c r="B35" s="859">
        <v>604662</v>
      </c>
      <c r="C35" s="861" t="s">
        <v>844</v>
      </c>
      <c r="D35" s="859">
        <v>806216</v>
      </c>
      <c r="F35" s="860">
        <v>2</v>
      </c>
      <c r="G35" s="860"/>
      <c r="H35" s="860">
        <v>1334.73703</v>
      </c>
      <c r="I35" s="860"/>
      <c r="J35" s="860">
        <v>1</v>
      </c>
      <c r="K35" s="860">
        <v>0</v>
      </c>
      <c r="L35" s="860">
        <v>789.69455</v>
      </c>
      <c r="M35" s="860">
        <v>0</v>
      </c>
      <c r="N35" s="860">
        <v>4</v>
      </c>
      <c r="O35" s="860">
        <v>0</v>
      </c>
      <c r="P35" s="860">
        <v>2842.8240499999997</v>
      </c>
      <c r="Q35" s="860">
        <v>0</v>
      </c>
      <c r="R35" s="860">
        <v>7</v>
      </c>
      <c r="S35" s="860">
        <v>0</v>
      </c>
      <c r="T35" s="860">
        <v>4967.25563</v>
      </c>
      <c r="U35" s="857"/>
    </row>
    <row r="36" spans="1:21" s="853" customFormat="1" ht="12.95" customHeight="1">
      <c r="A36" s="854" t="s">
        <v>843</v>
      </c>
      <c r="B36" s="859">
        <v>806216</v>
      </c>
      <c r="C36" s="861" t="s">
        <v>844</v>
      </c>
      <c r="D36" s="859">
        <v>1007770</v>
      </c>
      <c r="F36" s="860">
        <v>5</v>
      </c>
      <c r="G36" s="860"/>
      <c r="H36" s="860">
        <v>4262.02826</v>
      </c>
      <c r="I36" s="860"/>
      <c r="J36" s="860" t="s">
        <v>517</v>
      </c>
      <c r="K36" s="860">
        <v>0</v>
      </c>
      <c r="L36" s="860" t="s">
        <v>517</v>
      </c>
      <c r="M36" s="860">
        <v>0</v>
      </c>
      <c r="N36" s="860">
        <v>2</v>
      </c>
      <c r="O36" s="860">
        <v>0</v>
      </c>
      <c r="P36" s="860">
        <v>1701.6385</v>
      </c>
      <c r="Q36" s="860">
        <v>0</v>
      </c>
      <c r="R36" s="860">
        <v>7</v>
      </c>
      <c r="S36" s="860">
        <v>0</v>
      </c>
      <c r="T36" s="860">
        <v>5963.66676</v>
      </c>
      <c r="U36" s="857"/>
    </row>
    <row r="37" spans="1:21" s="853" customFormat="1" ht="12.95" customHeight="1">
      <c r="A37" s="854" t="s">
        <v>843</v>
      </c>
      <c r="B37" s="859">
        <v>1007770</v>
      </c>
      <c r="C37" s="861" t="s">
        <v>844</v>
      </c>
      <c r="D37" s="859">
        <v>1511655</v>
      </c>
      <c r="F37" s="860">
        <v>2</v>
      </c>
      <c r="G37" s="860"/>
      <c r="H37" s="860">
        <v>2538.25888</v>
      </c>
      <c r="I37" s="860"/>
      <c r="J37" s="860">
        <v>2</v>
      </c>
      <c r="K37" s="860">
        <v>0</v>
      </c>
      <c r="L37" s="860">
        <v>2675.7005</v>
      </c>
      <c r="M37" s="860">
        <v>0</v>
      </c>
      <c r="N37" s="860">
        <v>6</v>
      </c>
      <c r="O37" s="860">
        <v>0</v>
      </c>
      <c r="P37" s="860">
        <v>7819.69495</v>
      </c>
      <c r="Q37" s="860">
        <v>0</v>
      </c>
      <c r="R37" s="860">
        <v>10</v>
      </c>
      <c r="S37" s="860">
        <v>0</v>
      </c>
      <c r="T37" s="860">
        <v>13033.65433</v>
      </c>
      <c r="U37" s="857"/>
    </row>
    <row r="38" spans="1:21" s="853" customFormat="1" ht="12.95" customHeight="1">
      <c r="A38" s="854" t="s">
        <v>843</v>
      </c>
      <c r="B38" s="859">
        <v>1511655</v>
      </c>
      <c r="C38" s="861" t="s">
        <v>844</v>
      </c>
      <c r="D38" s="859">
        <v>2015540</v>
      </c>
      <c r="F38" s="860">
        <v>1</v>
      </c>
      <c r="G38" s="860"/>
      <c r="H38" s="860">
        <v>1539.8004799999999</v>
      </c>
      <c r="I38" s="860"/>
      <c r="J38" s="860">
        <v>1</v>
      </c>
      <c r="K38" s="860">
        <v>0</v>
      </c>
      <c r="L38" s="860">
        <v>2000.79006</v>
      </c>
      <c r="M38" s="860">
        <v>0</v>
      </c>
      <c r="N38" s="860">
        <v>3</v>
      </c>
      <c r="O38" s="860">
        <v>0</v>
      </c>
      <c r="P38" s="860">
        <v>5299.049389999999</v>
      </c>
      <c r="Q38" s="860">
        <v>0</v>
      </c>
      <c r="R38" s="860">
        <v>5</v>
      </c>
      <c r="S38" s="860">
        <v>0</v>
      </c>
      <c r="T38" s="860">
        <v>8839.63993</v>
      </c>
      <c r="U38" s="857"/>
    </row>
    <row r="39" spans="1:21" s="853" customFormat="1" ht="12.95" customHeight="1">
      <c r="A39" s="854" t="s">
        <v>843</v>
      </c>
      <c r="B39" s="859">
        <v>2015540</v>
      </c>
      <c r="C39" s="861" t="s">
        <v>844</v>
      </c>
      <c r="D39" s="859">
        <v>5038850</v>
      </c>
      <c r="F39" s="860">
        <v>1</v>
      </c>
      <c r="G39" s="860"/>
      <c r="H39" s="860">
        <v>3510.09661</v>
      </c>
      <c r="I39" s="860"/>
      <c r="J39" s="860" t="s">
        <v>517</v>
      </c>
      <c r="K39" s="860">
        <v>0</v>
      </c>
      <c r="L39" s="860" t="s">
        <v>517</v>
      </c>
      <c r="M39" s="860">
        <v>0</v>
      </c>
      <c r="N39" s="860">
        <v>2</v>
      </c>
      <c r="O39" s="860">
        <v>0</v>
      </c>
      <c r="P39" s="860">
        <v>6665.71104</v>
      </c>
      <c r="Q39" s="860">
        <v>0</v>
      </c>
      <c r="R39" s="860">
        <v>3</v>
      </c>
      <c r="S39" s="860">
        <v>0</v>
      </c>
      <c r="T39" s="860">
        <v>10175.80765</v>
      </c>
      <c r="U39" s="857"/>
    </row>
    <row r="40" spans="1:21" s="853" customFormat="1" ht="12.95" customHeight="1">
      <c r="A40" s="854" t="s">
        <v>843</v>
      </c>
      <c r="B40" s="859">
        <v>5038850</v>
      </c>
      <c r="C40" s="861" t="s">
        <v>844</v>
      </c>
      <c r="D40" s="859">
        <v>10077700</v>
      </c>
      <c r="F40" s="860" t="s">
        <v>517</v>
      </c>
      <c r="G40" s="860"/>
      <c r="H40" s="860" t="s">
        <v>517</v>
      </c>
      <c r="I40" s="860"/>
      <c r="J40" s="860">
        <v>1</v>
      </c>
      <c r="K40" s="860">
        <v>0</v>
      </c>
      <c r="L40" s="860">
        <v>6109.16749</v>
      </c>
      <c r="M40" s="860">
        <v>0</v>
      </c>
      <c r="N40" s="860">
        <v>1</v>
      </c>
      <c r="O40" s="860">
        <v>0</v>
      </c>
      <c r="P40" s="860">
        <v>5188.83308</v>
      </c>
      <c r="Q40" s="860">
        <v>0</v>
      </c>
      <c r="R40" s="860">
        <v>2</v>
      </c>
      <c r="S40" s="860">
        <v>0</v>
      </c>
      <c r="T40" s="860">
        <v>11298.00057</v>
      </c>
      <c r="U40" s="857"/>
    </row>
    <row r="41" spans="1:21" s="853" customFormat="1" ht="12.95" customHeight="1">
      <c r="A41" s="854" t="s">
        <v>843</v>
      </c>
      <c r="B41" s="859">
        <v>10077700</v>
      </c>
      <c r="C41" s="861" t="s">
        <v>844</v>
      </c>
      <c r="D41" s="862" t="s">
        <v>845</v>
      </c>
      <c r="F41" s="860" t="s">
        <v>517</v>
      </c>
      <c r="G41" s="860"/>
      <c r="H41" s="860" t="s">
        <v>517</v>
      </c>
      <c r="I41" s="860"/>
      <c r="J41" s="860" t="s">
        <v>517</v>
      </c>
      <c r="K41" s="860">
        <v>0</v>
      </c>
      <c r="L41" s="860" t="s">
        <v>517</v>
      </c>
      <c r="M41" s="860">
        <v>0</v>
      </c>
      <c r="N41" s="860">
        <v>1</v>
      </c>
      <c r="O41" s="860">
        <v>0</v>
      </c>
      <c r="P41" s="860">
        <v>226103.42235</v>
      </c>
      <c r="Q41" s="860">
        <v>0</v>
      </c>
      <c r="R41" s="860">
        <v>1</v>
      </c>
      <c r="S41" s="860">
        <v>0</v>
      </c>
      <c r="T41" s="860">
        <v>226103.42235</v>
      </c>
      <c r="U41" s="857"/>
    </row>
    <row r="42" spans="1:21" s="853" customFormat="1" ht="12" customHeight="1">
      <c r="A42" s="854"/>
      <c r="C42" s="854"/>
      <c r="D42" s="855"/>
      <c r="F42" s="851"/>
      <c r="H42" s="851"/>
      <c r="I42" s="851"/>
      <c r="J42" s="851"/>
      <c r="K42" s="851"/>
      <c r="L42" s="851"/>
      <c r="M42" s="851"/>
      <c r="N42" s="851"/>
      <c r="O42" s="851"/>
      <c r="P42" s="851"/>
      <c r="Q42" s="851"/>
      <c r="R42" s="851"/>
      <c r="S42" s="851"/>
      <c r="T42" s="851"/>
      <c r="U42" s="857"/>
    </row>
    <row r="43" spans="1:21" s="853" customFormat="1" ht="18" customHeight="1">
      <c r="A43" s="852" t="s">
        <v>72</v>
      </c>
      <c r="C43" s="854"/>
      <c r="D43" s="855"/>
      <c r="F43" s="856">
        <v>106301</v>
      </c>
      <c r="G43" s="856"/>
      <c r="H43" s="856">
        <v>4328304.39715</v>
      </c>
      <c r="I43" s="856"/>
      <c r="J43" s="856">
        <v>257</v>
      </c>
      <c r="K43" s="856">
        <v>0</v>
      </c>
      <c r="L43" s="856">
        <v>558478.1704299999</v>
      </c>
      <c r="M43" s="856">
        <v>0</v>
      </c>
      <c r="N43" s="856">
        <v>620</v>
      </c>
      <c r="O43" s="856">
        <v>0</v>
      </c>
      <c r="P43" s="856">
        <v>1965325.72239</v>
      </c>
      <c r="Q43" s="856">
        <v>0</v>
      </c>
      <c r="R43" s="856">
        <v>107178</v>
      </c>
      <c r="S43" s="856">
        <v>0</v>
      </c>
      <c r="T43" s="856">
        <v>6852108.28997</v>
      </c>
      <c r="U43" s="857"/>
    </row>
    <row r="44" spans="1:21" s="853" customFormat="1" ht="12.95" customHeight="1">
      <c r="A44" s="854"/>
      <c r="B44" s="858" t="s">
        <v>842</v>
      </c>
      <c r="C44" s="858"/>
      <c r="D44" s="859">
        <v>10077.7</v>
      </c>
      <c r="F44" s="860">
        <v>59047</v>
      </c>
      <c r="G44" s="860"/>
      <c r="H44" s="860">
        <v>95564.52534999978</v>
      </c>
      <c r="I44" s="860"/>
      <c r="J44" s="860">
        <v>114</v>
      </c>
      <c r="K44" s="860">
        <v>0</v>
      </c>
      <c r="L44" s="860">
        <v>27.300589999882504</v>
      </c>
      <c r="M44" s="860">
        <v>0</v>
      </c>
      <c r="N44" s="860">
        <v>393</v>
      </c>
      <c r="O44" s="860">
        <v>0</v>
      </c>
      <c r="P44" s="860">
        <v>88.36625000019558</v>
      </c>
      <c r="Q44" s="860">
        <v>0</v>
      </c>
      <c r="R44" s="860">
        <v>59554</v>
      </c>
      <c r="S44" s="860">
        <v>0</v>
      </c>
      <c r="T44" s="860">
        <v>95680.19218999986</v>
      </c>
      <c r="U44" s="857"/>
    </row>
    <row r="45" spans="1:21" s="853" customFormat="1" ht="12.95" customHeight="1">
      <c r="A45" s="854" t="s">
        <v>843</v>
      </c>
      <c r="B45" s="859">
        <v>10077.7</v>
      </c>
      <c r="C45" s="861" t="s">
        <v>844</v>
      </c>
      <c r="D45" s="859">
        <v>25194.25</v>
      </c>
      <c r="F45" s="860">
        <v>13436</v>
      </c>
      <c r="G45" s="860"/>
      <c r="H45" s="860">
        <v>229230.97359</v>
      </c>
      <c r="I45" s="860"/>
      <c r="J45" s="860" t="s">
        <v>517</v>
      </c>
      <c r="K45" s="860">
        <v>0</v>
      </c>
      <c r="L45" s="860" t="s">
        <v>517</v>
      </c>
      <c r="M45" s="860">
        <v>0</v>
      </c>
      <c r="N45" s="860">
        <v>12</v>
      </c>
      <c r="O45" s="860">
        <v>0</v>
      </c>
      <c r="P45" s="860">
        <v>204.4158</v>
      </c>
      <c r="Q45" s="860">
        <v>0</v>
      </c>
      <c r="R45" s="860">
        <v>13448</v>
      </c>
      <c r="S45" s="860">
        <v>0</v>
      </c>
      <c r="T45" s="860">
        <v>229435.38939</v>
      </c>
      <c r="U45" s="857"/>
    </row>
    <row r="46" spans="1:21" s="853" customFormat="1" ht="12.95" customHeight="1">
      <c r="A46" s="854" t="s">
        <v>843</v>
      </c>
      <c r="B46" s="859">
        <v>25194.25</v>
      </c>
      <c r="C46" s="861" t="s">
        <v>844</v>
      </c>
      <c r="D46" s="859">
        <v>50388.5</v>
      </c>
      <c r="F46" s="860">
        <v>10819</v>
      </c>
      <c r="G46" s="860"/>
      <c r="H46" s="860">
        <v>408968.3149</v>
      </c>
      <c r="I46" s="860"/>
      <c r="J46" s="860">
        <v>9</v>
      </c>
      <c r="K46" s="860">
        <v>0</v>
      </c>
      <c r="L46" s="860">
        <v>294.55</v>
      </c>
      <c r="M46" s="860">
        <v>0</v>
      </c>
      <c r="N46" s="860">
        <v>9</v>
      </c>
      <c r="O46" s="860">
        <v>0</v>
      </c>
      <c r="P46" s="860">
        <v>355.00839</v>
      </c>
      <c r="Q46" s="860">
        <v>0</v>
      </c>
      <c r="R46" s="860">
        <v>10837</v>
      </c>
      <c r="S46" s="860">
        <v>0</v>
      </c>
      <c r="T46" s="860">
        <v>409617.87329</v>
      </c>
      <c r="U46" s="857"/>
    </row>
    <row r="47" spans="1:21" s="853" customFormat="1" ht="12.95" customHeight="1">
      <c r="A47" s="854" t="s">
        <v>843</v>
      </c>
      <c r="B47" s="859">
        <v>50388.5</v>
      </c>
      <c r="C47" s="861" t="s">
        <v>844</v>
      </c>
      <c r="D47" s="859">
        <v>100777</v>
      </c>
      <c r="F47" s="860">
        <v>13491</v>
      </c>
      <c r="G47" s="860"/>
      <c r="H47" s="860">
        <v>1092265.66056</v>
      </c>
      <c r="I47" s="860"/>
      <c r="J47" s="860">
        <v>7</v>
      </c>
      <c r="K47" s="860">
        <v>0</v>
      </c>
      <c r="L47" s="860">
        <v>560.44842</v>
      </c>
      <c r="M47" s="860">
        <v>0</v>
      </c>
      <c r="N47" s="860">
        <v>13</v>
      </c>
      <c r="O47" s="860">
        <v>0</v>
      </c>
      <c r="P47" s="860">
        <v>1163.3255900000001</v>
      </c>
      <c r="Q47" s="860">
        <v>0</v>
      </c>
      <c r="R47" s="860">
        <v>13511</v>
      </c>
      <c r="S47" s="860">
        <v>0</v>
      </c>
      <c r="T47" s="860">
        <v>1093989.43457</v>
      </c>
      <c r="U47" s="857"/>
    </row>
    <row r="48" spans="1:21" s="853" customFormat="1" ht="12.95" customHeight="1">
      <c r="A48" s="854" t="s">
        <v>843</v>
      </c>
      <c r="B48" s="859">
        <v>100777</v>
      </c>
      <c r="C48" s="861" t="s">
        <v>844</v>
      </c>
      <c r="D48" s="859">
        <v>201554</v>
      </c>
      <c r="F48" s="860">
        <v>6390</v>
      </c>
      <c r="G48" s="860"/>
      <c r="H48" s="860">
        <v>901010.0431799999</v>
      </c>
      <c r="I48" s="860"/>
      <c r="J48" s="860">
        <v>16</v>
      </c>
      <c r="K48" s="860">
        <v>0</v>
      </c>
      <c r="L48" s="860">
        <v>2397.41413</v>
      </c>
      <c r="M48" s="860">
        <v>0</v>
      </c>
      <c r="N48" s="860">
        <v>11</v>
      </c>
      <c r="O48" s="860">
        <v>0</v>
      </c>
      <c r="P48" s="860">
        <v>1653.1648</v>
      </c>
      <c r="Q48" s="860">
        <v>0</v>
      </c>
      <c r="R48" s="860">
        <v>6417</v>
      </c>
      <c r="S48" s="860">
        <v>0</v>
      </c>
      <c r="T48" s="860">
        <v>905060.62211</v>
      </c>
      <c r="U48" s="857"/>
    </row>
    <row r="49" spans="1:21" s="853" customFormat="1" ht="12.95" customHeight="1">
      <c r="A49" s="854" t="s">
        <v>843</v>
      </c>
      <c r="B49" s="859">
        <v>201554</v>
      </c>
      <c r="C49" s="861" t="s">
        <v>844</v>
      </c>
      <c r="D49" s="859">
        <v>403108</v>
      </c>
      <c r="F49" s="860">
        <v>2045</v>
      </c>
      <c r="G49" s="860"/>
      <c r="H49" s="860">
        <v>572018.8475599999</v>
      </c>
      <c r="I49" s="860"/>
      <c r="J49" s="860">
        <v>8</v>
      </c>
      <c r="K49" s="860">
        <v>0</v>
      </c>
      <c r="L49" s="860">
        <v>2303.7848</v>
      </c>
      <c r="M49" s="860">
        <v>0</v>
      </c>
      <c r="N49" s="860">
        <v>4</v>
      </c>
      <c r="O49" s="860">
        <v>0</v>
      </c>
      <c r="P49" s="860">
        <v>1284.6666699999998</v>
      </c>
      <c r="Q49" s="860">
        <v>0</v>
      </c>
      <c r="R49" s="860">
        <v>2057</v>
      </c>
      <c r="S49" s="860">
        <v>0</v>
      </c>
      <c r="T49" s="860">
        <v>575607.29903</v>
      </c>
      <c r="U49" s="857"/>
    </row>
    <row r="50" spans="1:21" s="853" customFormat="1" ht="12.95" customHeight="1">
      <c r="A50" s="854" t="s">
        <v>843</v>
      </c>
      <c r="B50" s="859">
        <v>403108</v>
      </c>
      <c r="C50" s="861" t="s">
        <v>844</v>
      </c>
      <c r="D50" s="859">
        <v>604662</v>
      </c>
      <c r="F50" s="860">
        <v>544</v>
      </c>
      <c r="G50" s="860"/>
      <c r="H50" s="860">
        <v>270562.96471</v>
      </c>
      <c r="I50" s="860"/>
      <c r="J50" s="860">
        <v>16</v>
      </c>
      <c r="K50" s="860">
        <v>0</v>
      </c>
      <c r="L50" s="860">
        <v>8020.3899</v>
      </c>
      <c r="M50" s="860">
        <v>0</v>
      </c>
      <c r="N50" s="860">
        <v>8</v>
      </c>
      <c r="O50" s="860">
        <v>0</v>
      </c>
      <c r="P50" s="860">
        <v>4041.0577799999996</v>
      </c>
      <c r="Q50" s="860">
        <v>0</v>
      </c>
      <c r="R50" s="860">
        <v>568</v>
      </c>
      <c r="S50" s="860">
        <v>0</v>
      </c>
      <c r="T50" s="860">
        <v>282624.41239</v>
      </c>
      <c r="U50" s="857"/>
    </row>
    <row r="51" spans="1:21" s="853" customFormat="1" ht="12.95" customHeight="1">
      <c r="A51" s="854" t="s">
        <v>843</v>
      </c>
      <c r="B51" s="859">
        <v>604662</v>
      </c>
      <c r="C51" s="861" t="s">
        <v>844</v>
      </c>
      <c r="D51" s="859">
        <v>806216</v>
      </c>
      <c r="F51" s="860">
        <v>208</v>
      </c>
      <c r="G51" s="860"/>
      <c r="H51" s="860">
        <v>145604.90463</v>
      </c>
      <c r="I51" s="860"/>
      <c r="J51" s="860">
        <v>5</v>
      </c>
      <c r="K51" s="860">
        <v>0</v>
      </c>
      <c r="L51" s="860">
        <v>3433.95775</v>
      </c>
      <c r="M51" s="860">
        <v>0</v>
      </c>
      <c r="N51" s="860">
        <v>8</v>
      </c>
      <c r="O51" s="860">
        <v>0</v>
      </c>
      <c r="P51" s="860">
        <v>5685.46871</v>
      </c>
      <c r="Q51" s="860">
        <v>0</v>
      </c>
      <c r="R51" s="860">
        <v>221</v>
      </c>
      <c r="S51" s="860">
        <v>0</v>
      </c>
      <c r="T51" s="860">
        <v>154724.33109</v>
      </c>
      <c r="U51" s="857"/>
    </row>
    <row r="52" spans="1:21" s="853" customFormat="1" ht="12.95" customHeight="1">
      <c r="A52" s="854" t="s">
        <v>843</v>
      </c>
      <c r="B52" s="859">
        <v>806216</v>
      </c>
      <c r="C52" s="861" t="s">
        <v>844</v>
      </c>
      <c r="D52" s="859">
        <v>1007770</v>
      </c>
      <c r="F52" s="860">
        <v>100</v>
      </c>
      <c r="G52" s="860"/>
      <c r="H52" s="860">
        <v>90510.97911</v>
      </c>
      <c r="I52" s="860"/>
      <c r="J52" s="860">
        <v>8</v>
      </c>
      <c r="K52" s="860">
        <v>0</v>
      </c>
      <c r="L52" s="860">
        <v>7429.3889500000005</v>
      </c>
      <c r="M52" s="860">
        <v>0</v>
      </c>
      <c r="N52" s="860">
        <v>16</v>
      </c>
      <c r="O52" s="860">
        <v>0</v>
      </c>
      <c r="P52" s="860">
        <v>15848.79724</v>
      </c>
      <c r="Q52" s="860">
        <v>0</v>
      </c>
      <c r="R52" s="860">
        <v>124</v>
      </c>
      <c r="S52" s="860">
        <v>0</v>
      </c>
      <c r="T52" s="860">
        <v>113789.1653</v>
      </c>
      <c r="U52" s="857"/>
    </row>
    <row r="53" spans="1:21" s="853" customFormat="1" ht="12.95" customHeight="1">
      <c r="A53" s="854" t="s">
        <v>843</v>
      </c>
      <c r="B53" s="859">
        <v>1007770</v>
      </c>
      <c r="C53" s="861" t="s">
        <v>844</v>
      </c>
      <c r="D53" s="859">
        <v>1511655</v>
      </c>
      <c r="F53" s="860">
        <v>99</v>
      </c>
      <c r="G53" s="860"/>
      <c r="H53" s="860">
        <v>120444.45021</v>
      </c>
      <c r="I53" s="860"/>
      <c r="J53" s="860">
        <v>14</v>
      </c>
      <c r="K53" s="860">
        <v>0</v>
      </c>
      <c r="L53" s="860">
        <v>17675.9465</v>
      </c>
      <c r="M53" s="860">
        <v>0</v>
      </c>
      <c r="N53" s="860">
        <v>19</v>
      </c>
      <c r="O53" s="860">
        <v>0</v>
      </c>
      <c r="P53" s="860">
        <v>22792.114690000002</v>
      </c>
      <c r="Q53" s="860">
        <v>0</v>
      </c>
      <c r="R53" s="860">
        <v>132</v>
      </c>
      <c r="S53" s="860">
        <v>0</v>
      </c>
      <c r="T53" s="860">
        <v>160912.51140000002</v>
      </c>
      <c r="U53" s="857"/>
    </row>
    <row r="54" spans="1:21" s="853" customFormat="1" ht="12.95" customHeight="1">
      <c r="A54" s="854" t="s">
        <v>843</v>
      </c>
      <c r="B54" s="859">
        <v>1511655</v>
      </c>
      <c r="C54" s="861" t="s">
        <v>844</v>
      </c>
      <c r="D54" s="859">
        <v>2015540</v>
      </c>
      <c r="F54" s="860">
        <v>49</v>
      </c>
      <c r="G54" s="860"/>
      <c r="H54" s="860">
        <v>86592.41115</v>
      </c>
      <c r="I54" s="860"/>
      <c r="J54" s="860">
        <v>13</v>
      </c>
      <c r="K54" s="860">
        <v>0</v>
      </c>
      <c r="L54" s="860">
        <v>23444.59214</v>
      </c>
      <c r="M54" s="860">
        <v>0</v>
      </c>
      <c r="N54" s="860">
        <v>21</v>
      </c>
      <c r="O54" s="860">
        <v>0</v>
      </c>
      <c r="P54" s="860">
        <v>39230.05364</v>
      </c>
      <c r="Q54" s="860">
        <v>0</v>
      </c>
      <c r="R54" s="860">
        <v>83</v>
      </c>
      <c r="S54" s="860">
        <v>0</v>
      </c>
      <c r="T54" s="860">
        <v>149267.05693000002</v>
      </c>
      <c r="U54" s="857"/>
    </row>
    <row r="55" spans="1:21" s="853" customFormat="1" ht="12.95" customHeight="1">
      <c r="A55" s="854" t="s">
        <v>843</v>
      </c>
      <c r="B55" s="859">
        <v>2015540</v>
      </c>
      <c r="C55" s="861" t="s">
        <v>844</v>
      </c>
      <c r="D55" s="859">
        <v>5038850</v>
      </c>
      <c r="F55" s="860">
        <v>56</v>
      </c>
      <c r="G55" s="860"/>
      <c r="H55" s="860">
        <v>171850.23043999998</v>
      </c>
      <c r="I55" s="860"/>
      <c r="J55" s="860">
        <v>23</v>
      </c>
      <c r="K55" s="860">
        <v>0</v>
      </c>
      <c r="L55" s="860">
        <v>82807.13544</v>
      </c>
      <c r="M55" s="860">
        <v>0</v>
      </c>
      <c r="N55" s="860">
        <v>31</v>
      </c>
      <c r="O55" s="860">
        <v>0</v>
      </c>
      <c r="P55" s="860">
        <v>133826.29959</v>
      </c>
      <c r="Q55" s="860">
        <v>0</v>
      </c>
      <c r="R55" s="860">
        <v>110</v>
      </c>
      <c r="S55" s="860">
        <v>0</v>
      </c>
      <c r="T55" s="860">
        <v>388483.66547</v>
      </c>
      <c r="U55" s="857"/>
    </row>
    <row r="56" spans="1:21" s="853" customFormat="1" ht="12.95" customHeight="1">
      <c r="A56" s="854" t="s">
        <v>843</v>
      </c>
      <c r="B56" s="859">
        <v>5038850</v>
      </c>
      <c r="C56" s="861" t="s">
        <v>844</v>
      </c>
      <c r="D56" s="859">
        <v>10077700</v>
      </c>
      <c r="F56" s="860">
        <v>14</v>
      </c>
      <c r="G56" s="860"/>
      <c r="H56" s="860">
        <v>100577.50529</v>
      </c>
      <c r="I56" s="860"/>
      <c r="J56" s="860">
        <v>8</v>
      </c>
      <c r="K56" s="860">
        <v>0</v>
      </c>
      <c r="L56" s="860">
        <v>64399.07268</v>
      </c>
      <c r="M56" s="860">
        <v>0</v>
      </c>
      <c r="N56" s="860">
        <v>27</v>
      </c>
      <c r="O56" s="860">
        <v>0</v>
      </c>
      <c r="P56" s="860">
        <v>220810.62024000002</v>
      </c>
      <c r="Q56" s="860">
        <v>0</v>
      </c>
      <c r="R56" s="860">
        <v>49</v>
      </c>
      <c r="S56" s="860">
        <v>0</v>
      </c>
      <c r="T56" s="860">
        <v>385787.19821</v>
      </c>
      <c r="U56" s="857"/>
    </row>
    <row r="57" spans="1:21" s="853" customFormat="1" ht="12.95" customHeight="1">
      <c r="A57" s="854" t="s">
        <v>843</v>
      </c>
      <c r="B57" s="859">
        <v>10077700</v>
      </c>
      <c r="C57" s="861" t="s">
        <v>844</v>
      </c>
      <c r="D57" s="862" t="s">
        <v>845</v>
      </c>
      <c r="F57" s="860">
        <v>3</v>
      </c>
      <c r="G57" s="860"/>
      <c r="H57" s="860">
        <v>43102.58647</v>
      </c>
      <c r="I57" s="860"/>
      <c r="J57" s="860">
        <v>16</v>
      </c>
      <c r="K57" s="860">
        <v>0</v>
      </c>
      <c r="L57" s="860">
        <v>345684.18913</v>
      </c>
      <c r="M57" s="860">
        <v>0</v>
      </c>
      <c r="N57" s="860">
        <v>48</v>
      </c>
      <c r="O57" s="860">
        <v>0</v>
      </c>
      <c r="P57" s="860">
        <v>1518342.363</v>
      </c>
      <c r="Q57" s="860">
        <v>0</v>
      </c>
      <c r="R57" s="860">
        <v>67</v>
      </c>
      <c r="S57" s="860">
        <v>0</v>
      </c>
      <c r="T57" s="860">
        <v>1907129.1386</v>
      </c>
      <c r="U57" s="857"/>
    </row>
    <row r="58" spans="1:22" s="853" customFormat="1" ht="10.5" customHeight="1">
      <c r="A58" s="854"/>
      <c r="B58" s="858"/>
      <c r="C58" s="858"/>
      <c r="D58" s="859"/>
      <c r="F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63"/>
      <c r="V58" s="864"/>
    </row>
    <row r="59" spans="1:21" s="865" customFormat="1" ht="20.1" customHeight="1">
      <c r="A59" s="852" t="s">
        <v>73</v>
      </c>
      <c r="B59" s="853"/>
      <c r="C59" s="854"/>
      <c r="D59" s="855"/>
      <c r="E59" s="853"/>
      <c r="F59" s="856">
        <v>94285</v>
      </c>
      <c r="G59" s="856"/>
      <c r="H59" s="856">
        <v>790443.4834</v>
      </c>
      <c r="I59" s="856"/>
      <c r="J59" s="856" t="s">
        <v>517</v>
      </c>
      <c r="K59" s="856">
        <v>0</v>
      </c>
      <c r="L59" s="856" t="s">
        <v>517</v>
      </c>
      <c r="M59" s="856">
        <v>0</v>
      </c>
      <c r="N59" s="856" t="s">
        <v>517</v>
      </c>
      <c r="O59" s="856">
        <v>0</v>
      </c>
      <c r="P59" s="856" t="s">
        <v>517</v>
      </c>
      <c r="Q59" s="856">
        <v>0</v>
      </c>
      <c r="R59" s="856">
        <v>94285</v>
      </c>
      <c r="S59" s="856">
        <v>0</v>
      </c>
      <c r="T59" s="856">
        <v>790443.4834</v>
      </c>
      <c r="U59" s="857"/>
    </row>
    <row r="60" spans="1:21" s="853" customFormat="1" ht="12.95" customHeight="1">
      <c r="A60" s="854"/>
      <c r="B60" s="858" t="s">
        <v>842</v>
      </c>
      <c r="C60" s="858"/>
      <c r="D60" s="859">
        <v>10077.7</v>
      </c>
      <c r="F60" s="860">
        <v>74058</v>
      </c>
      <c r="G60" s="860"/>
      <c r="H60" s="860">
        <v>132481.83065999998</v>
      </c>
      <c r="I60" s="860"/>
      <c r="J60" s="860" t="s">
        <v>517</v>
      </c>
      <c r="K60" s="860">
        <v>0</v>
      </c>
      <c r="L60" s="860" t="s">
        <v>517</v>
      </c>
      <c r="M60" s="860">
        <v>0</v>
      </c>
      <c r="N60" s="860" t="s">
        <v>517</v>
      </c>
      <c r="O60" s="860">
        <v>0</v>
      </c>
      <c r="P60" s="860" t="s">
        <v>517</v>
      </c>
      <c r="Q60" s="860">
        <v>0</v>
      </c>
      <c r="R60" s="860">
        <v>74058</v>
      </c>
      <c r="S60" s="860">
        <v>0</v>
      </c>
      <c r="T60" s="860">
        <v>132481.83065999998</v>
      </c>
      <c r="U60" s="857"/>
    </row>
    <row r="61" spans="1:21" s="853" customFormat="1" ht="12.95" customHeight="1">
      <c r="A61" s="854" t="s">
        <v>843</v>
      </c>
      <c r="B61" s="859">
        <v>10077.7</v>
      </c>
      <c r="C61" s="861" t="s">
        <v>844</v>
      </c>
      <c r="D61" s="859">
        <v>25194.25</v>
      </c>
      <c r="F61" s="860">
        <v>12132</v>
      </c>
      <c r="G61" s="860"/>
      <c r="H61" s="860">
        <v>194524.56131</v>
      </c>
      <c r="I61" s="860"/>
      <c r="J61" s="860" t="s">
        <v>517</v>
      </c>
      <c r="K61" s="860">
        <v>0</v>
      </c>
      <c r="L61" s="860" t="s">
        <v>517</v>
      </c>
      <c r="M61" s="860">
        <v>0</v>
      </c>
      <c r="N61" s="860" t="s">
        <v>517</v>
      </c>
      <c r="O61" s="860">
        <v>0</v>
      </c>
      <c r="P61" s="860" t="s">
        <v>517</v>
      </c>
      <c r="Q61" s="860">
        <v>0</v>
      </c>
      <c r="R61" s="860">
        <v>12132</v>
      </c>
      <c r="S61" s="860">
        <v>0</v>
      </c>
      <c r="T61" s="860">
        <v>194524.56131</v>
      </c>
      <c r="U61" s="857"/>
    </row>
    <row r="62" spans="1:21" s="853" customFormat="1" ht="12.95" customHeight="1">
      <c r="A62" s="854" t="s">
        <v>843</v>
      </c>
      <c r="B62" s="859">
        <v>25194.25</v>
      </c>
      <c r="C62" s="861" t="s">
        <v>844</v>
      </c>
      <c r="D62" s="859">
        <v>50388.5</v>
      </c>
      <c r="F62" s="860">
        <v>5206</v>
      </c>
      <c r="G62" s="860"/>
      <c r="H62" s="860">
        <v>181112.65253</v>
      </c>
      <c r="I62" s="860"/>
      <c r="J62" s="860" t="s">
        <v>517</v>
      </c>
      <c r="K62" s="860">
        <v>0</v>
      </c>
      <c r="L62" s="860" t="s">
        <v>517</v>
      </c>
      <c r="M62" s="860">
        <v>0</v>
      </c>
      <c r="N62" s="860" t="s">
        <v>517</v>
      </c>
      <c r="O62" s="860">
        <v>0</v>
      </c>
      <c r="P62" s="860" t="s">
        <v>517</v>
      </c>
      <c r="Q62" s="860">
        <v>0</v>
      </c>
      <c r="R62" s="860">
        <v>5206</v>
      </c>
      <c r="S62" s="860">
        <v>0</v>
      </c>
      <c r="T62" s="860">
        <v>181112.65253</v>
      </c>
      <c r="U62" s="857"/>
    </row>
    <row r="63" spans="1:21" s="853" customFormat="1" ht="12.95" customHeight="1">
      <c r="A63" s="854" t="s">
        <v>843</v>
      </c>
      <c r="B63" s="859">
        <v>50388.5</v>
      </c>
      <c r="C63" s="861" t="s">
        <v>844</v>
      </c>
      <c r="D63" s="859">
        <v>100777</v>
      </c>
      <c r="F63" s="860">
        <v>2071</v>
      </c>
      <c r="G63" s="860"/>
      <c r="H63" s="860">
        <v>141290.88356000002</v>
      </c>
      <c r="I63" s="860"/>
      <c r="J63" s="860" t="s">
        <v>517</v>
      </c>
      <c r="K63" s="860">
        <v>0</v>
      </c>
      <c r="L63" s="860" t="s">
        <v>517</v>
      </c>
      <c r="M63" s="860">
        <v>0</v>
      </c>
      <c r="N63" s="860" t="s">
        <v>517</v>
      </c>
      <c r="O63" s="860">
        <v>0</v>
      </c>
      <c r="P63" s="860" t="s">
        <v>517</v>
      </c>
      <c r="Q63" s="860">
        <v>0</v>
      </c>
      <c r="R63" s="860">
        <v>2071</v>
      </c>
      <c r="S63" s="860">
        <v>0</v>
      </c>
      <c r="T63" s="860">
        <v>141290.88356000002</v>
      </c>
      <c r="U63" s="857"/>
    </row>
    <row r="64" spans="1:21" s="853" customFormat="1" ht="12.95" customHeight="1">
      <c r="A64" s="854" t="s">
        <v>843</v>
      </c>
      <c r="B64" s="859">
        <v>100777</v>
      </c>
      <c r="C64" s="861" t="s">
        <v>844</v>
      </c>
      <c r="D64" s="859">
        <v>201554</v>
      </c>
      <c r="F64" s="860">
        <v>646</v>
      </c>
      <c r="G64" s="860"/>
      <c r="H64" s="860">
        <v>85930.5377</v>
      </c>
      <c r="I64" s="860"/>
      <c r="J64" s="860" t="s">
        <v>517</v>
      </c>
      <c r="K64" s="860">
        <v>0</v>
      </c>
      <c r="L64" s="860" t="s">
        <v>517</v>
      </c>
      <c r="M64" s="860">
        <v>0</v>
      </c>
      <c r="N64" s="860" t="s">
        <v>517</v>
      </c>
      <c r="O64" s="860">
        <v>0</v>
      </c>
      <c r="P64" s="860" t="s">
        <v>517</v>
      </c>
      <c r="Q64" s="860">
        <v>0</v>
      </c>
      <c r="R64" s="860">
        <v>646</v>
      </c>
      <c r="S64" s="860">
        <v>0</v>
      </c>
      <c r="T64" s="860">
        <v>85930.5377</v>
      </c>
      <c r="U64" s="857"/>
    </row>
    <row r="65" spans="1:21" s="853" customFormat="1" ht="12.95" customHeight="1">
      <c r="A65" s="854" t="s">
        <v>843</v>
      </c>
      <c r="B65" s="859">
        <v>201554</v>
      </c>
      <c r="C65" s="861" t="s">
        <v>844</v>
      </c>
      <c r="D65" s="859">
        <v>403108</v>
      </c>
      <c r="F65" s="860">
        <v>141</v>
      </c>
      <c r="G65" s="860"/>
      <c r="H65" s="860">
        <v>37765.85875</v>
      </c>
      <c r="I65" s="860"/>
      <c r="J65" s="860" t="s">
        <v>517</v>
      </c>
      <c r="K65" s="860">
        <v>0</v>
      </c>
      <c r="L65" s="860" t="s">
        <v>517</v>
      </c>
      <c r="M65" s="860">
        <v>0</v>
      </c>
      <c r="N65" s="860" t="s">
        <v>517</v>
      </c>
      <c r="O65" s="860">
        <v>0</v>
      </c>
      <c r="P65" s="860" t="s">
        <v>517</v>
      </c>
      <c r="Q65" s="860">
        <v>0</v>
      </c>
      <c r="R65" s="860">
        <v>141</v>
      </c>
      <c r="S65" s="860">
        <v>0</v>
      </c>
      <c r="T65" s="860">
        <v>37765.85875</v>
      </c>
      <c r="U65" s="857"/>
    </row>
    <row r="66" spans="1:21" s="853" customFormat="1" ht="12.95" customHeight="1">
      <c r="A66" s="854" t="s">
        <v>843</v>
      </c>
      <c r="B66" s="859">
        <v>403108</v>
      </c>
      <c r="C66" s="861" t="s">
        <v>844</v>
      </c>
      <c r="D66" s="859">
        <v>604662</v>
      </c>
      <c r="F66" s="860">
        <v>24</v>
      </c>
      <c r="G66" s="860"/>
      <c r="H66" s="860">
        <v>11386.48698</v>
      </c>
      <c r="I66" s="860"/>
      <c r="J66" s="860" t="s">
        <v>517</v>
      </c>
      <c r="K66" s="860">
        <v>0</v>
      </c>
      <c r="L66" s="860" t="s">
        <v>517</v>
      </c>
      <c r="M66" s="860">
        <v>0</v>
      </c>
      <c r="N66" s="860" t="s">
        <v>517</v>
      </c>
      <c r="O66" s="860">
        <v>0</v>
      </c>
      <c r="P66" s="860" t="s">
        <v>517</v>
      </c>
      <c r="Q66" s="860">
        <v>0</v>
      </c>
      <c r="R66" s="860">
        <v>24</v>
      </c>
      <c r="S66" s="860">
        <v>0</v>
      </c>
      <c r="T66" s="860">
        <v>11386.48698</v>
      </c>
      <c r="U66" s="857"/>
    </row>
    <row r="67" spans="1:21" s="853" customFormat="1" ht="12.95" customHeight="1">
      <c r="A67" s="854" t="s">
        <v>843</v>
      </c>
      <c r="B67" s="859">
        <v>604662</v>
      </c>
      <c r="C67" s="861" t="s">
        <v>844</v>
      </c>
      <c r="D67" s="859">
        <v>806216</v>
      </c>
      <c r="F67" s="860">
        <v>4</v>
      </c>
      <c r="G67" s="860"/>
      <c r="H67" s="860">
        <v>2864.32005</v>
      </c>
      <c r="I67" s="860"/>
      <c r="J67" s="860" t="s">
        <v>517</v>
      </c>
      <c r="K67" s="860">
        <v>0</v>
      </c>
      <c r="L67" s="860" t="s">
        <v>517</v>
      </c>
      <c r="M67" s="860">
        <v>0</v>
      </c>
      <c r="N67" s="860" t="s">
        <v>517</v>
      </c>
      <c r="O67" s="860">
        <v>0</v>
      </c>
      <c r="P67" s="860" t="s">
        <v>517</v>
      </c>
      <c r="Q67" s="860">
        <v>0</v>
      </c>
      <c r="R67" s="860">
        <v>4</v>
      </c>
      <c r="S67" s="860">
        <v>0</v>
      </c>
      <c r="T67" s="860">
        <v>2864.32005</v>
      </c>
      <c r="U67" s="857"/>
    </row>
    <row r="68" spans="1:21" s="853" customFormat="1" ht="12.95" customHeight="1">
      <c r="A68" s="854" t="s">
        <v>843</v>
      </c>
      <c r="B68" s="859">
        <v>806216</v>
      </c>
      <c r="C68" s="861" t="s">
        <v>844</v>
      </c>
      <c r="D68" s="859">
        <v>1007770</v>
      </c>
      <c r="F68" s="860">
        <v>2</v>
      </c>
      <c r="G68" s="860"/>
      <c r="H68" s="860">
        <v>1853.54494</v>
      </c>
      <c r="I68" s="860"/>
      <c r="J68" s="860" t="s">
        <v>517</v>
      </c>
      <c r="K68" s="860">
        <v>0</v>
      </c>
      <c r="L68" s="860" t="s">
        <v>517</v>
      </c>
      <c r="M68" s="860">
        <v>0</v>
      </c>
      <c r="N68" s="860" t="s">
        <v>517</v>
      </c>
      <c r="O68" s="860">
        <v>0</v>
      </c>
      <c r="P68" s="860" t="s">
        <v>517</v>
      </c>
      <c r="Q68" s="860">
        <v>0</v>
      </c>
      <c r="R68" s="860">
        <v>2</v>
      </c>
      <c r="S68" s="860">
        <v>0</v>
      </c>
      <c r="T68" s="860">
        <v>1853.54494</v>
      </c>
      <c r="U68" s="857"/>
    </row>
    <row r="69" spans="1:21" s="853" customFormat="1" ht="12.95" customHeight="1">
      <c r="A69" s="854" t="s">
        <v>843</v>
      </c>
      <c r="B69" s="859">
        <v>1007770</v>
      </c>
      <c r="C69" s="861" t="s">
        <v>844</v>
      </c>
      <c r="D69" s="859">
        <v>1511655</v>
      </c>
      <c r="F69" s="860">
        <v>1</v>
      </c>
      <c r="G69" s="860"/>
      <c r="H69" s="860">
        <v>1232.80692</v>
      </c>
      <c r="I69" s="860"/>
      <c r="J69" s="860" t="s">
        <v>517</v>
      </c>
      <c r="K69" s="860">
        <v>0</v>
      </c>
      <c r="L69" s="860" t="s">
        <v>517</v>
      </c>
      <c r="M69" s="860">
        <v>0</v>
      </c>
      <c r="N69" s="860" t="s">
        <v>517</v>
      </c>
      <c r="O69" s="860">
        <v>0</v>
      </c>
      <c r="P69" s="860" t="s">
        <v>517</v>
      </c>
      <c r="Q69" s="860">
        <v>0</v>
      </c>
      <c r="R69" s="860">
        <v>1</v>
      </c>
      <c r="S69" s="860">
        <v>0</v>
      </c>
      <c r="T69" s="860">
        <v>1232.80692</v>
      </c>
      <c r="U69" s="857"/>
    </row>
    <row r="70" spans="1:21" s="853" customFormat="1" ht="12.95" customHeight="1">
      <c r="A70" s="854" t="s">
        <v>843</v>
      </c>
      <c r="B70" s="859">
        <v>1511655</v>
      </c>
      <c r="C70" s="861" t="s">
        <v>844</v>
      </c>
      <c r="D70" s="859">
        <v>2015540</v>
      </c>
      <c r="F70" s="860" t="s">
        <v>517</v>
      </c>
      <c r="G70" s="860"/>
      <c r="H70" s="860" t="s">
        <v>517</v>
      </c>
      <c r="I70" s="860"/>
      <c r="J70" s="860" t="s">
        <v>517</v>
      </c>
      <c r="K70" s="860">
        <v>0</v>
      </c>
      <c r="L70" s="860" t="s">
        <v>517</v>
      </c>
      <c r="M70" s="860">
        <v>0</v>
      </c>
      <c r="N70" s="860" t="s">
        <v>517</v>
      </c>
      <c r="O70" s="860">
        <v>0</v>
      </c>
      <c r="P70" s="860" t="s">
        <v>517</v>
      </c>
      <c r="Q70" s="860">
        <v>0</v>
      </c>
      <c r="R70" s="860" t="s">
        <v>517</v>
      </c>
      <c r="S70" s="860">
        <v>0</v>
      </c>
      <c r="T70" s="860" t="s">
        <v>517</v>
      </c>
      <c r="U70" s="857"/>
    </row>
    <row r="71" spans="1:21" s="853" customFormat="1" ht="12.95" customHeight="1">
      <c r="A71" s="854" t="s">
        <v>843</v>
      </c>
      <c r="B71" s="859">
        <v>2015540</v>
      </c>
      <c r="C71" s="861" t="s">
        <v>844</v>
      </c>
      <c r="D71" s="859">
        <v>5038850</v>
      </c>
      <c r="F71" s="860" t="s">
        <v>517</v>
      </c>
      <c r="G71" s="860"/>
      <c r="H71" s="860" t="s">
        <v>517</v>
      </c>
      <c r="I71" s="860"/>
      <c r="J71" s="860" t="s">
        <v>517</v>
      </c>
      <c r="K71" s="860">
        <v>0</v>
      </c>
      <c r="L71" s="860" t="s">
        <v>517</v>
      </c>
      <c r="M71" s="860">
        <v>0</v>
      </c>
      <c r="N71" s="860" t="s">
        <v>517</v>
      </c>
      <c r="O71" s="860">
        <v>0</v>
      </c>
      <c r="P71" s="860" t="s">
        <v>517</v>
      </c>
      <c r="Q71" s="860">
        <v>0</v>
      </c>
      <c r="R71" s="860" t="s">
        <v>517</v>
      </c>
      <c r="S71" s="860">
        <v>0</v>
      </c>
      <c r="T71" s="860" t="s">
        <v>517</v>
      </c>
      <c r="U71" s="857"/>
    </row>
    <row r="72" spans="1:21" s="853" customFormat="1" ht="12.95" customHeight="1">
      <c r="A72" s="854" t="s">
        <v>843</v>
      </c>
      <c r="B72" s="859">
        <v>5038850</v>
      </c>
      <c r="C72" s="861" t="s">
        <v>844</v>
      </c>
      <c r="D72" s="859">
        <v>10077700</v>
      </c>
      <c r="F72" s="860" t="s">
        <v>517</v>
      </c>
      <c r="G72" s="860"/>
      <c r="H72" s="860" t="s">
        <v>517</v>
      </c>
      <c r="I72" s="860"/>
      <c r="J72" s="860" t="s">
        <v>517</v>
      </c>
      <c r="K72" s="860">
        <v>0</v>
      </c>
      <c r="L72" s="860" t="s">
        <v>517</v>
      </c>
      <c r="M72" s="860">
        <v>0</v>
      </c>
      <c r="N72" s="860" t="s">
        <v>517</v>
      </c>
      <c r="O72" s="860">
        <v>0</v>
      </c>
      <c r="P72" s="860" t="s">
        <v>517</v>
      </c>
      <c r="Q72" s="860">
        <v>0</v>
      </c>
      <c r="R72" s="860" t="s">
        <v>517</v>
      </c>
      <c r="S72" s="860">
        <v>0</v>
      </c>
      <c r="T72" s="860" t="s">
        <v>517</v>
      </c>
      <c r="U72" s="857"/>
    </row>
    <row r="73" spans="1:21" s="853" customFormat="1" ht="12.95" customHeight="1">
      <c r="A73" s="854" t="s">
        <v>843</v>
      </c>
      <c r="B73" s="859">
        <v>10077700</v>
      </c>
      <c r="C73" s="861" t="s">
        <v>844</v>
      </c>
      <c r="D73" s="862" t="s">
        <v>845</v>
      </c>
      <c r="F73" s="860" t="s">
        <v>517</v>
      </c>
      <c r="G73" s="860"/>
      <c r="H73" s="860" t="s">
        <v>517</v>
      </c>
      <c r="I73" s="860"/>
      <c r="J73" s="860" t="s">
        <v>517</v>
      </c>
      <c r="K73" s="860">
        <v>0</v>
      </c>
      <c r="L73" s="860" t="s">
        <v>517</v>
      </c>
      <c r="M73" s="860">
        <v>0</v>
      </c>
      <c r="N73" s="860" t="s">
        <v>517</v>
      </c>
      <c r="O73" s="860">
        <v>0</v>
      </c>
      <c r="P73" s="860" t="s">
        <v>517</v>
      </c>
      <c r="Q73" s="860">
        <v>0</v>
      </c>
      <c r="R73" s="860" t="s">
        <v>517</v>
      </c>
      <c r="S73" s="860">
        <v>0</v>
      </c>
      <c r="T73" s="860" t="s">
        <v>517</v>
      </c>
      <c r="U73" s="857"/>
    </row>
    <row r="74" spans="1:21" s="853" customFormat="1" ht="10.5" customHeight="1">
      <c r="A74" s="854"/>
      <c r="B74" s="858"/>
      <c r="C74" s="858"/>
      <c r="D74" s="859"/>
      <c r="F74" s="851"/>
      <c r="H74" s="851"/>
      <c r="I74" s="851"/>
      <c r="J74" s="851"/>
      <c r="K74" s="851"/>
      <c r="L74" s="851"/>
      <c r="M74" s="851"/>
      <c r="N74" s="851"/>
      <c r="O74" s="851"/>
      <c r="P74" s="851"/>
      <c r="Q74" s="851"/>
      <c r="R74" s="851"/>
      <c r="S74" s="851"/>
      <c r="T74" s="851"/>
      <c r="U74" s="857"/>
    </row>
    <row r="75" spans="1:21" s="354" customFormat="1" ht="15">
      <c r="A75" s="852" t="s">
        <v>74</v>
      </c>
      <c r="B75" s="853"/>
      <c r="C75" s="854"/>
      <c r="D75" s="855"/>
      <c r="E75" s="853"/>
      <c r="F75" s="856">
        <v>2330668</v>
      </c>
      <c r="G75" s="856"/>
      <c r="H75" s="856">
        <v>5819077.83062</v>
      </c>
      <c r="I75" s="856"/>
      <c r="J75" s="856">
        <v>1545</v>
      </c>
      <c r="K75" s="856">
        <v>0</v>
      </c>
      <c r="L75" s="856">
        <v>579832.57244</v>
      </c>
      <c r="M75" s="856">
        <v>0</v>
      </c>
      <c r="N75" s="856">
        <v>6626</v>
      </c>
      <c r="O75" s="856">
        <v>0</v>
      </c>
      <c r="P75" s="856">
        <v>2240212.7119299998</v>
      </c>
      <c r="Q75" s="856">
        <v>0</v>
      </c>
      <c r="R75" s="856">
        <v>2338839</v>
      </c>
      <c r="S75" s="856">
        <v>0</v>
      </c>
      <c r="T75" s="856">
        <v>8639123.11499</v>
      </c>
      <c r="U75" s="857"/>
    </row>
    <row r="76" spans="1:21" s="853" customFormat="1" ht="12.95" customHeight="1">
      <c r="A76" s="854"/>
      <c r="B76" s="858" t="s">
        <v>842</v>
      </c>
      <c r="C76" s="858"/>
      <c r="D76" s="859">
        <v>10077.7</v>
      </c>
      <c r="E76" s="857"/>
      <c r="F76" s="860">
        <v>2250626</v>
      </c>
      <c r="G76" s="860"/>
      <c r="H76" s="860">
        <v>462085.3538499996</v>
      </c>
      <c r="I76" s="860"/>
      <c r="J76" s="860">
        <v>1280</v>
      </c>
      <c r="K76" s="860">
        <v>0</v>
      </c>
      <c r="L76" s="860">
        <v>625.4732099999674</v>
      </c>
      <c r="M76" s="860">
        <v>0</v>
      </c>
      <c r="N76" s="860">
        <v>6197</v>
      </c>
      <c r="O76" s="860">
        <v>0</v>
      </c>
      <c r="P76" s="860">
        <v>1506.7770599997602</v>
      </c>
      <c r="Q76" s="860">
        <v>0</v>
      </c>
      <c r="R76" s="860">
        <v>2258103</v>
      </c>
      <c r="S76" s="860">
        <v>0</v>
      </c>
      <c r="T76" s="860">
        <v>464217.60412000027</v>
      </c>
      <c r="U76" s="857"/>
    </row>
    <row r="77" spans="1:21" s="853" customFormat="1" ht="12.95" customHeight="1">
      <c r="A77" s="854" t="s">
        <v>843</v>
      </c>
      <c r="B77" s="859">
        <v>10077.7</v>
      </c>
      <c r="C77" s="861" t="s">
        <v>844</v>
      </c>
      <c r="D77" s="859">
        <v>25194.25</v>
      </c>
      <c r="E77" s="857"/>
      <c r="F77" s="860">
        <v>33173</v>
      </c>
      <c r="G77" s="860"/>
      <c r="H77" s="860">
        <v>545797.97743</v>
      </c>
      <c r="I77" s="860"/>
      <c r="J77" s="860">
        <v>39</v>
      </c>
      <c r="K77" s="860">
        <v>0</v>
      </c>
      <c r="L77" s="860">
        <v>712.5415</v>
      </c>
      <c r="M77" s="860">
        <v>0</v>
      </c>
      <c r="N77" s="860">
        <v>74</v>
      </c>
      <c r="O77" s="860">
        <v>0</v>
      </c>
      <c r="P77" s="860">
        <v>1202.98499</v>
      </c>
      <c r="Q77" s="860">
        <v>0</v>
      </c>
      <c r="R77" s="860">
        <v>33286</v>
      </c>
      <c r="S77" s="860">
        <v>0</v>
      </c>
      <c r="T77" s="860">
        <v>547713.5039199999</v>
      </c>
      <c r="U77" s="857"/>
    </row>
    <row r="78" spans="1:21" s="853" customFormat="1" ht="12.95" customHeight="1">
      <c r="A78" s="854" t="s">
        <v>843</v>
      </c>
      <c r="B78" s="859">
        <v>25194.25</v>
      </c>
      <c r="C78" s="861" t="s">
        <v>844</v>
      </c>
      <c r="D78" s="859">
        <v>50388.5</v>
      </c>
      <c r="E78" s="857"/>
      <c r="F78" s="860">
        <v>18951</v>
      </c>
      <c r="G78" s="860"/>
      <c r="H78" s="860">
        <v>693880.1523600001</v>
      </c>
      <c r="I78" s="860"/>
      <c r="J78" s="860">
        <v>46</v>
      </c>
      <c r="K78" s="860">
        <v>0</v>
      </c>
      <c r="L78" s="860">
        <v>1658.27035</v>
      </c>
      <c r="M78" s="860">
        <v>0</v>
      </c>
      <c r="N78" s="860">
        <v>52</v>
      </c>
      <c r="O78" s="860">
        <v>0</v>
      </c>
      <c r="P78" s="860">
        <v>1865.18056</v>
      </c>
      <c r="Q78" s="860">
        <v>0</v>
      </c>
      <c r="R78" s="860">
        <v>19049</v>
      </c>
      <c r="S78" s="860">
        <v>0</v>
      </c>
      <c r="T78" s="860">
        <v>697403.60327</v>
      </c>
      <c r="U78" s="857"/>
    </row>
    <row r="79" spans="1:21" s="853" customFormat="1" ht="12.95" customHeight="1">
      <c r="A79" s="854" t="s">
        <v>843</v>
      </c>
      <c r="B79" s="859">
        <v>50388.5</v>
      </c>
      <c r="C79" s="861" t="s">
        <v>844</v>
      </c>
      <c r="D79" s="859">
        <v>100777</v>
      </c>
      <c r="E79" s="857"/>
      <c r="F79" s="860">
        <v>16854</v>
      </c>
      <c r="G79" s="860"/>
      <c r="H79" s="860">
        <v>1319544.4927</v>
      </c>
      <c r="I79" s="860"/>
      <c r="J79" s="860">
        <v>24</v>
      </c>
      <c r="K79" s="860">
        <v>0</v>
      </c>
      <c r="L79" s="860">
        <v>1987.97004</v>
      </c>
      <c r="M79" s="860">
        <v>0</v>
      </c>
      <c r="N79" s="860">
        <v>42</v>
      </c>
      <c r="O79" s="860">
        <v>0</v>
      </c>
      <c r="P79" s="860">
        <v>3205.2463900000002</v>
      </c>
      <c r="Q79" s="860">
        <v>0</v>
      </c>
      <c r="R79" s="860">
        <v>16920</v>
      </c>
      <c r="S79" s="860">
        <v>0</v>
      </c>
      <c r="T79" s="860">
        <v>1324737.70913</v>
      </c>
      <c r="U79" s="857"/>
    </row>
    <row r="80" spans="1:21" s="853" customFormat="1" ht="12.95" customHeight="1">
      <c r="A80" s="854" t="s">
        <v>843</v>
      </c>
      <c r="B80" s="859">
        <v>100777</v>
      </c>
      <c r="C80" s="861" t="s">
        <v>844</v>
      </c>
      <c r="D80" s="859">
        <v>201554</v>
      </c>
      <c r="E80" s="857"/>
      <c r="F80" s="860">
        <v>7563</v>
      </c>
      <c r="G80" s="860"/>
      <c r="H80" s="860">
        <v>1054209.0002300001</v>
      </c>
      <c r="I80" s="860"/>
      <c r="J80" s="860">
        <v>30</v>
      </c>
      <c r="K80" s="860">
        <v>0</v>
      </c>
      <c r="L80" s="860">
        <v>4423.00889</v>
      </c>
      <c r="M80" s="860">
        <v>0</v>
      </c>
      <c r="N80" s="860">
        <v>32</v>
      </c>
      <c r="O80" s="860">
        <v>0</v>
      </c>
      <c r="P80" s="860">
        <v>4594.73917</v>
      </c>
      <c r="Q80" s="860">
        <v>0</v>
      </c>
      <c r="R80" s="860">
        <v>7625</v>
      </c>
      <c r="S80" s="860">
        <v>0</v>
      </c>
      <c r="T80" s="860">
        <v>1063226.74829</v>
      </c>
      <c r="U80" s="857"/>
    </row>
    <row r="81" spans="1:21" s="853" customFormat="1" ht="12.95" customHeight="1">
      <c r="A81" s="854" t="s">
        <v>843</v>
      </c>
      <c r="B81" s="859">
        <v>201554</v>
      </c>
      <c r="C81" s="861" t="s">
        <v>844</v>
      </c>
      <c r="D81" s="859">
        <v>403108</v>
      </c>
      <c r="E81" s="857"/>
      <c r="F81" s="860">
        <v>2333</v>
      </c>
      <c r="G81" s="860"/>
      <c r="H81" s="860">
        <v>647304.17409</v>
      </c>
      <c r="I81" s="860"/>
      <c r="J81" s="860">
        <v>14</v>
      </c>
      <c r="K81" s="860">
        <v>0</v>
      </c>
      <c r="L81" s="860">
        <v>3878.84393</v>
      </c>
      <c r="M81" s="860">
        <v>0</v>
      </c>
      <c r="N81" s="860">
        <v>30</v>
      </c>
      <c r="O81" s="860">
        <v>0</v>
      </c>
      <c r="P81" s="860">
        <v>8518.84547</v>
      </c>
      <c r="Q81" s="860">
        <v>0</v>
      </c>
      <c r="R81" s="860">
        <v>2377</v>
      </c>
      <c r="S81" s="860">
        <v>0</v>
      </c>
      <c r="T81" s="860">
        <v>659701.86349</v>
      </c>
      <c r="U81" s="857"/>
    </row>
    <row r="82" spans="1:21" s="853" customFormat="1" ht="12.95" customHeight="1">
      <c r="A82" s="854" t="s">
        <v>843</v>
      </c>
      <c r="B82" s="859">
        <v>403108</v>
      </c>
      <c r="C82" s="861" t="s">
        <v>844</v>
      </c>
      <c r="D82" s="859">
        <v>604662</v>
      </c>
      <c r="E82" s="857"/>
      <c r="F82" s="860">
        <v>608</v>
      </c>
      <c r="G82" s="860"/>
      <c r="H82" s="860">
        <v>301741.76184</v>
      </c>
      <c r="I82" s="860"/>
      <c r="J82" s="860">
        <v>20</v>
      </c>
      <c r="K82" s="860">
        <v>0</v>
      </c>
      <c r="L82" s="860">
        <v>9880.38105</v>
      </c>
      <c r="M82" s="860">
        <v>0</v>
      </c>
      <c r="N82" s="860">
        <v>10</v>
      </c>
      <c r="O82" s="860">
        <v>0</v>
      </c>
      <c r="P82" s="860">
        <v>5027.24949</v>
      </c>
      <c r="Q82" s="860">
        <v>0</v>
      </c>
      <c r="R82" s="860">
        <v>638</v>
      </c>
      <c r="S82" s="860">
        <v>0</v>
      </c>
      <c r="T82" s="860">
        <v>316649.39238</v>
      </c>
      <c r="U82" s="857"/>
    </row>
    <row r="83" spans="1:21" s="853" customFormat="1" ht="12.95" customHeight="1">
      <c r="A83" s="854" t="s">
        <v>843</v>
      </c>
      <c r="B83" s="859">
        <v>604662</v>
      </c>
      <c r="C83" s="861" t="s">
        <v>844</v>
      </c>
      <c r="D83" s="859">
        <v>806216</v>
      </c>
      <c r="E83" s="857"/>
      <c r="F83" s="860">
        <v>223</v>
      </c>
      <c r="G83" s="860"/>
      <c r="H83" s="860">
        <v>156826.13716999997</v>
      </c>
      <c r="I83" s="860"/>
      <c r="J83" s="860">
        <v>6</v>
      </c>
      <c r="K83" s="860">
        <v>0</v>
      </c>
      <c r="L83" s="860">
        <v>4223.6523</v>
      </c>
      <c r="M83" s="860">
        <v>0</v>
      </c>
      <c r="N83" s="860">
        <v>12</v>
      </c>
      <c r="O83" s="860">
        <v>0</v>
      </c>
      <c r="P83" s="860">
        <v>8528.29276</v>
      </c>
      <c r="Q83" s="860">
        <v>0</v>
      </c>
      <c r="R83" s="860">
        <v>241</v>
      </c>
      <c r="S83" s="860">
        <v>0</v>
      </c>
      <c r="T83" s="860">
        <v>169578.08223</v>
      </c>
      <c r="U83" s="857"/>
    </row>
    <row r="84" spans="1:21" s="853" customFormat="1" ht="12.95" customHeight="1">
      <c r="A84" s="854" t="s">
        <v>843</v>
      </c>
      <c r="B84" s="859">
        <v>806216</v>
      </c>
      <c r="C84" s="861" t="s">
        <v>844</v>
      </c>
      <c r="D84" s="859">
        <v>1007770</v>
      </c>
      <c r="E84" s="857"/>
      <c r="F84" s="860">
        <v>104</v>
      </c>
      <c r="G84" s="860"/>
      <c r="H84" s="860">
        <v>94310.44262999999</v>
      </c>
      <c r="I84" s="860"/>
      <c r="J84" s="860">
        <v>8</v>
      </c>
      <c r="K84" s="860">
        <v>0</v>
      </c>
      <c r="L84" s="860">
        <v>7429.3889500000005</v>
      </c>
      <c r="M84" s="860">
        <v>0</v>
      </c>
      <c r="N84" s="860">
        <v>18</v>
      </c>
      <c r="O84" s="860">
        <v>0</v>
      </c>
      <c r="P84" s="860">
        <v>17550.435739999997</v>
      </c>
      <c r="Q84" s="860">
        <v>0</v>
      </c>
      <c r="R84" s="860">
        <v>130</v>
      </c>
      <c r="S84" s="860">
        <v>0</v>
      </c>
      <c r="T84" s="860">
        <v>119290.26732</v>
      </c>
      <c r="U84" s="857"/>
    </row>
    <row r="85" spans="1:21" s="853" customFormat="1" ht="12.95" customHeight="1">
      <c r="A85" s="854" t="s">
        <v>843</v>
      </c>
      <c r="B85" s="859">
        <v>1007770</v>
      </c>
      <c r="C85" s="861" t="s">
        <v>844</v>
      </c>
      <c r="D85" s="859">
        <v>1511655</v>
      </c>
      <c r="E85" s="857"/>
      <c r="F85" s="860">
        <v>106</v>
      </c>
      <c r="G85" s="860"/>
      <c r="H85" s="860">
        <v>128198.33873999999</v>
      </c>
      <c r="I85" s="860"/>
      <c r="J85" s="860">
        <v>16</v>
      </c>
      <c r="K85" s="860">
        <v>0</v>
      </c>
      <c r="L85" s="860">
        <v>20351.647</v>
      </c>
      <c r="M85" s="860">
        <v>0</v>
      </c>
      <c r="N85" s="860">
        <v>24</v>
      </c>
      <c r="O85" s="860">
        <v>0</v>
      </c>
      <c r="P85" s="860">
        <v>29492.466640000002</v>
      </c>
      <c r="Q85" s="860">
        <v>0</v>
      </c>
      <c r="R85" s="860">
        <v>146</v>
      </c>
      <c r="S85" s="860">
        <v>0</v>
      </c>
      <c r="T85" s="860">
        <v>178042.45238</v>
      </c>
      <c r="U85" s="857"/>
    </row>
    <row r="86" spans="1:21" s="853" customFormat="1" ht="12.95" customHeight="1">
      <c r="A86" s="854" t="s">
        <v>843</v>
      </c>
      <c r="B86" s="859">
        <v>1511655</v>
      </c>
      <c r="C86" s="861" t="s">
        <v>844</v>
      </c>
      <c r="D86" s="859">
        <v>2015540</v>
      </c>
      <c r="E86" s="857"/>
      <c r="F86" s="860">
        <v>50</v>
      </c>
      <c r="G86" s="860"/>
      <c r="H86" s="860">
        <v>88230.44553</v>
      </c>
      <c r="I86" s="860"/>
      <c r="J86" s="860">
        <v>14</v>
      </c>
      <c r="K86" s="860">
        <v>0</v>
      </c>
      <c r="L86" s="860">
        <v>25661.83036</v>
      </c>
      <c r="M86" s="860">
        <v>0</v>
      </c>
      <c r="N86" s="860">
        <v>24</v>
      </c>
      <c r="O86" s="860">
        <v>0</v>
      </c>
      <c r="P86" s="860">
        <v>44529.10303</v>
      </c>
      <c r="Q86" s="860">
        <v>0</v>
      </c>
      <c r="R86" s="860">
        <v>88</v>
      </c>
      <c r="S86" s="860">
        <v>0</v>
      </c>
      <c r="T86" s="860">
        <v>158421.37892</v>
      </c>
      <c r="U86" s="857"/>
    </row>
    <row r="87" spans="1:21" s="853" customFormat="1" ht="12.95" customHeight="1">
      <c r="A87" s="854" t="s">
        <v>843</v>
      </c>
      <c r="B87" s="859">
        <v>2015540</v>
      </c>
      <c r="C87" s="861" t="s">
        <v>844</v>
      </c>
      <c r="D87" s="859">
        <v>5038850</v>
      </c>
      <c r="E87" s="857"/>
      <c r="F87" s="860">
        <v>60</v>
      </c>
      <c r="G87" s="860"/>
      <c r="H87" s="860">
        <v>182426.03409</v>
      </c>
      <c r="I87" s="860"/>
      <c r="J87" s="860">
        <v>23</v>
      </c>
      <c r="K87" s="860">
        <v>0</v>
      </c>
      <c r="L87" s="860">
        <v>82807.13554</v>
      </c>
      <c r="M87" s="860">
        <v>0</v>
      </c>
      <c r="N87" s="860">
        <v>34</v>
      </c>
      <c r="O87" s="860">
        <v>0</v>
      </c>
      <c r="P87" s="860">
        <v>142617.87532</v>
      </c>
      <c r="Q87" s="860">
        <v>0</v>
      </c>
      <c r="R87" s="860">
        <v>117</v>
      </c>
      <c r="S87" s="860">
        <v>0</v>
      </c>
      <c r="T87" s="860">
        <v>407851.04495</v>
      </c>
      <c r="U87" s="857"/>
    </row>
    <row r="88" spans="1:21" s="853" customFormat="1" ht="12.95" customHeight="1">
      <c r="A88" s="854" t="s">
        <v>843</v>
      </c>
      <c r="B88" s="859">
        <v>5038850</v>
      </c>
      <c r="C88" s="861" t="s">
        <v>844</v>
      </c>
      <c r="D88" s="859">
        <v>10077700</v>
      </c>
      <c r="E88" s="857"/>
      <c r="F88" s="860">
        <v>14</v>
      </c>
      <c r="G88" s="860"/>
      <c r="H88" s="860">
        <v>101420.86934</v>
      </c>
      <c r="I88" s="860"/>
      <c r="J88" s="860">
        <v>9</v>
      </c>
      <c r="K88" s="860">
        <v>0</v>
      </c>
      <c r="L88" s="860">
        <v>70508.24019</v>
      </c>
      <c r="M88" s="860">
        <v>0</v>
      </c>
      <c r="N88" s="860">
        <v>27</v>
      </c>
      <c r="O88" s="860">
        <v>0</v>
      </c>
      <c r="P88" s="860">
        <v>215999.4605</v>
      </c>
      <c r="Q88" s="860">
        <v>0</v>
      </c>
      <c r="R88" s="860">
        <v>50</v>
      </c>
      <c r="S88" s="860">
        <v>0</v>
      </c>
      <c r="T88" s="860">
        <v>387928.57002999994</v>
      </c>
      <c r="U88" s="857"/>
    </row>
    <row r="89" spans="1:21" s="853" customFormat="1" ht="12.95" customHeight="1">
      <c r="A89" s="854" t="s">
        <v>843</v>
      </c>
      <c r="B89" s="859">
        <v>10077700</v>
      </c>
      <c r="C89" s="861" t="s">
        <v>844</v>
      </c>
      <c r="D89" s="862" t="s">
        <v>845</v>
      </c>
      <c r="E89" s="857"/>
      <c r="F89" s="860">
        <v>3</v>
      </c>
      <c r="G89" s="860"/>
      <c r="H89" s="860">
        <v>43102.65062</v>
      </c>
      <c r="I89" s="860"/>
      <c r="J89" s="860">
        <v>16</v>
      </c>
      <c r="K89" s="860">
        <v>0</v>
      </c>
      <c r="L89" s="860">
        <v>345684.18913</v>
      </c>
      <c r="M89" s="860">
        <v>0</v>
      </c>
      <c r="N89" s="860">
        <v>50</v>
      </c>
      <c r="O89" s="860">
        <v>0</v>
      </c>
      <c r="P89" s="860">
        <v>1755574.05481</v>
      </c>
      <c r="Q89" s="860">
        <v>0</v>
      </c>
      <c r="R89" s="860">
        <v>69</v>
      </c>
      <c r="S89" s="860">
        <v>0</v>
      </c>
      <c r="T89" s="860">
        <v>2144360.89456</v>
      </c>
      <c r="U89" s="857"/>
    </row>
    <row r="90" spans="1:20" s="800" customFormat="1" ht="12" customHeight="1" thickBot="1">
      <c r="A90" s="866"/>
      <c r="B90" s="865"/>
      <c r="C90" s="865"/>
      <c r="D90" s="865"/>
      <c r="E90" s="865"/>
      <c r="F90" s="851"/>
      <c r="G90" s="853"/>
      <c r="H90" s="851"/>
      <c r="I90" s="851"/>
      <c r="J90" s="851"/>
      <c r="K90" s="851"/>
      <c r="L90" s="851"/>
      <c r="M90" s="851"/>
      <c r="N90" s="851"/>
      <c r="O90" s="851"/>
      <c r="P90" s="851"/>
      <c r="Q90" s="851"/>
      <c r="R90" s="851"/>
      <c r="S90" s="851"/>
      <c r="T90" s="851"/>
    </row>
    <row r="91" spans="1:20" s="800" customFormat="1" ht="15">
      <c r="A91" s="1318" t="s">
        <v>846</v>
      </c>
      <c r="B91" s="1319"/>
      <c r="C91" s="1319"/>
      <c r="D91" s="1319"/>
      <c r="E91" s="1319"/>
      <c r="F91" s="1319"/>
      <c r="G91" s="1319"/>
      <c r="H91" s="1319"/>
      <c r="I91" s="1319"/>
      <c r="J91" s="1319"/>
      <c r="K91" s="1319"/>
      <c r="L91" s="1319"/>
      <c r="M91" s="1319"/>
      <c r="N91" s="1319"/>
      <c r="O91" s="1319"/>
      <c r="P91" s="1319"/>
      <c r="Q91" s="1319"/>
      <c r="R91" s="1319"/>
      <c r="S91" s="1319"/>
      <c r="T91" s="1319"/>
    </row>
    <row r="92" spans="1:20" ht="13.5">
      <c r="A92" s="123"/>
      <c r="B92" s="865"/>
      <c r="C92" s="853"/>
      <c r="D92" s="853"/>
      <c r="E92" s="853"/>
      <c r="F92" s="865"/>
      <c r="G92" s="865"/>
      <c r="H92" s="865"/>
      <c r="I92" s="865"/>
      <c r="J92" s="865"/>
      <c r="K92" s="865"/>
      <c r="L92" s="865"/>
      <c r="M92" s="865"/>
      <c r="N92" s="865"/>
      <c r="O92" s="865"/>
      <c r="P92" s="865"/>
      <c r="Q92" s="865"/>
      <c r="R92" s="865"/>
      <c r="S92" s="865"/>
      <c r="T92" s="865"/>
    </row>
    <row r="93" spans="1:20" ht="13.5">
      <c r="A93" s="354"/>
      <c r="B93" s="867"/>
      <c r="C93" s="867"/>
      <c r="D93" s="868"/>
      <c r="E93" s="867"/>
      <c r="F93" s="860"/>
      <c r="G93" s="867"/>
      <c r="H93" s="860"/>
      <c r="I93" s="867"/>
      <c r="J93" s="860"/>
      <c r="K93" s="867"/>
      <c r="L93" s="860"/>
      <c r="M93" s="867"/>
      <c r="N93" s="860"/>
      <c r="O93" s="867"/>
      <c r="P93" s="860"/>
      <c r="Q93" s="867"/>
      <c r="R93" s="860"/>
      <c r="S93" s="867"/>
      <c r="T93" s="860"/>
    </row>
    <row r="94" spans="1:20" ht="13.5">
      <c r="A94" s="354"/>
      <c r="B94" s="354"/>
      <c r="C94" s="354"/>
      <c r="D94" s="354"/>
      <c r="E94" s="354"/>
      <c r="F94" s="860"/>
      <c r="G94" s="354"/>
      <c r="H94" s="860"/>
      <c r="I94" s="354"/>
      <c r="J94" s="860"/>
      <c r="K94" s="354"/>
      <c r="L94" s="860"/>
      <c r="M94" s="354"/>
      <c r="N94" s="860"/>
      <c r="O94" s="354"/>
      <c r="P94" s="860"/>
      <c r="Q94" s="354"/>
      <c r="R94" s="860"/>
      <c r="S94" s="354"/>
      <c r="T94" s="860"/>
    </row>
    <row r="95" spans="1:20" ht="13.5">
      <c r="A95" s="354"/>
      <c r="B95" s="354"/>
      <c r="C95" s="354"/>
      <c r="D95" s="354"/>
      <c r="E95" s="354"/>
      <c r="F95" s="860"/>
      <c r="G95" s="354"/>
      <c r="H95" s="354"/>
      <c r="I95" s="354"/>
      <c r="J95" s="354"/>
      <c r="K95" s="354"/>
      <c r="L95" s="354"/>
      <c r="M95" s="354"/>
      <c r="N95" s="354"/>
      <c r="O95" s="354"/>
      <c r="P95" s="354"/>
      <c r="Q95" s="354"/>
      <c r="R95" s="354"/>
      <c r="S95" s="354"/>
      <c r="T95" s="354"/>
    </row>
    <row r="96" spans="1:20" ht="13.5">
      <c r="A96" s="354"/>
      <c r="B96" s="354"/>
      <c r="C96" s="354"/>
      <c r="D96" s="354"/>
      <c r="E96" s="354"/>
      <c r="F96" s="860"/>
      <c r="G96" s="354"/>
      <c r="H96" s="354"/>
      <c r="I96" s="354"/>
      <c r="J96" s="354"/>
      <c r="K96" s="354"/>
      <c r="L96" s="354"/>
      <c r="M96" s="354"/>
      <c r="N96" s="354"/>
      <c r="O96" s="354"/>
      <c r="P96" s="354"/>
      <c r="Q96" s="354"/>
      <c r="R96" s="354"/>
      <c r="S96" s="354"/>
      <c r="T96" s="354"/>
    </row>
    <row r="97" spans="1:20" ht="13.5">
      <c r="A97" s="354"/>
      <c r="B97" s="354"/>
      <c r="C97" s="354"/>
      <c r="D97" s="354"/>
      <c r="E97" s="354"/>
      <c r="F97" s="860"/>
      <c r="G97" s="354"/>
      <c r="H97" s="354"/>
      <c r="I97" s="354"/>
      <c r="J97" s="354"/>
      <c r="K97" s="354"/>
      <c r="L97" s="354"/>
      <c r="M97" s="354"/>
      <c r="N97" s="354"/>
      <c r="O97" s="354"/>
      <c r="P97" s="354"/>
      <c r="Q97" s="354"/>
      <c r="R97" s="354"/>
      <c r="S97" s="354"/>
      <c r="T97" s="354"/>
    </row>
    <row r="98" spans="1:20" ht="13.5">
      <c r="A98" s="354"/>
      <c r="B98" s="354"/>
      <c r="C98" s="354"/>
      <c r="D98" s="354"/>
      <c r="E98" s="354"/>
      <c r="F98" s="860"/>
      <c r="G98" s="354"/>
      <c r="H98" s="354"/>
      <c r="I98" s="354"/>
      <c r="J98" s="354"/>
      <c r="K98" s="354"/>
      <c r="L98" s="354"/>
      <c r="M98" s="354"/>
      <c r="N98" s="354"/>
      <c r="O98" s="354"/>
      <c r="P98" s="354"/>
      <c r="Q98" s="354"/>
      <c r="R98" s="354"/>
      <c r="S98" s="354"/>
      <c r="T98" s="354"/>
    </row>
    <row r="99" spans="1:20" ht="13.5">
      <c r="A99" s="354"/>
      <c r="B99" s="354"/>
      <c r="C99" s="354"/>
      <c r="D99" s="354"/>
      <c r="E99" s="354"/>
      <c r="F99" s="860"/>
      <c r="G99" s="354"/>
      <c r="H99" s="354"/>
      <c r="I99" s="354"/>
      <c r="J99" s="354"/>
      <c r="K99" s="354"/>
      <c r="L99" s="354"/>
      <c r="M99" s="354"/>
      <c r="N99" s="354"/>
      <c r="O99" s="354"/>
      <c r="P99" s="354"/>
      <c r="Q99" s="354"/>
      <c r="R99" s="354"/>
      <c r="S99" s="354"/>
      <c r="T99" s="354"/>
    </row>
    <row r="100" spans="1:20" ht="13.5">
      <c r="A100" s="354"/>
      <c r="B100" s="354"/>
      <c r="C100" s="354"/>
      <c r="D100" s="354"/>
      <c r="E100" s="354"/>
      <c r="F100" s="860"/>
      <c r="G100" s="354"/>
      <c r="H100" s="354"/>
      <c r="I100" s="354"/>
      <c r="J100" s="354"/>
      <c r="K100" s="354"/>
      <c r="L100" s="354"/>
      <c r="M100" s="354"/>
      <c r="N100" s="354"/>
      <c r="O100" s="354"/>
      <c r="P100" s="354"/>
      <c r="Q100" s="354"/>
      <c r="R100" s="354"/>
      <c r="S100" s="354"/>
      <c r="T100" s="354"/>
    </row>
    <row r="101" spans="1:20" ht="13.5">
      <c r="A101" s="354"/>
      <c r="B101" s="354"/>
      <c r="C101" s="354"/>
      <c r="D101" s="354"/>
      <c r="E101" s="354"/>
      <c r="F101" s="860"/>
      <c r="G101" s="354"/>
      <c r="H101" s="354"/>
      <c r="I101" s="354"/>
      <c r="J101" s="354"/>
      <c r="K101" s="354"/>
      <c r="L101" s="354"/>
      <c r="M101" s="354"/>
      <c r="N101" s="354"/>
      <c r="O101" s="354"/>
      <c r="P101" s="354"/>
      <c r="Q101" s="354"/>
      <c r="R101" s="354"/>
      <c r="S101" s="354"/>
      <c r="T101" s="354"/>
    </row>
    <row r="102" spans="1:20" ht="13.5">
      <c r="A102" s="354"/>
      <c r="B102" s="354"/>
      <c r="C102" s="354"/>
      <c r="D102" s="354"/>
      <c r="E102" s="354"/>
      <c r="F102" s="860"/>
      <c r="G102" s="354"/>
      <c r="H102" s="354"/>
      <c r="I102" s="354"/>
      <c r="J102" s="354"/>
      <c r="K102" s="354"/>
      <c r="L102" s="354"/>
      <c r="M102" s="354"/>
      <c r="N102" s="354"/>
      <c r="O102" s="354"/>
      <c r="P102" s="354"/>
      <c r="Q102" s="354"/>
      <c r="R102" s="354"/>
      <c r="S102" s="354"/>
      <c r="T102" s="354"/>
    </row>
    <row r="103" spans="1:20" ht="13.5">
      <c r="A103" s="354"/>
      <c r="B103" s="354"/>
      <c r="C103" s="354"/>
      <c r="D103" s="354"/>
      <c r="E103" s="354"/>
      <c r="F103" s="860"/>
      <c r="G103" s="354"/>
      <c r="H103" s="354"/>
      <c r="I103" s="354"/>
      <c r="J103" s="354"/>
      <c r="K103" s="354"/>
      <c r="L103" s="354"/>
      <c r="M103" s="354"/>
      <c r="N103" s="354"/>
      <c r="O103" s="354"/>
      <c r="P103" s="354"/>
      <c r="Q103" s="354"/>
      <c r="R103" s="354"/>
      <c r="S103" s="354"/>
      <c r="T103" s="354"/>
    </row>
    <row r="104" spans="1:20" ht="13.5">
      <c r="A104" s="354"/>
      <c r="B104" s="354"/>
      <c r="C104" s="354"/>
      <c r="D104" s="354"/>
      <c r="E104" s="354"/>
      <c r="F104" s="860"/>
      <c r="G104" s="354"/>
      <c r="H104" s="354"/>
      <c r="I104" s="354"/>
      <c r="J104" s="354"/>
      <c r="K104" s="354"/>
      <c r="L104" s="354"/>
      <c r="M104" s="354"/>
      <c r="N104" s="354"/>
      <c r="O104" s="354"/>
      <c r="P104" s="354"/>
      <c r="Q104" s="354"/>
      <c r="R104" s="354"/>
      <c r="S104" s="354"/>
      <c r="T104" s="354"/>
    </row>
    <row r="105" spans="1:20" ht="13.5">
      <c r="A105" s="869"/>
      <c r="B105" s="869"/>
      <c r="C105" s="869"/>
      <c r="D105" s="869"/>
      <c r="E105" s="869"/>
      <c r="F105" s="870"/>
      <c r="G105" s="869"/>
      <c r="H105" s="869"/>
      <c r="I105" s="869"/>
      <c r="J105" s="869"/>
      <c r="K105" s="869"/>
      <c r="L105" s="869"/>
      <c r="M105" s="869"/>
      <c r="N105" s="869"/>
      <c r="O105" s="869"/>
      <c r="P105" s="869"/>
      <c r="Q105" s="869"/>
      <c r="R105" s="869"/>
      <c r="S105" s="869"/>
      <c r="T105" s="869"/>
    </row>
    <row r="106" spans="1:20" ht="13.5">
      <c r="A106" s="869"/>
      <c r="B106" s="869"/>
      <c r="C106" s="869"/>
      <c r="D106" s="869"/>
      <c r="E106" s="869"/>
      <c r="F106" s="870"/>
      <c r="G106" s="869"/>
      <c r="H106" s="869"/>
      <c r="I106" s="869"/>
      <c r="J106" s="869"/>
      <c r="K106" s="869"/>
      <c r="L106" s="869"/>
      <c r="M106" s="869"/>
      <c r="N106" s="869"/>
      <c r="O106" s="869"/>
      <c r="P106" s="869"/>
      <c r="Q106" s="869"/>
      <c r="R106" s="869"/>
      <c r="S106" s="869"/>
      <c r="T106" s="869"/>
    </row>
    <row r="107" spans="1:20" ht="13.5">
      <c r="A107" s="869"/>
      <c r="B107" s="869"/>
      <c r="C107" s="869"/>
      <c r="D107" s="869"/>
      <c r="E107" s="869"/>
      <c r="F107" s="869"/>
      <c r="G107" s="869"/>
      <c r="H107" s="869"/>
      <c r="I107" s="869"/>
      <c r="J107" s="869"/>
      <c r="K107" s="869"/>
      <c r="L107" s="869"/>
      <c r="M107" s="869"/>
      <c r="N107" s="869"/>
      <c r="O107" s="869"/>
      <c r="P107" s="869"/>
      <c r="Q107" s="869"/>
      <c r="R107" s="869"/>
      <c r="S107" s="869"/>
      <c r="T107" s="869"/>
    </row>
  </sheetData>
  <mergeCells count="19">
    <mergeCell ref="A2:T2"/>
    <mergeCell ref="A4:T4"/>
    <mergeCell ref="A5:E6"/>
    <mergeCell ref="F5:H6"/>
    <mergeCell ref="J5:P5"/>
    <mergeCell ref="R5:T6"/>
    <mergeCell ref="N6:P6"/>
    <mergeCell ref="A91:T91"/>
    <mergeCell ref="A7:E8"/>
    <mergeCell ref="F7:G8"/>
    <mergeCell ref="H7:I7"/>
    <mergeCell ref="J7:K8"/>
    <mergeCell ref="L7:M7"/>
    <mergeCell ref="N7:O8"/>
    <mergeCell ref="P7:Q7"/>
    <mergeCell ref="R7:S8"/>
    <mergeCell ref="H8:I8"/>
    <mergeCell ref="L8:M8"/>
    <mergeCell ref="P8:Q8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hyperlinks>
    <hyperlink ref="A1" location="Índice!A1" display="Volver al Índice"/>
  </hyperlink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 Aurelio Chambi Manrique</cp:lastModifiedBy>
  <dcterms:created xsi:type="dcterms:W3CDTF">2020-11-20T19:50:37Z</dcterms:created>
  <dcterms:modified xsi:type="dcterms:W3CDTF">2022-07-20T18:10:27Z</dcterms:modified>
  <cp:category/>
  <cp:version/>
  <cp:contentType/>
  <cp:contentStatus/>
</cp:coreProperties>
</file>