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'[6]1'!$A$3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<sst xmlns="http://schemas.openxmlformats.org/spreadsheetml/2006/main" count="2061" uniqueCount="1134">
  <si>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</si>
  <si>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</si>
  <si>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</si>
  <si>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</si>
  <si>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</si>
  <si>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</si>
  <si>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</si>
  <si>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</si>
  <si>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</si>
  <si>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</si>
  <si>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</si>
  <si>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</si>
  <si>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</si>
  <si>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</si>
  <si>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</si>
  <si>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</si>
  <si>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</si>
  <si>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</si>
  <si>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</si>
  <si>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</si>
  <si>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</si>
  <si>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</si>
  <si>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</si>
  <si>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</si>
  <si>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</si>
  <si>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</si>
  <si>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</si>
  <si>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</si>
  <si>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</si>
  <si>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</si>
  <si>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</si>
  <si>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</si>
  <si>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</si>
  <si>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</si>
  <si>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</si>
  <si>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</si>
  <si>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</si>
  <si>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</si>
  <si>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</si>
  <si>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</si>
  <si>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</si>
  <si>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</si>
  <si>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</si>
  <si>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</si>
  <si>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</si>
  <si>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</si>
  <si>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</si>
  <si>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3.787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</si>
  <si>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</si>
  <si>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</si>
  <si>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</si>
  <si>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</si>
  <si>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</si>
  <si>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</si>
  <si>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</si>
  <si>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</si>
  <si>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</si>
  <si>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</si>
  <si>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</si>
  <si>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</si>
  <si>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</si>
  <si>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</si>
  <si>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</si>
  <si>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</si>
  <si>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</si>
  <si>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</si>
  <si>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</si>
  <si>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</si>
  <si>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</si>
  <si>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</si>
  <si>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</si>
  <si>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</si>
  <si>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</si>
  <si>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</si>
  <si>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</si>
  <si>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</si>
  <si>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</si>
  <si>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</si>
  <si>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</si>
  <si>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</si>
  <si>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</si>
  <si>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</si>
  <si>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</si>
  <si>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</si>
  <si>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</si>
  <si>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</si>
  <si>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</si>
  <si>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</si>
  <si>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</si>
  <si>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</si>
  <si>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</si>
  <si>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</si>
  <si>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</si>
  <si>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</si>
  <si>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</si>
  <si>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</si>
  <si>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</si>
  <si>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</si>
  <si>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</si>
  <si>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</si>
  <si>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</si>
  <si>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</si>
  <si>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</si>
  <si>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</si>
  <si>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</si>
  <si>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</si>
  <si>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</si>
  <si>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</si>
  <si>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</si>
  <si>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</si>
  <si>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</si>
  <si>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</si>
  <si>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</si>
  <si>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</si>
  <si>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</si>
  <si>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</si>
  <si>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</si>
  <si>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</si>
  <si>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</si>
  <si>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</si>
  <si>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</si>
  <si>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</si>
  <si>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</si>
  <si>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</si>
  <si>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</si>
  <si>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</si>
  <si>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</si>
  <si>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</si>
  <si>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</si>
  <si>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</si>
  <si>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</si>
  <si>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</si>
  <si>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</si>
  <si>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</si>
  <si>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</si>
  <si>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</si>
  <si>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</si>
  <si>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</si>
  <si>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</si>
  <si>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</si>
  <si>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</si>
  <si>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</si>
  <si>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</si>
  <si>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</si>
  <si>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</si>
  <si>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</si>
  <si>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</si>
  <si>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</si>
  <si>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</si>
  <si>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</si>
  <si>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</si>
  <si>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</si>
  <si>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</si>
  <si>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</si>
  <si>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</si>
  <si>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</si>
  <si>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</si>
  <si>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</si>
  <si>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</si>
  <si>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</si>
  <si>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</si>
  <si>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</si>
  <si>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</si>
  <si>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</si>
  <si>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</si>
  <si>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</si>
  <si>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</si>
  <si>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</si>
  <si>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</si>
  <si>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</si>
  <si>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</si>
  <si>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</si>
  <si>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</si>
  <si>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</si>
  <si>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</si>
  <si>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</si>
  <si>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</si>
  <si>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</si>
  <si>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</si>
  <si>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</si>
  <si>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</si>
  <si>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</si>
  <si>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</si>
  <si>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</si>
  <si>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</si>
  <si>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</si>
  <si>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</si>
  <si>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</si>
  <si>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</si>
  <si>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</si>
  <si>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</si>
  <si>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</si>
  <si>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</si>
  <si>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</si>
  <si>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</si>
  <si>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</si>
  <si>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</si>
  <si>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</si>
  <si>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</si>
  <si>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</si>
  <si>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</si>
  <si>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</si>
  <si>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</si>
  <si>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</si>
  <si>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</si>
  <si>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</si>
  <si>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</si>
  <si>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</si>
  <si>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</si>
  <si>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</si>
  <si>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</si>
  <si>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</si>
  <si>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</si>
  <si>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</si>
  <si>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</si>
  <si>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</si>
  <si>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</si>
  <si>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</si>
  <si>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</si>
  <si>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</si>
  <si>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</si>
  <si>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</si>
  <si>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</si>
  <si>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</si>
  <si>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</si>
  <si>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</si>
  <si>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</si>
  <si>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</si>
  <si>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</si>
  <si>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</si>
  <si>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</si>
  <si>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</si>
  <si>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</si>
  <si>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</si>
  <si>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</si>
  <si>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</si>
  <si>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</si>
  <si>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</si>
  <si>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</si>
  <si>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</si>
  <si>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</si>
  <si>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</si>
  <si>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</si>
  <si>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</si>
  <si>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</si>
  <si>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</si>
  <si>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</si>
  <si>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</si>
  <si>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</si>
  <si>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</si>
  <si>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</si>
  <si>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</si>
  <si>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</si>
  <si>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</si>
  <si>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</si>
  <si>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</si>
  <si>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</si>
  <si>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</si>
  <si>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</si>
  <si>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</si>
  <si>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</si>
  <si>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</si>
  <si>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</si>
  <si>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</si>
  <si>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</si>
  <si>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</si>
  <si>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</si>
  <si>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</si>
  <si>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</si>
  <si>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</si>
  <si>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</si>
  <si>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</si>
  <si>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</si>
  <si>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</si>
  <si>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</si>
  <si>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</si>
  <si>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</si>
  <si>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</si>
  <si>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</si>
  <si>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</si>
  <si>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</si>
  <si>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</si>
  <si>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</si>
  <si>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</si>
  <si>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</si>
  <si>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</si>
  <si>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</si>
  <si>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</si>
  <si>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</si>
  <si>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</si>
  <si>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</si>
  <si>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</si>
  <si>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</si>
  <si>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</si>
  <si>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</si>
  <si>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</si>
  <si>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</si>
  <si>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</si>
  <si>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</si>
  <si>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</si>
  <si>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</si>
  <si>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</si>
  <si>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</si>
  <si>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</si>
  <si>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</si>
  <si>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</si>
  <si>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</si>
  <si>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</si>
  <si>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</si>
  <si>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</si>
  <si>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</si>
  <si>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</si>
  <si>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</si>
  <si>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</si>
  <si>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</si>
  <si>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</si>
  <si>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</si>
  <si>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</si>
  <si>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</si>
  <si>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</si>
  <si>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</si>
  <si>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</si>
  <si>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</si>
  <si>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</si>
  <si>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</si>
  <si>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</si>
  <si>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</si>
  <si>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</si>
  <si>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</si>
  <si>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</si>
  <si>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</si>
  <si>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</si>
  <si>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</si>
  <si>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</si>
  <si>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</si>
  <si>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</si>
  <si>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</si>
  <si>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</si>
  <si>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</si>
  <si>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</si>
  <si>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</si>
  <si>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</si>
  <si>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</si>
  <si>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</si>
  <si>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</si>
  <si>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</si>
  <si>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</si>
  <si>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</si>
  <si>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</si>
  <si>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</si>
  <si>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</si>
  <si>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</si>
  <si>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</si>
  <si>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</si>
  <si>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</si>
  <si>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</si>
  <si>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</si>
  <si>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</si>
  <si>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</si>
  <si>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</si>
  <si>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</si>
  <si>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</si>
  <si>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</si>
  <si>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</si>
  <si>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</si>
  <si>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</si>
  <si>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</si>
  <si>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</si>
  <si>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</si>
  <si>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</si>
  <si>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</si>
  <si>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</si>
  <si>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</si>
  <si>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</si>
  <si>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</si>
  <si>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</si>
  <si>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</si>
  <si>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</si>
  <si>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</si>
  <si>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</si>
  <si>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</si>
  <si>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</si>
  <si>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</si>
  <si>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</si>
  <si>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</si>
  <si>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</si>
  <si>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</si>
  <si>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</si>
  <si>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</si>
  <si>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</si>
  <si>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</si>
  <si>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</si>
  <si>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</si>
  <si>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</si>
  <si>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</si>
  <si>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</si>
  <si>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</si>
  <si>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</si>
  <si>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</si>
  <si>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</si>
  <si>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</si>
  <si>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</si>
  <si>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</si>
  <si>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</si>
  <si>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</si>
  <si>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</si>
  <si>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</si>
  <si>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</si>
  <si>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</si>
  <si>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</si>
  <si>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</si>
  <si>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</si>
  <si>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</si>
  <si>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</si>
  <si>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</si>
  <si>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</si>
  <si>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</si>
  <si>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</si>
  <si>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</si>
  <si>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</si>
  <si>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</si>
  <si>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</si>
  <si>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</si>
  <si>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</si>
  <si>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</si>
  <si>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</si>
  <si>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</si>
  <si>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</si>
  <si>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</si>
  <si>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</si>
  <si>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</si>
  <si>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</si>
  <si>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</si>
  <si>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</si>
  <si>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</si>
  <si>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</si>
  <si>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</si>
  <si>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</si>
  <si>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</si>
  <si>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</si>
  <si>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</si>
  <si>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</si>
  <si>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</si>
  <si>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</si>
  <si>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</si>
  <si>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</si>
  <si>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</si>
  <si>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</si>
  <si>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</si>
  <si>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</si>
  <si>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</si>
  <si>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</si>
  <si>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</si>
  <si>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</si>
  <si>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</si>
  <si>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</si>
  <si>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</si>
  <si>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</si>
  <si>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</si>
  <si>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</si>
  <si>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</si>
  <si>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</si>
  <si>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</si>
  <si>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</si>
  <si>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</si>
  <si>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</si>
  <si>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</si>
  <si>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</si>
  <si>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</si>
  <si>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</si>
  <si>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</si>
  <si>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</si>
  <si>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</si>
  <si>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</si>
  <si>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</si>
  <si>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</si>
  <si>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</si>
  <si>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</si>
  <si>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</si>
  <si>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</si>
  <si>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</si>
  <si>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</si>
  <si>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</si>
  <si>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</si>
  <si>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</si>
  <si>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</si>
  <si>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</si>
  <si>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</si>
  <si>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</si>
  <si>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</si>
  <si>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</si>
  <si>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</si>
  <si>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</si>
  <si>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</si>
  <si>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</si>
  <si>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</si>
  <si>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</si>
  <si>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</si>
  <si>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</si>
  <si>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</si>
  <si>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</si>
  <si>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</si>
  <si>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</si>
  <si>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</si>
  <si>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</si>
  <si>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</si>
  <si>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</si>
  <si>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</si>
  <si>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</si>
  <si>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</si>
  <si>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</si>
  <si>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</si>
  <si>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</si>
  <si>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</si>
  <si>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</si>
  <si>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</si>
  <si>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</si>
  <si>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</si>
  <si>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</si>
  <si>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</si>
  <si>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</si>
  <si>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</si>
  <si>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</si>
  <si>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</si>
  <si>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</si>
  <si>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</si>
  <si>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</si>
  <si>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</si>
  <si>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</si>
  <si>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</si>
  <si>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</si>
  <si>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</si>
  <si>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</si>
  <si>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</si>
  <si>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</si>
  <si>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</si>
  <si>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</si>
  <si>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</si>
  <si>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</si>
  <si>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</si>
  <si>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</si>
  <si>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</si>
  <si>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</si>
  <si>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</si>
  <si>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</si>
  <si>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</si>
  <si>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</si>
  <si>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</si>
  <si>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</si>
  <si>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</si>
  <si>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</si>
  <si>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</si>
  <si>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</si>
  <si>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</si>
  <si>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</si>
  <si>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</si>
  <si>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</si>
  <si>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</si>
  <si>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</si>
  <si>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</si>
  <si>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</si>
  <si>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</si>
  <si>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</si>
  <si>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</si>
  <si>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</si>
  <si>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</si>
  <si>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</si>
  <si>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</si>
  <si>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</si>
  <si>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</si>
  <si>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</si>
  <si>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</si>
  <si>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</si>
  <si>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</si>
  <si>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</si>
  <si>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</si>
  <si>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</si>
  <si>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</si>
  <si>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</si>
  <si>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</si>
  <si>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</si>
  <si>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</si>
  <si>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</si>
  <si>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</si>
  <si>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</si>
  <si>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</si>
  <si>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</si>
  <si>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</si>
  <si>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</si>
  <si>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</si>
  <si>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</si>
  <si>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</si>
  <si>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</si>
  <si>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</si>
  <si>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</si>
  <si>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</si>
  <si>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</si>
  <si>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</si>
  <si>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</si>
  <si>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</si>
  <si>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</si>
  <si>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</si>
  <si>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</si>
  <si>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</si>
  <si>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</si>
  <si>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</si>
  <si>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</si>
  <si>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</si>
  <si>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</si>
  <si>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</si>
  <si>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</si>
  <si>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</si>
  <si>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</si>
  <si>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</si>
  <si>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</si>
  <si>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</si>
  <si>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</si>
  <si>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</si>
  <si>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</si>
  <si>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</si>
  <si>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</si>
  <si>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</si>
  <si>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</si>
  <si>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</si>
  <si>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</si>
  <si>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</si>
  <si>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</si>
  <si>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</si>
  <si>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</si>
  <si>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</si>
  <si>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</si>
  <si>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</si>
  <si>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</si>
  <si>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</si>
  <si>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</si>
  <si>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</si>
  <si>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</si>
  <si>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</si>
  <si>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</si>
  <si>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</si>
  <si>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</si>
  <si>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</si>
  <si>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</si>
  <si>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</si>
  <si>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</si>
  <si>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</si>
  <si>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</si>
  <si>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</si>
  <si>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</si>
  <si>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</si>
  <si>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</si>
  <si>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</si>
  <si>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</si>
  <si>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</si>
  <si>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</si>
  <si>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</si>
  <si>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</si>
  <si>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</si>
  <si>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</si>
  <si>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</si>
  <si>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</si>
  <si>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</si>
  <si>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</si>
  <si>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</si>
  <si>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</si>
  <si>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</si>
  <si>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</si>
  <si>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</si>
  <si>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</si>
  <si>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</si>
  <si>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</si>
  <si>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</si>
  <si>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</si>
  <si>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</si>
  <si>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</si>
  <si>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</si>
  <si>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</si>
  <si>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</si>
  <si>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</si>
  <si>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</si>
  <si>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</si>
  <si>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</si>
  <si>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</si>
  <si>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</si>
  <si>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</si>
  <si>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</si>
  <si>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</si>
  <si>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</si>
  <si>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</si>
  <si>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</si>
  <si>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</si>
  <si>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</si>
  <si>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</si>
  <si>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</si>
  <si>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</si>
  <si>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</si>
  <si>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</si>
  <si>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</si>
  <si>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</si>
  <si>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</si>
  <si>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</si>
  <si>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</si>
  <si>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</si>
  <si>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</si>
  <si>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</si>
  <si>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</si>
  <si>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</si>
  <si>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</si>
  <si>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</si>
  <si>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</si>
  <si>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</si>
  <si>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</si>
  <si>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</si>
  <si>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</si>
  <si>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</si>
  <si>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</si>
  <si>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</si>
  <si>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</si>
  <si>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</si>
  <si>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</si>
  <si>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</si>
  <si>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</si>
  <si>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</si>
  <si>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</si>
  <si>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</si>
  <si>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</si>
  <si>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</si>
  <si>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</si>
  <si>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</si>
  <si>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</si>
  <si>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</si>
  <si>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</si>
  <si>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</si>
  <si>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</si>
  <si>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</si>
  <si>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</si>
  <si>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</si>
  <si>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</si>
  <si>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</si>
  <si>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</si>
  <si>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</si>
  <si>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</si>
  <si>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</si>
  <si>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</si>
  <si>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</si>
  <si>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</si>
  <si>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</si>
  <si>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</si>
  <si>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</si>
  <si>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</si>
  <si>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</si>
  <si>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</si>
  <si>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</si>
  <si>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</si>
  <si>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</si>
  <si>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</si>
  <si>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</si>
  <si>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</si>
  <si>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</si>
  <si>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</si>
  <si>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31/01/2021)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</si>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</sst>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7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7" applyBorder="1">
      <alignment/>
      <protection/>
    </xf>
    <xf numFmtId="0" fontId="1" fillId="0" borderId="12" xfId="27" applyBorder="1" applyAlignment="1">
      <alignment horizontal="center"/>
      <protection/>
    </xf>
    <xf numFmtId="170" fontId="1" fillId="0" borderId="12" xfId="27" applyNumberFormat="1" applyFill="1" applyBorder="1">
      <alignment/>
      <protection/>
    </xf>
    <xf numFmtId="170" fontId="1" fillId="0" borderId="13" xfId="27" applyNumberFormat="1" applyFill="1" applyBorder="1">
      <alignment/>
      <protection/>
    </xf>
    <xf numFmtId="170" fontId="1" fillId="0" borderId="14" xfId="27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7" applyBorder="1">
      <alignment/>
      <protection/>
    </xf>
    <xf numFmtId="0" fontId="1" fillId="0" borderId="16" xfId="27" applyBorder="1" applyAlignment="1">
      <alignment horizontal="center"/>
      <protection/>
    </xf>
    <xf numFmtId="170" fontId="1" fillId="0" borderId="16" xfId="27" applyNumberFormat="1" applyFill="1" applyBorder="1">
      <alignment/>
      <protection/>
    </xf>
    <xf numFmtId="170" fontId="1" fillId="0" borderId="0" xfId="27" applyNumberFormat="1" applyFill="1">
      <alignment/>
      <protection/>
    </xf>
    <xf numFmtId="170" fontId="1" fillId="0" borderId="17" xfId="27" applyNumberFormat="1" applyFill="1" applyBorder="1">
      <alignment/>
      <protection/>
    </xf>
    <xf numFmtId="0" fontId="1" fillId="0" borderId="0" xfId="27">
      <alignment/>
      <protection/>
    </xf>
    <xf numFmtId="0" fontId="1" fillId="0" borderId="18" xfId="27" applyFill="1" applyBorder="1" applyAlignment="1">
      <alignment horizontal="center"/>
      <protection/>
    </xf>
    <xf numFmtId="0" fontId="1" fillId="0" borderId="19" xfId="27" applyFill="1" applyBorder="1" applyAlignment="1">
      <alignment horizontal="center"/>
      <protection/>
    </xf>
    <xf numFmtId="170" fontId="1" fillId="0" borderId="18" xfId="27" applyNumberFormat="1" applyFill="1" applyBorder="1">
      <alignment/>
      <protection/>
    </xf>
    <xf numFmtId="170" fontId="1" fillId="0" borderId="20" xfId="27" applyNumberFormat="1" applyFill="1" applyBorder="1">
      <alignment/>
      <protection/>
    </xf>
    <xf numFmtId="170" fontId="1" fillId="0" borderId="21" xfId="27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165" fontId="5" fillId="0" borderId="0" xfId="21" applyNumberFormat="1" applyFont="1" applyAlignment="1">
      <alignment horizontal="center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51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2" fillId="0" borderId="2" xfId="21" applyFont="1" applyFill="1" applyBorder="1">
      <alignment/>
      <protection/>
    </xf>
    <xf numFmtId="37" fontId="52" fillId="0" borderId="2" xfId="21" applyNumberFormat="1" applyFont="1" applyFill="1" applyBorder="1" applyProtection="1">
      <alignment/>
      <protection/>
    </xf>
    <xf numFmtId="37" fontId="52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2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52" fillId="0" borderId="0" xfId="21" applyFont="1" applyFill="1" applyBorder="1" applyAlignment="1">
      <alignment/>
      <protection/>
    </xf>
    <xf numFmtId="0" fontId="52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3" fillId="0" borderId="0" xfId="21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2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7" applyFont="1" applyAlignment="1">
      <alignment/>
      <protection/>
    </xf>
    <xf numFmtId="0" fontId="2" fillId="0" borderId="0" xfId="27" applyFont="1">
      <alignment/>
      <protection/>
    </xf>
    <xf numFmtId="0" fontId="54" fillId="0" borderId="0" xfId="27" applyFont="1">
      <alignment/>
      <protection/>
    </xf>
    <xf numFmtId="0" fontId="3" fillId="0" borderId="0" xfId="27" applyFont="1">
      <alignment/>
      <protection/>
    </xf>
    <xf numFmtId="0" fontId="55" fillId="0" borderId="0" xfId="27" applyFont="1">
      <alignment/>
      <protection/>
    </xf>
    <xf numFmtId="0" fontId="5" fillId="0" borderId="0" xfId="27" applyFont="1">
      <alignment/>
      <protection/>
    </xf>
    <xf numFmtId="0" fontId="56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0" fontId="24" fillId="0" borderId="0" xfId="27" applyFont="1" applyBorder="1">
      <alignment/>
      <protection/>
    </xf>
    <xf numFmtId="0" fontId="9" fillId="0" borderId="0" xfId="27" applyFont="1" applyBorder="1" applyAlignment="1">
      <alignment/>
      <protection/>
    </xf>
    <xf numFmtId="0" fontId="9" fillId="0" borderId="0" xfId="27" applyFont="1" applyBorder="1">
      <alignment/>
      <protection/>
    </xf>
    <xf numFmtId="0" fontId="10" fillId="0" borderId="24" xfId="27" applyFont="1" applyBorder="1" applyAlignment="1">
      <alignment horizontal="center" vertical="center"/>
      <protection/>
    </xf>
    <xf numFmtId="0" fontId="57" fillId="0" borderId="24" xfId="27" applyFont="1" applyBorder="1" applyAlignment="1">
      <alignment horizontal="center" vertical="center" wrapText="1"/>
      <protection/>
    </xf>
    <xf numFmtId="0" fontId="28" fillId="0" borderId="24" xfId="27" applyFont="1" applyBorder="1" applyAlignment="1">
      <alignment horizontal="center" vertical="center" wrapText="1"/>
      <protection/>
    </xf>
    <xf numFmtId="183" fontId="9" fillId="0" borderId="0" xfId="27" applyNumberFormat="1" applyFont="1" applyBorder="1" applyAlignment="1">
      <alignment/>
      <protection/>
    </xf>
    <xf numFmtId="0" fontId="58" fillId="0" borderId="0" xfId="27" applyFont="1" applyBorder="1" applyAlignment="1">
      <alignment vertical="center"/>
      <protection/>
    </xf>
    <xf numFmtId="0" fontId="11" fillId="0" borderId="0" xfId="27" applyFont="1" applyBorder="1" applyAlignment="1">
      <alignment vertical="center" wrapText="1"/>
      <protection/>
    </xf>
    <xf numFmtId="3" fontId="9" fillId="0" borderId="0" xfId="27" applyNumberFormat="1" applyFont="1" applyBorder="1" applyAlignment="1">
      <alignment horizontal="center" vertical="center" shrinkToFit="1"/>
      <protection/>
    </xf>
    <xf numFmtId="0" fontId="12" fillId="0" borderId="0" xfId="27" applyFont="1" applyBorder="1">
      <alignment/>
      <protection/>
    </xf>
    <xf numFmtId="0" fontId="59" fillId="0" borderId="5" xfId="27" applyFont="1" applyBorder="1" applyAlignment="1">
      <alignment/>
      <protection/>
    </xf>
    <xf numFmtId="183" fontId="59" fillId="0" borderId="5" xfId="27" applyNumberFormat="1" applyFont="1" applyBorder="1" applyAlignment="1">
      <alignment/>
      <protection/>
    </xf>
    <xf numFmtId="0" fontId="21" fillId="0" borderId="0" xfId="27" applyFont="1" applyBorder="1" applyAlignment="1">
      <alignment/>
      <protection/>
    </xf>
    <xf numFmtId="0" fontId="60" fillId="0" borderId="0" xfId="27" applyFont="1" applyBorder="1">
      <alignment/>
      <protection/>
    </xf>
    <xf numFmtId="0" fontId="61" fillId="0" borderId="0" xfId="27" applyFont="1" applyBorder="1" applyAlignment="1">
      <alignment/>
      <protection/>
    </xf>
    <xf numFmtId="183" fontId="20" fillId="0" borderId="0" xfId="27" applyNumberFormat="1" applyFont="1" applyBorder="1" applyAlignment="1">
      <alignment/>
      <protection/>
    </xf>
    <xf numFmtId="0" fontId="20" fillId="0" borderId="0" xfId="27" applyFont="1" applyBorder="1">
      <alignment/>
      <protection/>
    </xf>
    <xf numFmtId="0" fontId="11" fillId="0" borderId="1" xfId="27" applyFont="1" applyBorder="1" applyAlignment="1">
      <alignment horizontal="left" vertical="center"/>
      <protection/>
    </xf>
    <xf numFmtId="3" fontId="62" fillId="0" borderId="1" xfId="27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3" fillId="0" borderId="0" xfId="27" applyFont="1" applyBorder="1">
      <alignment/>
      <protection/>
    </xf>
    <xf numFmtId="0" fontId="1" fillId="0" borderId="0" xfId="27" applyBorder="1">
      <alignment/>
      <protection/>
    </xf>
    <xf numFmtId="0" fontId="63" fillId="0" borderId="0" xfId="27" applyFont="1">
      <alignment/>
      <protection/>
    </xf>
    <xf numFmtId="0" fontId="0" fillId="0" borderId="0" xfId="0" applyAlignment="1">
      <alignment vertical="center"/>
    </xf>
    <xf numFmtId="0" fontId="65" fillId="0" borderId="0" xfId="34" applyAlignment="1">
      <alignment vertical="center"/>
    </xf>
    <xf numFmtId="0" fontId="66" fillId="0" borderId="0" xfId="34" applyFont="1" applyAlignment="1">
      <alignment horizontal="left" vertical="center"/>
    </xf>
    <xf numFmtId="0" fontId="66" fillId="0" borderId="0" xfId="34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7" fillId="0" borderId="0" xfId="21" applyFont="1">
      <alignment/>
      <protection/>
    </xf>
    <xf numFmtId="0" fontId="68" fillId="0" borderId="0" xfId="21" applyFont="1" applyBorder="1">
      <alignment/>
      <protection/>
    </xf>
    <xf numFmtId="0" fontId="69" fillId="0" borderId="0" xfId="21" applyFont="1" applyAlignment="1">
      <alignment horizontal="center"/>
      <protection/>
    </xf>
    <xf numFmtId="0" fontId="69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7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5" applyFont="1" applyAlignment="1">
      <alignment vertical="center"/>
      <protection/>
    </xf>
    <xf numFmtId="0" fontId="70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3" fillId="0" borderId="0" xfId="36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3" fillId="0" borderId="0" xfId="37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4" fillId="0" borderId="0" xfId="35" applyFont="1" applyBorder="1" applyAlignment="1">
      <alignment vertical="center"/>
      <protection/>
    </xf>
    <xf numFmtId="0" fontId="75" fillId="0" borderId="0" xfId="36" applyFont="1">
      <alignment/>
      <protection/>
    </xf>
    <xf numFmtId="0" fontId="75" fillId="0" borderId="0" xfId="36" applyFont="1" applyAlignment="1">
      <alignment horizontal="center" vertical="center"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>
      <alignment/>
      <protection/>
    </xf>
    <xf numFmtId="0" fontId="74" fillId="0" borderId="0" xfId="36" applyFont="1" applyAlignment="1">
      <alignment horizontal="left"/>
      <protection/>
    </xf>
    <xf numFmtId="0" fontId="72" fillId="0" borderId="0" xfId="36" applyFont="1" applyAlignment="1" quotePrefix="1">
      <alignment horizontal="center" vertical="center"/>
      <protection/>
    </xf>
    <xf numFmtId="0" fontId="73" fillId="0" borderId="0" xfId="36" applyFont="1" applyAlignment="1" quotePrefix="1">
      <alignment horizontal="center" vertical="center"/>
      <protection/>
    </xf>
    <xf numFmtId="0" fontId="72" fillId="0" borderId="0" xfId="36" applyFont="1" applyFill="1" applyAlignment="1">
      <alignment horizontal="center" vertical="center"/>
      <protection/>
    </xf>
    <xf numFmtId="0" fontId="75" fillId="4" borderId="0" xfId="36" applyFont="1" applyFill="1">
      <alignment/>
      <protection/>
    </xf>
    <xf numFmtId="0" fontId="74" fillId="4" borderId="0" xfId="36" applyFont="1" applyFill="1" applyAlignment="1">
      <alignment horizontal="right"/>
      <protection/>
    </xf>
    <xf numFmtId="0" fontId="69" fillId="0" borderId="0" xfId="21" applyFont="1" applyAlignment="1">
      <alignment horizontal="center"/>
      <protection/>
    </xf>
    <xf numFmtId="0" fontId="69" fillId="0" borderId="0" xfId="21" applyFont="1" applyFill="1" applyAlignment="1">
      <alignment horizontal="center"/>
      <protection/>
    </xf>
    <xf numFmtId="0" fontId="57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4" fillId="0" borderId="0" xfId="0" applyFont="1" applyAlignment="1">
      <alignment horizontal="center" vertical="center"/>
    </xf>
    <xf numFmtId="0" fontId="71" fillId="0" borderId="10" xfId="35" applyFont="1" applyBorder="1" applyAlignment="1">
      <alignment horizontal="left" vertical="center" wrapText="1"/>
      <protection/>
    </xf>
    <xf numFmtId="0" fontId="71" fillId="0" borderId="11" xfId="35" applyFont="1" applyBorder="1" applyAlignment="1">
      <alignment horizontal="left" vertical="center" wrapText="1"/>
      <protection/>
    </xf>
    <xf numFmtId="0" fontId="71" fillId="0" borderId="27" xfId="35" applyFont="1" applyBorder="1" applyAlignment="1">
      <alignment horizontal="left" vertical="center" wrapText="1"/>
      <protection/>
    </xf>
    <xf numFmtId="0" fontId="71" fillId="0" borderId="28" xfId="35" applyFont="1" applyBorder="1" applyAlignment="1">
      <alignment horizontal="left" vertical="center" wrapText="1"/>
      <protection/>
    </xf>
    <xf numFmtId="0" fontId="71" fillId="0" borderId="29" xfId="35" applyFont="1" applyBorder="1" applyAlignment="1">
      <alignment horizontal="left" vertical="center" wrapText="1"/>
      <protection/>
    </xf>
    <xf numFmtId="0" fontId="71" fillId="0" borderId="30" xfId="35" applyFont="1" applyBorder="1" applyAlignment="1">
      <alignment horizontal="left" vertical="center" wrapText="1"/>
      <protection/>
    </xf>
    <xf numFmtId="0" fontId="72" fillId="0" borderId="0" xfId="36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66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6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182" fontId="5" fillId="0" borderId="0" xfId="27" applyNumberFormat="1" applyFont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Abr\Estatales\Data\Plantilla%20BG%20y%20EGP%20Ent.%20Estatales%20e%20Indicadores%20Abr%202021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Abr\Estatales\Public\BG%20EG%20BN%20Abr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44316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44316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>
        <row r="3">
          <cell r="A3">
            <v>44316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0" customWidth="1"/>
    <col min="2" max="9" width="12.140625" style="290" customWidth="1"/>
    <col min="10" max="16384" width="11.421875" style="290" customWidth="1"/>
  </cols>
  <sheetData>
    <row r="1" spans="1:8" ht="17.25" thickTop="1">
      <c r="A1" s="289"/>
      <c r="B1" s="289"/>
      <c r="C1" s="289"/>
      <c r="D1" s="289"/>
      <c r="E1" s="289"/>
      <c r="F1" s="289"/>
      <c r="G1" s="289"/>
      <c r="H1" s="289"/>
    </row>
    <row r="2" spans="1:9" ht="15">
      <c r="A2" s="291"/>
      <c r="B2" s="292"/>
      <c r="C2" s="291"/>
      <c r="D2" s="291"/>
      <c r="E2" s="291"/>
      <c r="F2" s="291"/>
      <c r="G2" s="291"/>
      <c r="H2" s="291"/>
      <c r="I2" s="291"/>
    </row>
    <row r="3" spans="1:9" ht="27">
      <c r="A3" s="291"/>
      <c r="B3" s="293" t="s">
        <v>806</v>
      </c>
      <c r="C3" s="291"/>
      <c r="D3" s="291"/>
      <c r="E3" s="291"/>
      <c r="F3" s="291"/>
      <c r="G3" s="291"/>
      <c r="H3" s="291"/>
      <c r="I3" s="291"/>
    </row>
    <row r="4" spans="1:9" ht="22.5">
      <c r="A4" s="291"/>
      <c r="B4" s="294"/>
      <c r="C4" s="291"/>
      <c r="D4" s="291"/>
      <c r="E4" s="291"/>
      <c r="F4" s="291"/>
      <c r="G4" s="291"/>
      <c r="H4" s="291"/>
      <c r="I4" s="291"/>
    </row>
    <row r="6" spans="1:9" ht="15">
      <c r="A6" s="358"/>
      <c r="B6" s="358"/>
      <c r="C6" s="358"/>
      <c r="D6" s="358"/>
      <c r="E6" s="358"/>
      <c r="F6" s="358"/>
      <c r="G6" s="358"/>
      <c r="H6" s="358"/>
      <c r="I6" s="359"/>
    </row>
    <row r="7" spans="1:9" ht="15">
      <c r="A7" s="295"/>
      <c r="B7" s="295"/>
      <c r="C7" s="295"/>
      <c r="E7" s="295"/>
      <c r="F7" s="295"/>
      <c r="G7" s="295"/>
      <c r="H7" s="295"/>
      <c r="I7" s="296"/>
    </row>
    <row r="8" spans="1:9" ht="15">
      <c r="A8" s="295"/>
      <c r="B8" s="295"/>
      <c r="C8" s="295"/>
      <c r="D8" s="295"/>
      <c r="E8" s="295"/>
      <c r="F8" s="295"/>
      <c r="G8" s="295"/>
      <c r="H8" s="295"/>
      <c r="I8" s="296"/>
    </row>
    <row r="9" spans="2:8" ht="15.75" customHeight="1">
      <c r="B9" s="360"/>
      <c r="C9" s="360"/>
      <c r="D9" s="360"/>
      <c r="E9" s="360"/>
      <c r="F9" s="360"/>
      <c r="G9" s="360"/>
      <c r="H9" s="360"/>
    </row>
    <row r="10" spans="2:9" ht="15.75" customHeight="1">
      <c r="B10" s="360"/>
      <c r="C10" s="360"/>
      <c r="D10" s="360"/>
      <c r="E10" s="360"/>
      <c r="F10" s="360"/>
      <c r="G10" s="360"/>
      <c r="H10" s="360"/>
      <c r="I10" s="297"/>
    </row>
    <row r="11" spans="2:9" ht="15.75" customHeight="1">
      <c r="B11" s="360"/>
      <c r="C11" s="360"/>
      <c r="D11" s="360"/>
      <c r="E11" s="360"/>
      <c r="F11" s="360"/>
      <c r="G11" s="360"/>
      <c r="H11" s="360"/>
      <c r="I11" s="297"/>
    </row>
    <row r="12" spans="2:9" ht="15.75" customHeight="1">
      <c r="B12" s="360"/>
      <c r="C12" s="360"/>
      <c r="D12" s="360"/>
      <c r="E12" s="360"/>
      <c r="F12" s="360"/>
      <c r="G12" s="360"/>
      <c r="H12" s="360"/>
      <c r="I12" s="298"/>
    </row>
    <row r="13" spans="2:9" ht="15.75" customHeight="1">
      <c r="B13" s="360"/>
      <c r="C13" s="360"/>
      <c r="D13" s="360"/>
      <c r="E13" s="360"/>
      <c r="F13" s="360"/>
      <c r="G13" s="360"/>
      <c r="H13" s="360"/>
      <c r="I13" s="297"/>
    </row>
    <row r="14" spans="2:9" ht="15.75" customHeight="1">
      <c r="B14" s="360"/>
      <c r="C14" s="360"/>
      <c r="D14" s="360"/>
      <c r="E14" s="360"/>
      <c r="F14" s="360"/>
      <c r="G14" s="360"/>
      <c r="H14" s="360"/>
      <c r="I14" s="297"/>
    </row>
    <row r="15" spans="2:8" ht="15.75" customHeight="1">
      <c r="B15" s="360"/>
      <c r="C15" s="360"/>
      <c r="D15" s="360"/>
      <c r="E15" s="360"/>
      <c r="F15" s="360"/>
      <c r="G15" s="360"/>
      <c r="H15" s="360"/>
    </row>
    <row r="16" spans="2:8" ht="15.75" customHeight="1">
      <c r="B16" s="360"/>
      <c r="C16" s="360"/>
      <c r="D16" s="360"/>
      <c r="E16" s="360"/>
      <c r="F16" s="360"/>
      <c r="G16" s="360"/>
      <c r="H16" s="360"/>
    </row>
    <row r="17" spans="2:8" ht="15.75" customHeight="1">
      <c r="B17" s="299"/>
      <c r="C17" s="299"/>
      <c r="D17" s="299"/>
      <c r="E17" s="299"/>
      <c r="F17" s="299"/>
      <c r="G17" s="299"/>
      <c r="H17" s="299"/>
    </row>
    <row r="18" spans="2:8" ht="15.75" customHeight="1">
      <c r="B18" s="299"/>
      <c r="C18" s="299"/>
      <c r="D18" s="299"/>
      <c r="E18" s="299"/>
      <c r="F18" s="299"/>
      <c r="G18" s="299"/>
      <c r="H18" s="299"/>
    </row>
    <row r="19" spans="2:9" ht="15.75" customHeight="1">
      <c r="B19" s="299"/>
      <c r="C19" s="299"/>
      <c r="D19" s="299"/>
      <c r="E19" s="299"/>
      <c r="F19" s="361"/>
      <c r="G19" s="361"/>
      <c r="H19" s="361"/>
      <c r="I19" s="361"/>
    </row>
    <row r="20" spans="2:9" ht="15.75" customHeight="1">
      <c r="B20" s="300"/>
      <c r="C20" s="300"/>
      <c r="D20" s="300"/>
      <c r="E20" s="300"/>
      <c r="F20" s="361"/>
      <c r="G20" s="361"/>
      <c r="H20" s="361"/>
      <c r="I20" s="361"/>
    </row>
    <row r="21" spans="2:9" ht="15.75" customHeight="1">
      <c r="B21" s="300"/>
      <c r="C21" s="300"/>
      <c r="D21" s="300"/>
      <c r="E21" s="300"/>
      <c r="F21" s="361"/>
      <c r="G21" s="361"/>
      <c r="H21" s="361"/>
      <c r="I21" s="361"/>
    </row>
    <row r="22" spans="2:9" ht="15.75" customHeight="1">
      <c r="B22" s="300"/>
      <c r="C22" s="300"/>
      <c r="D22" s="300"/>
      <c r="E22" s="300"/>
      <c r="F22" s="301"/>
      <c r="G22" s="301"/>
      <c r="H22" s="301"/>
      <c r="I22" s="302"/>
    </row>
    <row r="23" spans="1:9" ht="15.75" customHeight="1" thickBot="1">
      <c r="A23" s="303"/>
      <c r="B23" s="303"/>
      <c r="C23" s="303"/>
      <c r="D23" s="303"/>
      <c r="E23" s="303"/>
      <c r="F23" s="303"/>
      <c r="G23" s="303"/>
      <c r="H23" s="303"/>
      <c r="I23" s="303"/>
    </row>
    <row r="24" spans="1:9" ht="3.75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2" t="s">
        <v>795</v>
      </c>
      <c r="B1" s="372"/>
      <c r="C1" s="372"/>
      <c r="D1" s="372"/>
    </row>
    <row r="2" spans="1:5" s="4" customFormat="1" ht="24" customHeight="1">
      <c r="A2" s="373" t="s">
        <v>158</v>
      </c>
      <c r="B2" s="373"/>
      <c r="C2" s="373"/>
      <c r="D2" s="373"/>
      <c r="E2" s="3"/>
    </row>
    <row r="3" spans="1:5" s="6" customFormat="1" ht="18" customHeight="1">
      <c r="A3" s="384">
        <v>44316</v>
      </c>
      <c r="B3" s="384"/>
      <c r="C3" s="384"/>
      <c r="D3" s="38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88" t="s">
        <v>159</v>
      </c>
      <c r="C6" s="388"/>
      <c r="D6" s="388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1241516.806</v>
      </c>
      <c r="C9" s="14">
        <v>18233.948</v>
      </c>
      <c r="D9" s="14">
        <v>1259750.755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1241500.529</v>
      </c>
      <c r="C11" s="19">
        <v>18233.948</v>
      </c>
      <c r="D11" s="19">
        <v>1259734.478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16.277</v>
      </c>
      <c r="C13" s="19">
        <v>0</v>
      </c>
      <c r="D13" s="19">
        <v>16.277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31846.206</v>
      </c>
      <c r="C17" s="14">
        <v>218320.827</v>
      </c>
      <c r="D17" s="14">
        <v>250167.034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48923.232</v>
      </c>
      <c r="D19" s="19">
        <v>48923.232</v>
      </c>
      <c r="E19" s="15"/>
      <c r="F19" s="16"/>
    </row>
    <row r="20" spans="1:6" s="17" customFormat="1" ht="9.75" customHeight="1">
      <c r="A20" s="23" t="s">
        <v>16</v>
      </c>
      <c r="B20" s="19">
        <v>31846.206</v>
      </c>
      <c r="C20" s="19">
        <v>169397.595</v>
      </c>
      <c r="D20" s="19">
        <v>201243.801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27190.783</v>
      </c>
      <c r="C24" s="14">
        <v>91.188</v>
      </c>
      <c r="D24" s="14">
        <v>27281.972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26882.702</v>
      </c>
      <c r="C25" s="21">
        <v>94.977</v>
      </c>
      <c r="D25" s="21">
        <v>26977.68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26882.702</v>
      </c>
      <c r="C32" s="19">
        <v>94.977</v>
      </c>
      <c r="D32" s="19">
        <v>26977.68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638.408</v>
      </c>
      <c r="C35" s="21">
        <v>0</v>
      </c>
      <c r="D35" s="21">
        <v>638.408</v>
      </c>
      <c r="E35" s="25"/>
      <c r="F35" s="16"/>
    </row>
    <row r="36" spans="1:6" s="17" customFormat="1" ht="9.75" customHeight="1">
      <c r="A36" s="20" t="s">
        <v>31</v>
      </c>
      <c r="B36" s="21">
        <v>44749.572</v>
      </c>
      <c r="C36" s="21">
        <v>95.877</v>
      </c>
      <c r="D36" s="21">
        <v>44845.449</v>
      </c>
      <c r="E36" s="15"/>
      <c r="F36" s="16"/>
    </row>
    <row r="37" spans="1:6" s="17" customFormat="1" ht="9.75" customHeight="1">
      <c r="A37" s="18" t="s">
        <v>32</v>
      </c>
      <c r="B37" s="19">
        <v>44603.106</v>
      </c>
      <c r="C37" s="19">
        <v>86.198</v>
      </c>
      <c r="D37" s="19">
        <v>44689.304</v>
      </c>
      <c r="E37" s="15"/>
      <c r="F37" s="16"/>
    </row>
    <row r="38" spans="1:6" s="17" customFormat="1" ht="9.75" customHeight="1">
      <c r="A38" s="18" t="s">
        <v>33</v>
      </c>
      <c r="B38" s="19">
        <v>146.465</v>
      </c>
      <c r="C38" s="19">
        <v>9.678</v>
      </c>
      <c r="D38" s="19">
        <v>156.144</v>
      </c>
      <c r="E38" s="15"/>
      <c r="F38" s="16"/>
    </row>
    <row r="39" spans="1:6" s="17" customFormat="1" ht="9.75" customHeight="1">
      <c r="A39" s="20" t="s">
        <v>34</v>
      </c>
      <c r="B39" s="21">
        <v>-36726.387</v>
      </c>
      <c r="C39" s="21">
        <v>-68.977</v>
      </c>
      <c r="D39" s="21">
        <v>-36795.364</v>
      </c>
      <c r="E39" s="15"/>
      <c r="F39" s="16"/>
    </row>
    <row r="40" spans="1:6" s="17" customFormat="1" ht="9.75" customHeight="1">
      <c r="A40" s="20" t="s">
        <v>35</v>
      </c>
      <c r="B40" s="21">
        <v>-8353.512</v>
      </c>
      <c r="C40" s="21">
        <v>-30.689</v>
      </c>
      <c r="D40" s="21">
        <v>-8384.202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8735272.91</v>
      </c>
      <c r="C42" s="21">
        <v>70137.143</v>
      </c>
      <c r="D42" s="21">
        <v>8805410.053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13091.944</v>
      </c>
      <c r="C44" s="14">
        <v>874.863</v>
      </c>
      <c r="D44" s="14">
        <v>13966.807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0.573</v>
      </c>
      <c r="D45" s="19">
        <v>0.573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310.69</v>
      </c>
      <c r="C48" s="19">
        <v>0.896</v>
      </c>
      <c r="D48" s="19">
        <v>311.587</v>
      </c>
      <c r="E48" s="15"/>
      <c r="F48" s="16"/>
    </row>
    <row r="49" spans="1:6" s="17" customFormat="1" ht="9.75" customHeight="1">
      <c r="A49" s="18" t="s">
        <v>42</v>
      </c>
      <c r="B49" s="19">
        <v>12781.253</v>
      </c>
      <c r="C49" s="19">
        <v>873.392</v>
      </c>
      <c r="D49" s="19">
        <v>13654.646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710.139</v>
      </c>
      <c r="C53" s="21">
        <v>0</v>
      </c>
      <c r="D53" s="21">
        <v>710.139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114442.11</v>
      </c>
      <c r="C55" s="21">
        <v>240.697</v>
      </c>
      <c r="D55" s="21">
        <v>114682.807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10164070.901</v>
      </c>
      <c r="C57" s="14">
        <v>307898.669</v>
      </c>
      <c r="D57" s="14">
        <v>10471969.57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80"/>
      <c r="B62" s="380"/>
      <c r="C62" s="380"/>
      <c r="D62" s="380"/>
      <c r="F62" s="16"/>
    </row>
    <row r="63" spans="1:6" s="4" customFormat="1" ht="24" customHeight="1">
      <c r="A63" s="373" t="s">
        <v>158</v>
      </c>
      <c r="B63" s="373"/>
      <c r="C63" s="373"/>
      <c r="D63" s="373"/>
      <c r="E63" s="3"/>
      <c r="F63" s="16"/>
    </row>
    <row r="64" spans="1:6" s="6" customFormat="1" ht="17.1" customHeight="1">
      <c r="A64" s="374">
        <v>44316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88" t="s">
        <v>159</v>
      </c>
      <c r="C67" s="388"/>
      <c r="D67" s="388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120000</v>
      </c>
      <c r="C91" s="14">
        <v>912740.521</v>
      </c>
      <c r="D91" s="14">
        <v>1032740.521</v>
      </c>
      <c r="E91" s="15"/>
      <c r="F91" s="16"/>
    </row>
    <row r="92" spans="1:6" s="17" customFormat="1" ht="9.95" customHeight="1">
      <c r="A92" s="45" t="s">
        <v>66</v>
      </c>
      <c r="B92" s="19">
        <v>120000</v>
      </c>
      <c r="C92" s="19">
        <v>0</v>
      </c>
      <c r="D92" s="19">
        <v>120000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912740.521</v>
      </c>
      <c r="D93" s="19">
        <v>912740.521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2296382.248</v>
      </c>
      <c r="C95" s="14">
        <v>2453229.653</v>
      </c>
      <c r="D95" s="14">
        <v>4749611.901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2296382.248</v>
      </c>
      <c r="C98" s="19">
        <v>2453229.653</v>
      </c>
      <c r="D98" s="19">
        <v>4749611.901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1221755.833</v>
      </c>
      <c r="C100" s="21">
        <v>9326.995</v>
      </c>
      <c r="D100" s="21">
        <v>1231082.828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35680.033</v>
      </c>
      <c r="C102" s="14">
        <v>24232.662</v>
      </c>
      <c r="D102" s="14">
        <v>59912.696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445.291</v>
      </c>
      <c r="C106" s="19">
        <v>2730.409</v>
      </c>
      <c r="D106" s="19">
        <v>3175.701</v>
      </c>
      <c r="E106" s="15"/>
      <c r="F106" s="16"/>
    </row>
    <row r="107" spans="1:6" s="17" customFormat="1" ht="9.95" customHeight="1">
      <c r="A107" s="45" t="s">
        <v>78</v>
      </c>
      <c r="B107" s="19">
        <v>35234.742</v>
      </c>
      <c r="C107" s="19">
        <v>21502.252</v>
      </c>
      <c r="D107" s="19">
        <v>56736.995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26895.154</v>
      </c>
      <c r="C110" s="14">
        <v>37.999</v>
      </c>
      <c r="D110" s="14">
        <v>26933.154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1826.511</v>
      </c>
      <c r="C112" s="14">
        <v>1847.463</v>
      </c>
      <c r="D112" s="14">
        <v>3673.975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1826.511</v>
      </c>
      <c r="C114" s="21">
        <v>1847.463</v>
      </c>
      <c r="D114" s="21">
        <v>3673.975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3702539.782</v>
      </c>
      <c r="C118" s="14">
        <v>3401415.296</v>
      </c>
      <c r="D118" s="14">
        <v>7103955.078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3367198.926</v>
      </c>
      <c r="C120" s="14">
        <v>815.565</v>
      </c>
      <c r="D120" s="14">
        <v>3368014.491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-45798.969</v>
      </c>
      <c r="C124" s="19">
        <v>815.565</v>
      </c>
      <c r="D124" s="19">
        <v>-44983.404</v>
      </c>
      <c r="E124" s="90"/>
      <c r="F124" s="16"/>
    </row>
    <row r="125" spans="1:6" s="17" customFormat="1" ht="9.95" customHeight="1">
      <c r="A125" s="45" t="s">
        <v>91</v>
      </c>
      <c r="B125" s="19">
        <v>3095.539</v>
      </c>
      <c r="C125" s="19">
        <v>0</v>
      </c>
      <c r="D125" s="19">
        <v>3095.539</v>
      </c>
      <c r="E125" s="90"/>
      <c r="F125" s="16"/>
    </row>
    <row r="126" spans="1:6" s="17" customFormat="1" ht="9.95" customHeight="1">
      <c r="A126" s="45" t="s">
        <v>92</v>
      </c>
      <c r="B126" s="19">
        <v>-3124.461</v>
      </c>
      <c r="C126" s="19">
        <v>0</v>
      </c>
      <c r="D126" s="19">
        <v>-3124.461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7069738.708</v>
      </c>
      <c r="C128" s="14">
        <v>3402230.861</v>
      </c>
      <c r="D128" s="14">
        <v>10471969.57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3693597.164</v>
      </c>
      <c r="D130" s="14">
        <v>3693597.164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3664306.329</v>
      </c>
      <c r="D133" s="19">
        <v>3664306.329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29290.835</v>
      </c>
      <c r="D134" s="19">
        <v>29290.835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82" t="s">
        <v>795</v>
      </c>
      <c r="B1" s="382"/>
      <c r="C1" s="382"/>
      <c r="D1" s="382"/>
    </row>
    <row r="2" spans="1:4" s="59" customFormat="1" ht="24" customHeight="1">
      <c r="A2" s="383" t="s">
        <v>160</v>
      </c>
      <c r="B2" s="383"/>
      <c r="C2" s="383"/>
      <c r="D2" s="383"/>
    </row>
    <row r="3" spans="1:4" s="60" customFormat="1" ht="15.95" customHeight="1">
      <c r="A3" s="384">
        <v>44316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159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156251.42699</v>
      </c>
      <c r="C9" s="71">
        <v>4777.773430000001</v>
      </c>
      <c r="D9" s="71">
        <v>161029.20042</v>
      </c>
      <c r="E9" s="72"/>
    </row>
    <row r="10" spans="1:4" s="50" customFormat="1" ht="8.45" customHeight="1">
      <c r="A10" s="73" t="s">
        <v>102</v>
      </c>
      <c r="B10" s="74">
        <v>711.1159399999999</v>
      </c>
      <c r="C10" s="74">
        <v>14.31545</v>
      </c>
      <c r="D10" s="74">
        <v>725.43139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609.76897</v>
      </c>
      <c r="C12" s="74">
        <v>3092.08892</v>
      </c>
      <c r="D12" s="74">
        <v>3701.85789</v>
      </c>
    </row>
    <row r="13" spans="1:4" s="50" customFormat="1" ht="8.45" customHeight="1">
      <c r="A13" s="18" t="s">
        <v>105</v>
      </c>
      <c r="B13" s="74">
        <v>1526.6621699999998</v>
      </c>
      <c r="C13" s="74">
        <v>8.44595</v>
      </c>
      <c r="D13" s="74">
        <v>1535.1081199999999</v>
      </c>
    </row>
    <row r="14" spans="1:4" s="50" customFormat="1" ht="8.45" customHeight="1">
      <c r="A14" s="18" t="s">
        <v>124</v>
      </c>
      <c r="B14" s="74">
        <v>153243.98675</v>
      </c>
      <c r="C14" s="74">
        <v>1222.2686999999999</v>
      </c>
      <c r="D14" s="74">
        <v>154466.25545</v>
      </c>
    </row>
    <row r="15" spans="1:4" s="50" customFormat="1" ht="8.45" customHeight="1">
      <c r="A15" s="23" t="s">
        <v>106</v>
      </c>
      <c r="B15" s="74">
        <v>0</v>
      </c>
      <c r="C15" s="74">
        <v>142.91092</v>
      </c>
      <c r="D15" s="74">
        <v>142.91092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296.37369</v>
      </c>
      <c r="D17" s="74">
        <v>296.37369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159.89316</v>
      </c>
      <c r="C19" s="74">
        <v>1.3698</v>
      </c>
      <c r="D19" s="74">
        <v>161.26296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59200.30031</v>
      </c>
      <c r="C21" s="71">
        <v>66404.26462</v>
      </c>
      <c r="D21" s="71">
        <v>125604.56493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445.29116999999997</v>
      </c>
      <c r="C25" s="74">
        <v>2709.97952</v>
      </c>
      <c r="D25" s="74">
        <v>3155.27069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49482.38149</v>
      </c>
      <c r="C27" s="74">
        <v>28793.210850000003</v>
      </c>
      <c r="D27" s="74">
        <v>78275.59234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31359.52484</v>
      </c>
      <c r="D33" s="74">
        <v>31359.52484</v>
      </c>
    </row>
    <row r="34" spans="1:4" s="50" customFormat="1" ht="8.45" customHeight="1">
      <c r="A34" s="18" t="s">
        <v>29</v>
      </c>
      <c r="B34" s="74">
        <v>9272.62765</v>
      </c>
      <c r="C34" s="74">
        <v>3541.54941</v>
      </c>
      <c r="D34" s="74">
        <v>12814.17706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97051.12668000002</v>
      </c>
      <c r="C36" s="71">
        <v>-61626.49119</v>
      </c>
      <c r="D36" s="71">
        <v>35424.635490000015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-942.5322199999999</v>
      </c>
      <c r="C38" s="71">
        <v>6.4196</v>
      </c>
      <c r="D38" s="71">
        <v>-936.11262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97993.65890000001</v>
      </c>
      <c r="C40" s="71">
        <v>-61632.91079</v>
      </c>
      <c r="D40" s="71">
        <v>36360.74811000001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870.7096899999999</v>
      </c>
      <c r="C42" s="71">
        <v>761.87479</v>
      </c>
      <c r="D42" s="71">
        <v>1632.58448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97.09034</v>
      </c>
      <c r="C44" s="74">
        <v>127.00267</v>
      </c>
      <c r="D44" s="74">
        <v>224.09301</v>
      </c>
    </row>
    <row r="45" spans="1:4" s="50" customFormat="1" ht="8.45" customHeight="1">
      <c r="A45" s="18" t="s">
        <v>127</v>
      </c>
      <c r="B45" s="74">
        <v>773.6193499999999</v>
      </c>
      <c r="C45" s="74">
        <v>634.87212</v>
      </c>
      <c r="D45" s="74">
        <v>1408.49147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683.9693</v>
      </c>
      <c r="C47" s="71">
        <v>24.640729999999998</v>
      </c>
      <c r="D47" s="71">
        <v>708.6100299999999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47.15122</v>
      </c>
      <c r="C49" s="74">
        <v>0</v>
      </c>
      <c r="D49" s="74">
        <v>47.15122</v>
      </c>
    </row>
    <row r="50" spans="1:4" s="50" customFormat="1" ht="8.45" customHeight="1">
      <c r="A50" s="18" t="s">
        <v>130</v>
      </c>
      <c r="B50" s="74">
        <v>636.81808</v>
      </c>
      <c r="C50" s="74">
        <v>24.640729999999998</v>
      </c>
      <c r="D50" s="74">
        <v>661.45881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98180.39929000002</v>
      </c>
      <c r="C54" s="71">
        <v>-60895.67673</v>
      </c>
      <c r="D54" s="71">
        <v>37284.72256000002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15066.02383</v>
      </c>
      <c r="C56" s="71">
        <v>1350.95955</v>
      </c>
      <c r="D56" s="71">
        <v>16416.98338</v>
      </c>
    </row>
    <row r="57" spans="1:4" s="50" customFormat="1" ht="8.45" customHeight="1">
      <c r="A57" s="18" t="s">
        <v>134</v>
      </c>
      <c r="B57" s="74">
        <v>10545.00784</v>
      </c>
      <c r="C57" s="74">
        <v>4.36781</v>
      </c>
      <c r="D57" s="74">
        <v>10549.37565</v>
      </c>
    </row>
    <row r="58" spans="1:4" s="50" customFormat="1" ht="8.45" customHeight="1">
      <c r="A58" s="18" t="s">
        <v>135</v>
      </c>
      <c r="B58" s="74">
        <v>197.5</v>
      </c>
      <c r="C58" s="74">
        <v>0</v>
      </c>
      <c r="D58" s="74">
        <v>197.5</v>
      </c>
    </row>
    <row r="59" spans="1:4" s="50" customFormat="1" ht="8.45" customHeight="1">
      <c r="A59" s="18" t="s">
        <v>136</v>
      </c>
      <c r="B59" s="74">
        <v>4200.31029</v>
      </c>
      <c r="C59" s="74">
        <v>1345.3745900000001</v>
      </c>
      <c r="D59" s="74">
        <v>5545.684880000001</v>
      </c>
    </row>
    <row r="60" spans="1:4" s="50" customFormat="1" ht="8.45" customHeight="1">
      <c r="A60" s="18" t="s">
        <v>137</v>
      </c>
      <c r="B60" s="74">
        <v>123.2057</v>
      </c>
      <c r="C60" s="74">
        <v>1.2171500000000002</v>
      </c>
      <c r="D60" s="74">
        <v>124.42285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83114.37546000001</v>
      </c>
      <c r="C62" s="71">
        <v>-62246.63628</v>
      </c>
      <c r="D62" s="71">
        <v>20867.73918000001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33127.3193</v>
      </c>
      <c r="C64" s="71">
        <v>149.46908</v>
      </c>
      <c r="D64" s="71">
        <v>33276.788380000005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32204.74513</v>
      </c>
      <c r="C67" s="74">
        <v>-119.61878</v>
      </c>
      <c r="D67" s="74">
        <v>32085.12635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353.07536</v>
      </c>
      <c r="C69" s="74">
        <v>269.08786</v>
      </c>
      <c r="D69" s="74">
        <v>622.1632199999999</v>
      </c>
    </row>
    <row r="70" spans="1:4" s="50" customFormat="1" ht="8.45" customHeight="1">
      <c r="A70" s="18" t="s">
        <v>145</v>
      </c>
      <c r="B70" s="74">
        <v>65.13587</v>
      </c>
      <c r="C70" s="74">
        <v>0</v>
      </c>
      <c r="D70" s="74">
        <v>65.13587</v>
      </c>
    </row>
    <row r="71" spans="1:4" s="50" customFormat="1" ht="8.45" customHeight="1">
      <c r="A71" s="18" t="s">
        <v>146</v>
      </c>
      <c r="B71" s="74">
        <v>504.36294</v>
      </c>
      <c r="C71" s="74">
        <v>0</v>
      </c>
      <c r="D71" s="74">
        <v>504.36294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209.36647</v>
      </c>
      <c r="C73" s="71">
        <v>149.50985999999997</v>
      </c>
      <c r="D73" s="71">
        <v>358.87632999999994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50196.42263000001</v>
      </c>
      <c r="C75" s="71">
        <v>-62246.5955</v>
      </c>
      <c r="D75" s="71">
        <v>-12050.172869999995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-8925.711</v>
      </c>
      <c r="C77" s="74">
        <v>0</v>
      </c>
      <c r="D77" s="74">
        <v>-8925.711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59122.133630000004</v>
      </c>
      <c r="C79" s="75">
        <v>-62246.5955</v>
      </c>
      <c r="D79" s="75">
        <v>-3124.461869999999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8" t="s">
        <v>795</v>
      </c>
      <c r="B1" s="234"/>
      <c r="C1" s="234"/>
      <c r="D1" s="234"/>
    </row>
    <row r="2" spans="1:4" ht="27" customHeight="1">
      <c r="A2" s="390" t="s">
        <v>757</v>
      </c>
      <c r="B2" s="390"/>
      <c r="C2" s="390"/>
      <c r="D2" s="390"/>
    </row>
    <row r="3" spans="1:4" ht="23.25" customHeight="1">
      <c r="A3" s="391">
        <v>44316</v>
      </c>
      <c r="B3" s="391"/>
      <c r="C3" s="391"/>
      <c r="D3" s="391"/>
    </row>
    <row r="4" spans="1:4" ht="18.75" customHeight="1">
      <c r="A4" s="392" t="s">
        <v>758</v>
      </c>
      <c r="B4" s="392"/>
      <c r="C4" s="392"/>
      <c r="D4" s="392"/>
    </row>
    <row r="5" spans="2:4" ht="7.5" customHeight="1" thickBot="1">
      <c r="B5" s="235"/>
      <c r="C5" s="235"/>
      <c r="D5" s="235"/>
    </row>
    <row r="6" spans="1:4" s="236" customFormat="1" ht="12.75" customHeight="1">
      <c r="A6" s="393"/>
      <c r="B6" s="395" t="s">
        <v>152</v>
      </c>
      <c r="C6" s="395" t="s">
        <v>156</v>
      </c>
      <c r="D6" s="395" t="s">
        <v>3</v>
      </c>
    </row>
    <row r="7" spans="1:9" s="236" customFormat="1" ht="47.25" customHeight="1">
      <c r="A7" s="394"/>
      <c r="B7" s="396"/>
      <c r="C7" s="396"/>
      <c r="D7" s="396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759</v>
      </c>
      <c r="B9" s="239"/>
      <c r="C9" s="239"/>
      <c r="D9" s="239"/>
      <c r="I9" s="237"/>
    </row>
    <row r="10" spans="1:11" s="236" customFormat="1" ht="15.95" customHeight="1">
      <c r="A10" s="239" t="s">
        <v>760</v>
      </c>
      <c r="B10" s="241">
        <v>15.08</v>
      </c>
      <c r="C10" s="241">
        <v>27.41</v>
      </c>
      <c r="D10" s="241">
        <v>49.79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761</v>
      </c>
      <c r="B11" s="241">
        <v>25.58</v>
      </c>
      <c r="C11" s="241">
        <v>5.31</v>
      </c>
      <c r="D11" s="241">
        <v>0.16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762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763</v>
      </c>
      <c r="B14" s="241">
        <v>2.24</v>
      </c>
      <c r="C14" s="241">
        <v>11.06</v>
      </c>
      <c r="D14" s="241">
        <v>85.9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764</v>
      </c>
      <c r="B15" s="241">
        <v>2.21</v>
      </c>
      <c r="C15" s="241">
        <v>0.23</v>
      </c>
      <c r="D15" s="241">
        <v>75.04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765</v>
      </c>
      <c r="B16" s="241">
        <v>100</v>
      </c>
      <c r="C16" s="241">
        <v>27.57</v>
      </c>
      <c r="D16" s="241">
        <v>97.51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766</v>
      </c>
      <c r="B17" s="241">
        <v>0.23</v>
      </c>
      <c r="C17" s="241">
        <v>9.69</v>
      </c>
      <c r="D17" s="241">
        <v>1.58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767</v>
      </c>
      <c r="B18" s="244">
        <v>242.58</v>
      </c>
      <c r="C18" s="244">
        <v>162.05</v>
      </c>
      <c r="D18" s="244">
        <v>88.56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768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769</v>
      </c>
      <c r="B21" s="241">
        <v>2.6177000440494544</v>
      </c>
      <c r="C21" s="241">
        <v>0.5206023911084559</v>
      </c>
      <c r="D21" s="241">
        <v>19.306051238295964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770</v>
      </c>
      <c r="B22" s="241">
        <v>64.08183278389224</v>
      </c>
      <c r="C22" s="241">
        <v>68.61069305161823</v>
      </c>
      <c r="D22" s="241">
        <v>154.43427231892468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771</v>
      </c>
      <c r="B23" s="241">
        <v>65.31229535713499</v>
      </c>
      <c r="C23" s="241">
        <v>86.70595633825147</v>
      </c>
      <c r="D23" s="241">
        <v>67.53135209054707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772</v>
      </c>
      <c r="B24" s="241">
        <v>3.9612009373227455</v>
      </c>
      <c r="C24" s="241">
        <v>5.948611460710484</v>
      </c>
      <c r="D24" s="241">
        <v>12.18597607457474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773</v>
      </c>
      <c r="B25" s="245">
        <v>1496</v>
      </c>
      <c r="C25" s="245">
        <v>24695</v>
      </c>
      <c r="D25" s="245">
        <v>3202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774</v>
      </c>
      <c r="B26" s="245">
        <v>77588.37252429151</v>
      </c>
      <c r="C26" s="246" t="s">
        <v>775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776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777</v>
      </c>
      <c r="B29" s="241">
        <v>20.431483677953374</v>
      </c>
      <c r="C29" s="241">
        <v>2.217610856861768</v>
      </c>
      <c r="D29" s="241">
        <v>-33.786962695241456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778</v>
      </c>
      <c r="B30" s="241">
        <v>1.1529600341268633</v>
      </c>
      <c r="C30" s="241">
        <v>0.3666802776523028</v>
      </c>
      <c r="D30" s="241">
        <v>-19.40362634515563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779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780</v>
      </c>
      <c r="B33" s="241">
        <v>95.62</v>
      </c>
      <c r="C33" s="241">
        <v>0</v>
      </c>
      <c r="D33" s="241">
        <v>729.3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781</v>
      </c>
      <c r="B34" s="241">
        <v>218.01</v>
      </c>
      <c r="C34" s="241">
        <v>0</v>
      </c>
      <c r="D34" s="241">
        <v>96.57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782</v>
      </c>
      <c r="B35" s="241">
        <v>1.24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783</v>
      </c>
      <c r="B36" s="241">
        <v>2.45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3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</row>
    <row r="39" spans="1:4" s="236" customFormat="1" ht="13.5">
      <c r="A39" s="119" t="s">
        <v>784</v>
      </c>
      <c r="B39" s="252"/>
      <c r="C39" s="252"/>
      <c r="D39" s="252"/>
    </row>
    <row r="40" s="236" customFormat="1" ht="15">
      <c r="A40" s="196"/>
    </row>
    <row r="41" s="236" customFormat="1" ht="13.5">
      <c r="A41" s="252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4" customWidth="1"/>
    <col min="2" max="2" width="43.57421875" style="179" bestFit="1" customWidth="1"/>
    <col min="3" max="3" width="26.8515625" style="179" bestFit="1" customWidth="1"/>
    <col min="4" max="6" width="25.7109375" style="179" customWidth="1"/>
    <col min="7" max="7" width="26.8515625" style="179" bestFit="1" customWidth="1"/>
    <col min="8" max="256" width="10.8515625" style="179" customWidth="1"/>
    <col min="257" max="257" width="2.140625" style="179" customWidth="1"/>
    <col min="258" max="258" width="46.28125" style="179" customWidth="1"/>
    <col min="259" max="259" width="26.8515625" style="179" bestFit="1" customWidth="1"/>
    <col min="260" max="262" width="25.7109375" style="179" customWidth="1"/>
    <col min="263" max="263" width="26.8515625" style="179" bestFit="1" customWidth="1"/>
    <col min="264" max="512" width="10.8515625" style="179" customWidth="1"/>
    <col min="513" max="513" width="2.140625" style="179" customWidth="1"/>
    <col min="514" max="514" width="46.28125" style="179" customWidth="1"/>
    <col min="515" max="515" width="26.8515625" style="179" bestFit="1" customWidth="1"/>
    <col min="516" max="518" width="25.7109375" style="179" customWidth="1"/>
    <col min="519" max="519" width="26.8515625" style="179" bestFit="1" customWidth="1"/>
    <col min="520" max="768" width="10.8515625" style="179" customWidth="1"/>
    <col min="769" max="769" width="2.140625" style="179" customWidth="1"/>
    <col min="770" max="770" width="46.28125" style="179" customWidth="1"/>
    <col min="771" max="771" width="26.8515625" style="179" bestFit="1" customWidth="1"/>
    <col min="772" max="774" width="25.7109375" style="179" customWidth="1"/>
    <col min="775" max="775" width="26.8515625" style="179" bestFit="1" customWidth="1"/>
    <col min="776" max="1024" width="10.8515625" style="179" customWidth="1"/>
    <col min="1025" max="1025" width="2.140625" style="179" customWidth="1"/>
    <col min="1026" max="1026" width="46.28125" style="179" customWidth="1"/>
    <col min="1027" max="1027" width="26.8515625" style="179" bestFit="1" customWidth="1"/>
    <col min="1028" max="1030" width="25.7109375" style="179" customWidth="1"/>
    <col min="1031" max="1031" width="26.8515625" style="179" bestFit="1" customWidth="1"/>
    <col min="1032" max="1280" width="10.8515625" style="179" customWidth="1"/>
    <col min="1281" max="1281" width="2.140625" style="179" customWidth="1"/>
    <col min="1282" max="1282" width="46.28125" style="179" customWidth="1"/>
    <col min="1283" max="1283" width="26.8515625" style="179" bestFit="1" customWidth="1"/>
    <col min="1284" max="1286" width="25.7109375" style="179" customWidth="1"/>
    <col min="1287" max="1287" width="26.8515625" style="179" bestFit="1" customWidth="1"/>
    <col min="1288" max="1536" width="10.8515625" style="179" customWidth="1"/>
    <col min="1537" max="1537" width="2.140625" style="179" customWidth="1"/>
    <col min="1538" max="1538" width="46.28125" style="179" customWidth="1"/>
    <col min="1539" max="1539" width="26.8515625" style="179" bestFit="1" customWidth="1"/>
    <col min="1540" max="1542" width="25.7109375" style="179" customWidth="1"/>
    <col min="1543" max="1543" width="26.8515625" style="179" bestFit="1" customWidth="1"/>
    <col min="1544" max="1792" width="10.8515625" style="179" customWidth="1"/>
    <col min="1793" max="1793" width="2.140625" style="179" customWidth="1"/>
    <col min="1794" max="1794" width="46.28125" style="179" customWidth="1"/>
    <col min="1795" max="1795" width="26.8515625" style="179" bestFit="1" customWidth="1"/>
    <col min="1796" max="1798" width="25.7109375" style="179" customWidth="1"/>
    <col min="1799" max="1799" width="26.8515625" style="179" bestFit="1" customWidth="1"/>
    <col min="1800" max="2048" width="10.8515625" style="179" customWidth="1"/>
    <col min="2049" max="2049" width="2.140625" style="179" customWidth="1"/>
    <col min="2050" max="2050" width="46.28125" style="179" customWidth="1"/>
    <col min="2051" max="2051" width="26.8515625" style="179" bestFit="1" customWidth="1"/>
    <col min="2052" max="2054" width="25.7109375" style="179" customWidth="1"/>
    <col min="2055" max="2055" width="26.8515625" style="179" bestFit="1" customWidth="1"/>
    <col min="2056" max="2304" width="10.8515625" style="179" customWidth="1"/>
    <col min="2305" max="2305" width="2.140625" style="179" customWidth="1"/>
    <col min="2306" max="2306" width="46.28125" style="179" customWidth="1"/>
    <col min="2307" max="2307" width="26.8515625" style="179" bestFit="1" customWidth="1"/>
    <col min="2308" max="2310" width="25.7109375" style="179" customWidth="1"/>
    <col min="2311" max="2311" width="26.8515625" style="179" bestFit="1" customWidth="1"/>
    <col min="2312" max="2560" width="10.8515625" style="179" customWidth="1"/>
    <col min="2561" max="2561" width="2.140625" style="179" customWidth="1"/>
    <col min="2562" max="2562" width="46.28125" style="179" customWidth="1"/>
    <col min="2563" max="2563" width="26.8515625" style="179" bestFit="1" customWidth="1"/>
    <col min="2564" max="2566" width="25.7109375" style="179" customWidth="1"/>
    <col min="2567" max="2567" width="26.8515625" style="179" bestFit="1" customWidth="1"/>
    <col min="2568" max="2816" width="10.8515625" style="179" customWidth="1"/>
    <col min="2817" max="2817" width="2.140625" style="179" customWidth="1"/>
    <col min="2818" max="2818" width="46.28125" style="179" customWidth="1"/>
    <col min="2819" max="2819" width="26.8515625" style="179" bestFit="1" customWidth="1"/>
    <col min="2820" max="2822" width="25.7109375" style="179" customWidth="1"/>
    <col min="2823" max="2823" width="26.8515625" style="179" bestFit="1" customWidth="1"/>
    <col min="2824" max="3072" width="10.8515625" style="179" customWidth="1"/>
    <col min="3073" max="3073" width="2.140625" style="179" customWidth="1"/>
    <col min="3074" max="3074" width="46.28125" style="179" customWidth="1"/>
    <col min="3075" max="3075" width="26.8515625" style="179" bestFit="1" customWidth="1"/>
    <col min="3076" max="3078" width="25.7109375" style="179" customWidth="1"/>
    <col min="3079" max="3079" width="26.8515625" style="179" bestFit="1" customWidth="1"/>
    <col min="3080" max="3328" width="10.8515625" style="179" customWidth="1"/>
    <col min="3329" max="3329" width="2.140625" style="179" customWidth="1"/>
    <col min="3330" max="3330" width="46.28125" style="179" customWidth="1"/>
    <col min="3331" max="3331" width="26.8515625" style="179" bestFit="1" customWidth="1"/>
    <col min="3332" max="3334" width="25.7109375" style="179" customWidth="1"/>
    <col min="3335" max="3335" width="26.8515625" style="179" bestFit="1" customWidth="1"/>
    <col min="3336" max="3584" width="10.8515625" style="179" customWidth="1"/>
    <col min="3585" max="3585" width="2.140625" style="179" customWidth="1"/>
    <col min="3586" max="3586" width="46.28125" style="179" customWidth="1"/>
    <col min="3587" max="3587" width="26.8515625" style="179" bestFit="1" customWidth="1"/>
    <col min="3588" max="3590" width="25.7109375" style="179" customWidth="1"/>
    <col min="3591" max="3591" width="26.8515625" style="179" bestFit="1" customWidth="1"/>
    <col min="3592" max="3840" width="10.8515625" style="179" customWidth="1"/>
    <col min="3841" max="3841" width="2.140625" style="179" customWidth="1"/>
    <col min="3842" max="3842" width="46.28125" style="179" customWidth="1"/>
    <col min="3843" max="3843" width="26.8515625" style="179" bestFit="1" customWidth="1"/>
    <col min="3844" max="3846" width="25.7109375" style="179" customWidth="1"/>
    <col min="3847" max="3847" width="26.8515625" style="179" bestFit="1" customWidth="1"/>
    <col min="3848" max="4096" width="10.8515625" style="179" customWidth="1"/>
    <col min="4097" max="4097" width="2.140625" style="179" customWidth="1"/>
    <col min="4098" max="4098" width="46.28125" style="179" customWidth="1"/>
    <col min="4099" max="4099" width="26.8515625" style="179" bestFit="1" customWidth="1"/>
    <col min="4100" max="4102" width="25.7109375" style="179" customWidth="1"/>
    <col min="4103" max="4103" width="26.8515625" style="179" bestFit="1" customWidth="1"/>
    <col min="4104" max="4352" width="10.8515625" style="179" customWidth="1"/>
    <col min="4353" max="4353" width="2.140625" style="179" customWidth="1"/>
    <col min="4354" max="4354" width="46.28125" style="179" customWidth="1"/>
    <col min="4355" max="4355" width="26.8515625" style="179" bestFit="1" customWidth="1"/>
    <col min="4356" max="4358" width="25.7109375" style="179" customWidth="1"/>
    <col min="4359" max="4359" width="26.8515625" style="179" bestFit="1" customWidth="1"/>
    <col min="4360" max="4608" width="10.8515625" style="179" customWidth="1"/>
    <col min="4609" max="4609" width="2.140625" style="179" customWidth="1"/>
    <col min="4610" max="4610" width="46.28125" style="179" customWidth="1"/>
    <col min="4611" max="4611" width="26.8515625" style="179" bestFit="1" customWidth="1"/>
    <col min="4612" max="4614" width="25.7109375" style="179" customWidth="1"/>
    <col min="4615" max="4615" width="26.8515625" style="179" bestFit="1" customWidth="1"/>
    <col min="4616" max="4864" width="10.8515625" style="179" customWidth="1"/>
    <col min="4865" max="4865" width="2.140625" style="179" customWidth="1"/>
    <col min="4866" max="4866" width="46.28125" style="179" customWidth="1"/>
    <col min="4867" max="4867" width="26.8515625" style="179" bestFit="1" customWidth="1"/>
    <col min="4868" max="4870" width="25.7109375" style="179" customWidth="1"/>
    <col min="4871" max="4871" width="26.8515625" style="179" bestFit="1" customWidth="1"/>
    <col min="4872" max="5120" width="10.8515625" style="179" customWidth="1"/>
    <col min="5121" max="5121" width="2.140625" style="179" customWidth="1"/>
    <col min="5122" max="5122" width="46.28125" style="179" customWidth="1"/>
    <col min="5123" max="5123" width="26.8515625" style="179" bestFit="1" customWidth="1"/>
    <col min="5124" max="5126" width="25.7109375" style="179" customWidth="1"/>
    <col min="5127" max="5127" width="26.8515625" style="179" bestFit="1" customWidth="1"/>
    <col min="5128" max="5376" width="10.8515625" style="179" customWidth="1"/>
    <col min="5377" max="5377" width="2.140625" style="179" customWidth="1"/>
    <col min="5378" max="5378" width="46.28125" style="179" customWidth="1"/>
    <col min="5379" max="5379" width="26.8515625" style="179" bestFit="1" customWidth="1"/>
    <col min="5380" max="5382" width="25.7109375" style="179" customWidth="1"/>
    <col min="5383" max="5383" width="26.8515625" style="179" bestFit="1" customWidth="1"/>
    <col min="5384" max="5632" width="10.8515625" style="179" customWidth="1"/>
    <col min="5633" max="5633" width="2.140625" style="179" customWidth="1"/>
    <col min="5634" max="5634" width="46.28125" style="179" customWidth="1"/>
    <col min="5635" max="5635" width="26.8515625" style="179" bestFit="1" customWidth="1"/>
    <col min="5636" max="5638" width="25.7109375" style="179" customWidth="1"/>
    <col min="5639" max="5639" width="26.8515625" style="179" bestFit="1" customWidth="1"/>
    <col min="5640" max="5888" width="10.8515625" style="179" customWidth="1"/>
    <col min="5889" max="5889" width="2.140625" style="179" customWidth="1"/>
    <col min="5890" max="5890" width="46.28125" style="179" customWidth="1"/>
    <col min="5891" max="5891" width="26.8515625" style="179" bestFit="1" customWidth="1"/>
    <col min="5892" max="5894" width="25.7109375" style="179" customWidth="1"/>
    <col min="5895" max="5895" width="26.8515625" style="179" bestFit="1" customWidth="1"/>
    <col min="5896" max="6144" width="10.8515625" style="179" customWidth="1"/>
    <col min="6145" max="6145" width="2.140625" style="179" customWidth="1"/>
    <col min="6146" max="6146" width="46.28125" style="179" customWidth="1"/>
    <col min="6147" max="6147" width="26.8515625" style="179" bestFit="1" customWidth="1"/>
    <col min="6148" max="6150" width="25.7109375" style="179" customWidth="1"/>
    <col min="6151" max="6151" width="26.8515625" style="179" bestFit="1" customWidth="1"/>
    <col min="6152" max="6400" width="10.8515625" style="179" customWidth="1"/>
    <col min="6401" max="6401" width="2.140625" style="179" customWidth="1"/>
    <col min="6402" max="6402" width="46.28125" style="179" customWidth="1"/>
    <col min="6403" max="6403" width="26.8515625" style="179" bestFit="1" customWidth="1"/>
    <col min="6404" max="6406" width="25.7109375" style="179" customWidth="1"/>
    <col min="6407" max="6407" width="26.8515625" style="179" bestFit="1" customWidth="1"/>
    <col min="6408" max="6656" width="10.8515625" style="179" customWidth="1"/>
    <col min="6657" max="6657" width="2.140625" style="179" customWidth="1"/>
    <col min="6658" max="6658" width="46.28125" style="179" customWidth="1"/>
    <col min="6659" max="6659" width="26.8515625" style="179" bestFit="1" customWidth="1"/>
    <col min="6660" max="6662" width="25.7109375" style="179" customWidth="1"/>
    <col min="6663" max="6663" width="26.8515625" style="179" bestFit="1" customWidth="1"/>
    <col min="6664" max="6912" width="10.8515625" style="179" customWidth="1"/>
    <col min="6913" max="6913" width="2.140625" style="179" customWidth="1"/>
    <col min="6914" max="6914" width="46.28125" style="179" customWidth="1"/>
    <col min="6915" max="6915" width="26.8515625" style="179" bestFit="1" customWidth="1"/>
    <col min="6916" max="6918" width="25.7109375" style="179" customWidth="1"/>
    <col min="6919" max="6919" width="26.8515625" style="179" bestFit="1" customWidth="1"/>
    <col min="6920" max="7168" width="10.8515625" style="179" customWidth="1"/>
    <col min="7169" max="7169" width="2.140625" style="179" customWidth="1"/>
    <col min="7170" max="7170" width="46.28125" style="179" customWidth="1"/>
    <col min="7171" max="7171" width="26.8515625" style="179" bestFit="1" customWidth="1"/>
    <col min="7172" max="7174" width="25.7109375" style="179" customWidth="1"/>
    <col min="7175" max="7175" width="26.8515625" style="179" bestFit="1" customWidth="1"/>
    <col min="7176" max="7424" width="10.8515625" style="179" customWidth="1"/>
    <col min="7425" max="7425" width="2.140625" style="179" customWidth="1"/>
    <col min="7426" max="7426" width="46.28125" style="179" customWidth="1"/>
    <col min="7427" max="7427" width="26.8515625" style="179" bestFit="1" customWidth="1"/>
    <col min="7428" max="7430" width="25.7109375" style="179" customWidth="1"/>
    <col min="7431" max="7431" width="26.8515625" style="179" bestFit="1" customWidth="1"/>
    <col min="7432" max="7680" width="10.8515625" style="179" customWidth="1"/>
    <col min="7681" max="7681" width="2.140625" style="179" customWidth="1"/>
    <col min="7682" max="7682" width="46.28125" style="179" customWidth="1"/>
    <col min="7683" max="7683" width="26.8515625" style="179" bestFit="1" customWidth="1"/>
    <col min="7684" max="7686" width="25.7109375" style="179" customWidth="1"/>
    <col min="7687" max="7687" width="26.8515625" style="179" bestFit="1" customWidth="1"/>
    <col min="7688" max="7936" width="10.8515625" style="179" customWidth="1"/>
    <col min="7937" max="7937" width="2.140625" style="179" customWidth="1"/>
    <col min="7938" max="7938" width="46.28125" style="179" customWidth="1"/>
    <col min="7939" max="7939" width="26.8515625" style="179" bestFit="1" customWidth="1"/>
    <col min="7940" max="7942" width="25.7109375" style="179" customWidth="1"/>
    <col min="7943" max="7943" width="26.8515625" style="179" bestFit="1" customWidth="1"/>
    <col min="7944" max="8192" width="10.8515625" style="179" customWidth="1"/>
    <col min="8193" max="8193" width="2.140625" style="179" customWidth="1"/>
    <col min="8194" max="8194" width="46.28125" style="179" customWidth="1"/>
    <col min="8195" max="8195" width="26.8515625" style="179" bestFit="1" customWidth="1"/>
    <col min="8196" max="8198" width="25.7109375" style="179" customWidth="1"/>
    <col min="8199" max="8199" width="26.8515625" style="179" bestFit="1" customWidth="1"/>
    <col min="8200" max="8448" width="10.8515625" style="179" customWidth="1"/>
    <col min="8449" max="8449" width="2.140625" style="179" customWidth="1"/>
    <col min="8450" max="8450" width="46.28125" style="179" customWidth="1"/>
    <col min="8451" max="8451" width="26.8515625" style="179" bestFit="1" customWidth="1"/>
    <col min="8452" max="8454" width="25.7109375" style="179" customWidth="1"/>
    <col min="8455" max="8455" width="26.8515625" style="179" bestFit="1" customWidth="1"/>
    <col min="8456" max="8704" width="10.8515625" style="179" customWidth="1"/>
    <col min="8705" max="8705" width="2.140625" style="179" customWidth="1"/>
    <col min="8706" max="8706" width="46.28125" style="179" customWidth="1"/>
    <col min="8707" max="8707" width="26.8515625" style="179" bestFit="1" customWidth="1"/>
    <col min="8708" max="8710" width="25.7109375" style="179" customWidth="1"/>
    <col min="8711" max="8711" width="26.8515625" style="179" bestFit="1" customWidth="1"/>
    <col min="8712" max="8960" width="10.8515625" style="179" customWidth="1"/>
    <col min="8961" max="8961" width="2.140625" style="179" customWidth="1"/>
    <col min="8962" max="8962" width="46.28125" style="179" customWidth="1"/>
    <col min="8963" max="8963" width="26.8515625" style="179" bestFit="1" customWidth="1"/>
    <col min="8964" max="8966" width="25.7109375" style="179" customWidth="1"/>
    <col min="8967" max="8967" width="26.8515625" style="179" bestFit="1" customWidth="1"/>
    <col min="8968" max="9216" width="10.8515625" style="179" customWidth="1"/>
    <col min="9217" max="9217" width="2.140625" style="179" customWidth="1"/>
    <col min="9218" max="9218" width="46.28125" style="179" customWidth="1"/>
    <col min="9219" max="9219" width="26.8515625" style="179" bestFit="1" customWidth="1"/>
    <col min="9220" max="9222" width="25.7109375" style="179" customWidth="1"/>
    <col min="9223" max="9223" width="26.8515625" style="179" bestFit="1" customWidth="1"/>
    <col min="9224" max="9472" width="10.8515625" style="179" customWidth="1"/>
    <col min="9473" max="9473" width="2.140625" style="179" customWidth="1"/>
    <col min="9474" max="9474" width="46.28125" style="179" customWidth="1"/>
    <col min="9475" max="9475" width="26.8515625" style="179" bestFit="1" customWidth="1"/>
    <col min="9476" max="9478" width="25.7109375" style="179" customWidth="1"/>
    <col min="9479" max="9479" width="26.8515625" style="179" bestFit="1" customWidth="1"/>
    <col min="9480" max="9728" width="10.8515625" style="179" customWidth="1"/>
    <col min="9729" max="9729" width="2.140625" style="179" customWidth="1"/>
    <col min="9730" max="9730" width="46.28125" style="179" customWidth="1"/>
    <col min="9731" max="9731" width="26.8515625" style="179" bestFit="1" customWidth="1"/>
    <col min="9732" max="9734" width="25.7109375" style="179" customWidth="1"/>
    <col min="9735" max="9735" width="26.8515625" style="179" bestFit="1" customWidth="1"/>
    <col min="9736" max="9984" width="10.8515625" style="179" customWidth="1"/>
    <col min="9985" max="9985" width="2.140625" style="179" customWidth="1"/>
    <col min="9986" max="9986" width="46.28125" style="179" customWidth="1"/>
    <col min="9987" max="9987" width="26.8515625" style="179" bestFit="1" customWidth="1"/>
    <col min="9988" max="9990" width="25.7109375" style="179" customWidth="1"/>
    <col min="9991" max="9991" width="26.8515625" style="179" bestFit="1" customWidth="1"/>
    <col min="9992" max="10240" width="10.8515625" style="179" customWidth="1"/>
    <col min="10241" max="10241" width="2.140625" style="179" customWidth="1"/>
    <col min="10242" max="10242" width="46.28125" style="179" customWidth="1"/>
    <col min="10243" max="10243" width="26.8515625" style="179" bestFit="1" customWidth="1"/>
    <col min="10244" max="10246" width="25.7109375" style="179" customWidth="1"/>
    <col min="10247" max="10247" width="26.8515625" style="179" bestFit="1" customWidth="1"/>
    <col min="10248" max="10496" width="10.8515625" style="179" customWidth="1"/>
    <col min="10497" max="10497" width="2.140625" style="179" customWidth="1"/>
    <col min="10498" max="10498" width="46.28125" style="179" customWidth="1"/>
    <col min="10499" max="10499" width="26.8515625" style="179" bestFit="1" customWidth="1"/>
    <col min="10500" max="10502" width="25.7109375" style="179" customWidth="1"/>
    <col min="10503" max="10503" width="26.8515625" style="179" bestFit="1" customWidth="1"/>
    <col min="10504" max="10752" width="10.8515625" style="179" customWidth="1"/>
    <col min="10753" max="10753" width="2.140625" style="179" customWidth="1"/>
    <col min="10754" max="10754" width="46.28125" style="179" customWidth="1"/>
    <col min="10755" max="10755" width="26.8515625" style="179" bestFit="1" customWidth="1"/>
    <col min="10756" max="10758" width="25.7109375" style="179" customWidth="1"/>
    <col min="10759" max="10759" width="26.8515625" style="179" bestFit="1" customWidth="1"/>
    <col min="10760" max="11008" width="10.8515625" style="179" customWidth="1"/>
    <col min="11009" max="11009" width="2.140625" style="179" customWidth="1"/>
    <col min="11010" max="11010" width="46.28125" style="179" customWidth="1"/>
    <col min="11011" max="11011" width="26.8515625" style="179" bestFit="1" customWidth="1"/>
    <col min="11012" max="11014" width="25.7109375" style="179" customWidth="1"/>
    <col min="11015" max="11015" width="26.8515625" style="179" bestFit="1" customWidth="1"/>
    <col min="11016" max="11264" width="10.8515625" style="179" customWidth="1"/>
    <col min="11265" max="11265" width="2.140625" style="179" customWidth="1"/>
    <col min="11266" max="11266" width="46.28125" style="179" customWidth="1"/>
    <col min="11267" max="11267" width="26.8515625" style="179" bestFit="1" customWidth="1"/>
    <col min="11268" max="11270" width="25.7109375" style="179" customWidth="1"/>
    <col min="11271" max="11271" width="26.8515625" style="179" bestFit="1" customWidth="1"/>
    <col min="11272" max="11520" width="10.8515625" style="179" customWidth="1"/>
    <col min="11521" max="11521" width="2.140625" style="179" customWidth="1"/>
    <col min="11522" max="11522" width="46.28125" style="179" customWidth="1"/>
    <col min="11523" max="11523" width="26.8515625" style="179" bestFit="1" customWidth="1"/>
    <col min="11524" max="11526" width="25.7109375" style="179" customWidth="1"/>
    <col min="11527" max="11527" width="26.8515625" style="179" bestFit="1" customWidth="1"/>
    <col min="11528" max="11776" width="10.8515625" style="179" customWidth="1"/>
    <col min="11777" max="11777" width="2.140625" style="179" customWidth="1"/>
    <col min="11778" max="11778" width="46.28125" style="179" customWidth="1"/>
    <col min="11779" max="11779" width="26.8515625" style="179" bestFit="1" customWidth="1"/>
    <col min="11780" max="11782" width="25.7109375" style="179" customWidth="1"/>
    <col min="11783" max="11783" width="26.8515625" style="179" bestFit="1" customWidth="1"/>
    <col min="11784" max="12032" width="10.8515625" style="179" customWidth="1"/>
    <col min="12033" max="12033" width="2.140625" style="179" customWidth="1"/>
    <col min="12034" max="12034" width="46.28125" style="179" customWidth="1"/>
    <col min="12035" max="12035" width="26.8515625" style="179" bestFit="1" customWidth="1"/>
    <col min="12036" max="12038" width="25.7109375" style="179" customWidth="1"/>
    <col min="12039" max="12039" width="26.8515625" style="179" bestFit="1" customWidth="1"/>
    <col min="12040" max="12288" width="10.8515625" style="179" customWidth="1"/>
    <col min="12289" max="12289" width="2.140625" style="179" customWidth="1"/>
    <col min="12290" max="12290" width="46.28125" style="179" customWidth="1"/>
    <col min="12291" max="12291" width="26.8515625" style="179" bestFit="1" customWidth="1"/>
    <col min="12292" max="12294" width="25.7109375" style="179" customWidth="1"/>
    <col min="12295" max="12295" width="26.8515625" style="179" bestFit="1" customWidth="1"/>
    <col min="12296" max="12544" width="10.8515625" style="179" customWidth="1"/>
    <col min="12545" max="12545" width="2.140625" style="179" customWidth="1"/>
    <col min="12546" max="12546" width="46.28125" style="179" customWidth="1"/>
    <col min="12547" max="12547" width="26.8515625" style="179" bestFit="1" customWidth="1"/>
    <col min="12548" max="12550" width="25.7109375" style="179" customWidth="1"/>
    <col min="12551" max="12551" width="26.8515625" style="179" bestFit="1" customWidth="1"/>
    <col min="12552" max="12800" width="10.8515625" style="179" customWidth="1"/>
    <col min="12801" max="12801" width="2.140625" style="179" customWidth="1"/>
    <col min="12802" max="12802" width="46.28125" style="179" customWidth="1"/>
    <col min="12803" max="12803" width="26.8515625" style="179" bestFit="1" customWidth="1"/>
    <col min="12804" max="12806" width="25.7109375" style="179" customWidth="1"/>
    <col min="12807" max="12807" width="26.8515625" style="179" bestFit="1" customWidth="1"/>
    <col min="12808" max="13056" width="10.8515625" style="179" customWidth="1"/>
    <col min="13057" max="13057" width="2.140625" style="179" customWidth="1"/>
    <col min="13058" max="13058" width="46.28125" style="179" customWidth="1"/>
    <col min="13059" max="13059" width="26.8515625" style="179" bestFit="1" customWidth="1"/>
    <col min="13060" max="13062" width="25.7109375" style="179" customWidth="1"/>
    <col min="13063" max="13063" width="26.8515625" style="179" bestFit="1" customWidth="1"/>
    <col min="13064" max="13312" width="10.8515625" style="179" customWidth="1"/>
    <col min="13313" max="13313" width="2.140625" style="179" customWidth="1"/>
    <col min="13314" max="13314" width="46.28125" style="179" customWidth="1"/>
    <col min="13315" max="13315" width="26.8515625" style="179" bestFit="1" customWidth="1"/>
    <col min="13316" max="13318" width="25.7109375" style="179" customWidth="1"/>
    <col min="13319" max="13319" width="26.8515625" style="179" bestFit="1" customWidth="1"/>
    <col min="13320" max="13568" width="10.8515625" style="179" customWidth="1"/>
    <col min="13569" max="13569" width="2.140625" style="179" customWidth="1"/>
    <col min="13570" max="13570" width="46.28125" style="179" customWidth="1"/>
    <col min="13571" max="13571" width="26.8515625" style="179" bestFit="1" customWidth="1"/>
    <col min="13572" max="13574" width="25.7109375" style="179" customWidth="1"/>
    <col min="13575" max="13575" width="26.8515625" style="179" bestFit="1" customWidth="1"/>
    <col min="13576" max="13824" width="10.8515625" style="179" customWidth="1"/>
    <col min="13825" max="13825" width="2.140625" style="179" customWidth="1"/>
    <col min="13826" max="13826" width="46.28125" style="179" customWidth="1"/>
    <col min="13827" max="13827" width="26.8515625" style="179" bestFit="1" customWidth="1"/>
    <col min="13828" max="13830" width="25.7109375" style="179" customWidth="1"/>
    <col min="13831" max="13831" width="26.8515625" style="179" bestFit="1" customWidth="1"/>
    <col min="13832" max="14080" width="10.8515625" style="179" customWidth="1"/>
    <col min="14081" max="14081" width="2.140625" style="179" customWidth="1"/>
    <col min="14082" max="14082" width="46.28125" style="179" customWidth="1"/>
    <col min="14083" max="14083" width="26.8515625" style="179" bestFit="1" customWidth="1"/>
    <col min="14084" max="14086" width="25.7109375" style="179" customWidth="1"/>
    <col min="14087" max="14087" width="26.8515625" style="179" bestFit="1" customWidth="1"/>
    <col min="14088" max="14336" width="10.8515625" style="179" customWidth="1"/>
    <col min="14337" max="14337" width="2.140625" style="179" customWidth="1"/>
    <col min="14338" max="14338" width="46.28125" style="179" customWidth="1"/>
    <col min="14339" max="14339" width="26.8515625" style="179" bestFit="1" customWidth="1"/>
    <col min="14340" max="14342" width="25.7109375" style="179" customWidth="1"/>
    <col min="14343" max="14343" width="26.8515625" style="179" bestFit="1" customWidth="1"/>
    <col min="14344" max="14592" width="10.8515625" style="179" customWidth="1"/>
    <col min="14593" max="14593" width="2.140625" style="179" customWidth="1"/>
    <col min="14594" max="14594" width="46.28125" style="179" customWidth="1"/>
    <col min="14595" max="14595" width="26.8515625" style="179" bestFit="1" customWidth="1"/>
    <col min="14596" max="14598" width="25.7109375" style="179" customWidth="1"/>
    <col min="14599" max="14599" width="26.8515625" style="179" bestFit="1" customWidth="1"/>
    <col min="14600" max="14848" width="10.8515625" style="179" customWidth="1"/>
    <col min="14849" max="14849" width="2.140625" style="179" customWidth="1"/>
    <col min="14850" max="14850" width="46.28125" style="179" customWidth="1"/>
    <col min="14851" max="14851" width="26.8515625" style="179" bestFit="1" customWidth="1"/>
    <col min="14852" max="14854" width="25.7109375" style="179" customWidth="1"/>
    <col min="14855" max="14855" width="26.8515625" style="179" bestFit="1" customWidth="1"/>
    <col min="14856" max="15104" width="10.8515625" style="179" customWidth="1"/>
    <col min="15105" max="15105" width="2.140625" style="179" customWidth="1"/>
    <col min="15106" max="15106" width="46.28125" style="179" customWidth="1"/>
    <col min="15107" max="15107" width="26.8515625" style="179" bestFit="1" customWidth="1"/>
    <col min="15108" max="15110" width="25.7109375" style="179" customWidth="1"/>
    <col min="15111" max="15111" width="26.8515625" style="179" bestFit="1" customWidth="1"/>
    <col min="15112" max="15360" width="10.8515625" style="179" customWidth="1"/>
    <col min="15361" max="15361" width="2.140625" style="179" customWidth="1"/>
    <col min="15362" max="15362" width="46.28125" style="179" customWidth="1"/>
    <col min="15363" max="15363" width="26.8515625" style="179" bestFit="1" customWidth="1"/>
    <col min="15364" max="15366" width="25.7109375" style="179" customWidth="1"/>
    <col min="15367" max="15367" width="26.8515625" style="179" bestFit="1" customWidth="1"/>
    <col min="15368" max="15616" width="10.8515625" style="179" customWidth="1"/>
    <col min="15617" max="15617" width="2.140625" style="179" customWidth="1"/>
    <col min="15618" max="15618" width="46.28125" style="179" customWidth="1"/>
    <col min="15619" max="15619" width="26.8515625" style="179" bestFit="1" customWidth="1"/>
    <col min="15620" max="15622" width="25.7109375" style="179" customWidth="1"/>
    <col min="15623" max="15623" width="26.8515625" style="179" bestFit="1" customWidth="1"/>
    <col min="15624" max="15872" width="10.8515625" style="179" customWidth="1"/>
    <col min="15873" max="15873" width="2.140625" style="179" customWidth="1"/>
    <col min="15874" max="15874" width="46.28125" style="179" customWidth="1"/>
    <col min="15875" max="15875" width="26.8515625" style="179" bestFit="1" customWidth="1"/>
    <col min="15876" max="15878" width="25.7109375" style="179" customWidth="1"/>
    <col min="15879" max="15879" width="26.8515625" style="179" bestFit="1" customWidth="1"/>
    <col min="15880" max="16128" width="10.8515625" style="179" customWidth="1"/>
    <col min="16129" max="16129" width="2.140625" style="179" customWidth="1"/>
    <col min="16130" max="16130" width="46.28125" style="179" customWidth="1"/>
    <col min="16131" max="16131" width="26.8515625" style="179" bestFit="1" customWidth="1"/>
    <col min="16132" max="16134" width="25.7109375" style="179" customWidth="1"/>
    <col min="16135" max="16135" width="26.8515625" style="179" bestFit="1" customWidth="1"/>
    <col min="16136" max="16384" width="10.8515625" style="179" customWidth="1"/>
  </cols>
  <sheetData>
    <row r="1" spans="1:7" s="254" customFormat="1" ht="18.75">
      <c r="A1" s="287" t="s">
        <v>795</v>
      </c>
      <c r="B1" s="253"/>
      <c r="C1" s="253"/>
      <c r="D1" s="253"/>
      <c r="E1" s="253"/>
      <c r="F1" s="253"/>
      <c r="G1" s="253"/>
    </row>
    <row r="2" spans="1:7" s="256" customFormat="1" ht="49.5" customHeight="1">
      <c r="A2" s="255"/>
      <c r="B2" s="397" t="s">
        <v>785</v>
      </c>
      <c r="C2" s="397"/>
      <c r="D2" s="397"/>
      <c r="E2" s="397"/>
      <c r="F2" s="397"/>
      <c r="G2" s="397"/>
    </row>
    <row r="3" spans="1:7" s="258" customFormat="1" ht="31.5" customHeight="1">
      <c r="A3" s="257"/>
      <c r="B3" s="398">
        <v>44316</v>
      </c>
      <c r="C3" s="398"/>
      <c r="D3" s="398"/>
      <c r="E3" s="398"/>
      <c r="F3" s="398"/>
      <c r="G3" s="398"/>
    </row>
    <row r="4" spans="1:7" s="260" customFormat="1" ht="34.5" customHeight="1">
      <c r="A4" s="259"/>
      <c r="B4" s="399" t="s">
        <v>174</v>
      </c>
      <c r="C4" s="399"/>
      <c r="D4" s="399"/>
      <c r="E4" s="399"/>
      <c r="F4" s="399"/>
      <c r="G4" s="399"/>
    </row>
    <row r="5" spans="1:7" s="263" customFormat="1" ht="22.5" customHeight="1" thickBot="1">
      <c r="A5" s="261"/>
      <c r="B5" s="262"/>
      <c r="C5" s="262"/>
      <c r="D5" s="262"/>
      <c r="E5" s="262"/>
      <c r="F5" s="262"/>
      <c r="G5" s="262"/>
    </row>
    <row r="6" spans="1:7" s="263" customFormat="1" ht="74.25" customHeight="1">
      <c r="A6" s="261"/>
      <c r="B6" s="264"/>
      <c r="C6" s="265" t="s">
        <v>185</v>
      </c>
      <c r="D6" s="265" t="s">
        <v>786</v>
      </c>
      <c r="E6" s="265" t="s">
        <v>787</v>
      </c>
      <c r="F6" s="265" t="s">
        <v>788</v>
      </c>
      <c r="G6" s="266" t="s">
        <v>208</v>
      </c>
    </row>
    <row r="7" spans="1:7" s="263" customFormat="1" ht="27" customHeight="1">
      <c r="A7" s="261"/>
      <c r="B7" s="262"/>
      <c r="C7" s="267"/>
      <c r="D7" s="267"/>
      <c r="E7" s="267"/>
      <c r="F7" s="267"/>
      <c r="G7" s="267"/>
    </row>
    <row r="8" spans="1:7" s="271" customFormat="1" ht="60" customHeight="1">
      <c r="A8" s="268">
        <v>61</v>
      </c>
      <c r="B8" s="269" t="s">
        <v>789</v>
      </c>
      <c r="C8" s="270">
        <v>4713750.007</v>
      </c>
      <c r="D8" s="270">
        <v>17260.518</v>
      </c>
      <c r="E8" s="270">
        <v>141707.458</v>
      </c>
      <c r="F8" s="270">
        <v>18316.87</v>
      </c>
      <c r="G8" s="270">
        <v>4891034.853</v>
      </c>
    </row>
    <row r="9" spans="1:7" s="263" customFormat="1" ht="36" customHeight="1" thickBot="1">
      <c r="A9" s="261"/>
      <c r="B9" s="272"/>
      <c r="C9" s="273"/>
      <c r="D9" s="273"/>
      <c r="E9" s="273"/>
      <c r="F9" s="273"/>
      <c r="G9" s="273"/>
    </row>
    <row r="10" spans="1:7" s="263" customFormat="1" ht="22.5" customHeight="1">
      <c r="A10" s="261"/>
      <c r="B10" s="274" t="s">
        <v>790</v>
      </c>
      <c r="C10" s="267"/>
      <c r="D10" s="267"/>
      <c r="E10" s="267"/>
      <c r="F10" s="267"/>
      <c r="G10" s="267"/>
    </row>
    <row r="11" spans="1:7" s="278" customFormat="1" ht="15.75" customHeight="1">
      <c r="A11" s="275"/>
      <c r="B11" s="276"/>
      <c r="C11" s="277"/>
      <c r="D11" s="277"/>
      <c r="E11" s="277"/>
      <c r="F11" s="277"/>
      <c r="G11" s="277"/>
    </row>
    <row r="12" spans="1:7" s="278" customFormat="1" ht="69.75" customHeight="1">
      <c r="A12" s="275"/>
      <c r="B12" s="279" t="s">
        <v>791</v>
      </c>
      <c r="C12" s="280">
        <v>704370</v>
      </c>
      <c r="D12" s="277"/>
      <c r="E12" s="277"/>
      <c r="F12" s="277"/>
      <c r="G12" s="277"/>
    </row>
    <row r="13" spans="1:7" s="263" customFormat="1" ht="13.5">
      <c r="A13" s="261"/>
      <c r="B13" s="281" t="s">
        <v>172</v>
      </c>
      <c r="C13" s="179"/>
      <c r="D13" s="179"/>
      <c r="E13" s="179"/>
      <c r="F13" s="179"/>
      <c r="G13" s="179"/>
    </row>
    <row r="14" spans="1:7" s="263" customFormat="1" ht="15">
      <c r="A14" s="261"/>
      <c r="B14" s="262"/>
      <c r="C14" s="267"/>
      <c r="D14" s="267"/>
      <c r="E14" s="267"/>
      <c r="F14" s="267"/>
      <c r="G14" s="267"/>
    </row>
    <row r="15" spans="1:7" s="263" customFormat="1" ht="15">
      <c r="A15" s="261"/>
      <c r="B15" s="279" t="s">
        <v>792</v>
      </c>
      <c r="C15" s="280">
        <v>269027</v>
      </c>
      <c r="D15" s="262"/>
      <c r="E15" s="262"/>
      <c r="F15" s="262"/>
      <c r="G15" s="262"/>
    </row>
    <row r="16" spans="1:7" s="263" customFormat="1" ht="13.5">
      <c r="A16" s="261"/>
      <c r="B16" s="274" t="s">
        <v>793</v>
      </c>
      <c r="C16" s="262"/>
      <c r="D16" s="262"/>
      <c r="E16" s="262"/>
      <c r="F16" s="262"/>
      <c r="G16" s="262"/>
    </row>
    <row r="17" spans="1:7" s="263" customFormat="1" ht="15">
      <c r="A17" s="261"/>
      <c r="B17" s="262"/>
      <c r="C17" s="262"/>
      <c r="D17" s="262"/>
      <c r="E17" s="262"/>
      <c r="F17" s="262"/>
      <c r="G17" s="262"/>
    </row>
    <row r="18" s="263" customFormat="1" ht="15">
      <c r="A18" s="261"/>
    </row>
    <row r="19" s="283" customFormat="1" ht="15">
      <c r="A19" s="282"/>
    </row>
    <row r="20" s="283" customFormat="1" ht="15">
      <c r="A20" s="282"/>
    </row>
    <row r="21" s="283" customFormat="1" ht="15">
      <c r="A21" s="282"/>
    </row>
    <row r="22" s="283" customFormat="1" ht="15">
      <c r="A22" s="282"/>
    </row>
    <row r="23" s="283" customFormat="1" ht="15">
      <c r="A23" s="282"/>
    </row>
    <row r="24" s="283" customFormat="1" ht="15">
      <c r="A24" s="282"/>
    </row>
    <row r="25" s="283" customFormat="1" ht="15">
      <c r="A25" s="282"/>
    </row>
    <row r="26" s="283" customFormat="1" ht="15">
      <c r="A26" s="282"/>
    </row>
    <row r="27" s="283" customFormat="1" ht="15">
      <c r="A27" s="282"/>
    </row>
    <row r="28" s="283" customFormat="1" ht="15">
      <c r="A28" s="282"/>
    </row>
    <row r="29" s="283" customFormat="1" ht="15">
      <c r="A29" s="282"/>
    </row>
    <row r="30" s="283" customFormat="1" ht="15">
      <c r="A30" s="282"/>
    </row>
    <row r="31" s="283" customFormat="1" ht="15">
      <c r="A31" s="282"/>
    </row>
    <row r="32" s="283" customFormat="1" ht="15">
      <c r="A32" s="282"/>
    </row>
    <row r="33" s="283" customFormat="1" ht="15">
      <c r="A33" s="282"/>
    </row>
    <row r="34" s="283" customFormat="1" ht="15">
      <c r="A34" s="282"/>
    </row>
    <row r="35" s="283" customFormat="1" ht="15">
      <c r="A35" s="282"/>
    </row>
    <row r="36" s="283" customFormat="1" ht="15">
      <c r="A36" s="282"/>
    </row>
    <row r="37" s="283" customFormat="1" ht="15">
      <c r="A37" s="282"/>
    </row>
    <row r="38" s="283" customFormat="1" ht="15">
      <c r="A38" s="282"/>
    </row>
    <row r="39" s="283" customFormat="1" ht="15">
      <c r="A39" s="282"/>
    </row>
    <row r="40" s="283" customFormat="1" ht="15">
      <c r="A40" s="282"/>
    </row>
    <row r="41" s="283" customFormat="1" ht="15">
      <c r="A41" s="282"/>
    </row>
    <row r="42" s="283" customFormat="1" ht="15">
      <c r="A42" s="282"/>
    </row>
    <row r="43" s="283" customFormat="1" ht="15">
      <c r="A43" s="282"/>
    </row>
    <row r="44" s="283" customFormat="1" ht="15">
      <c r="A44" s="282"/>
    </row>
    <row r="45" s="283" customFormat="1" ht="15">
      <c r="A45" s="282"/>
    </row>
    <row r="46" s="283" customFormat="1" ht="15">
      <c r="A46" s="282"/>
    </row>
    <row r="47" s="283" customFormat="1" ht="15">
      <c r="A47" s="282"/>
    </row>
    <row r="48" s="283" customFormat="1" ht="15">
      <c r="A48" s="282"/>
    </row>
    <row r="49" s="283" customFormat="1" ht="15">
      <c r="A49" s="282"/>
    </row>
    <row r="50" s="283" customFormat="1" ht="15">
      <c r="A50" s="282"/>
    </row>
    <row r="51" s="283" customFormat="1" ht="15">
      <c r="A51" s="282"/>
    </row>
    <row r="52" s="283" customFormat="1" ht="15">
      <c r="A52" s="282"/>
    </row>
    <row r="53" s="283" customFormat="1" ht="15">
      <c r="A53" s="282"/>
    </row>
    <row r="54" s="283" customFormat="1" ht="15">
      <c r="A54" s="282"/>
    </row>
    <row r="55" s="283" customFormat="1" ht="15">
      <c r="A55" s="282"/>
    </row>
    <row r="56" s="283" customFormat="1" ht="15">
      <c r="A56" s="282"/>
    </row>
    <row r="57" s="283" customFormat="1" ht="15">
      <c r="A57" s="282"/>
    </row>
    <row r="58" s="283" customFormat="1" ht="15">
      <c r="A58" s="282"/>
    </row>
    <row r="59" s="283" customFormat="1" ht="15">
      <c r="A59" s="282"/>
    </row>
    <row r="60" s="283" customFormat="1" ht="15">
      <c r="A60" s="282"/>
    </row>
    <row r="61" s="283" customFormat="1" ht="15">
      <c r="A61" s="282"/>
    </row>
    <row r="62" s="283" customFormat="1" ht="15">
      <c r="A62" s="282"/>
    </row>
    <row r="63" s="283" customFormat="1" ht="15">
      <c r="A63" s="282"/>
    </row>
    <row r="64" s="283" customFormat="1" ht="15">
      <c r="A64" s="282"/>
    </row>
    <row r="65" s="283" customFormat="1" ht="15">
      <c r="A65" s="282"/>
    </row>
    <row r="66" s="283" customFormat="1" ht="15">
      <c r="A66" s="282"/>
    </row>
    <row r="67" s="283" customFormat="1" ht="15">
      <c r="A67" s="282"/>
    </row>
    <row r="68" s="283" customFormat="1" ht="15">
      <c r="A68" s="282"/>
    </row>
    <row r="69" s="283" customFormat="1" ht="15">
      <c r="A69" s="282"/>
    </row>
    <row r="70" s="283" customFormat="1" ht="15">
      <c r="A70" s="282"/>
    </row>
    <row r="71" s="283" customFormat="1" ht="15">
      <c r="A71" s="282"/>
    </row>
    <row r="200" ht="15">
      <c r="C200" s="179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87" t="s">
        <v>795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1" t="s">
        <v>718</v>
      </c>
      <c r="B2" s="401"/>
      <c r="C2" s="401"/>
      <c r="D2" s="401"/>
      <c r="E2" s="401"/>
      <c r="F2" s="401"/>
      <c r="G2" s="401"/>
      <c r="H2" s="401"/>
      <c r="I2" s="401"/>
    </row>
    <row r="3" spans="1:9" s="188" customFormat="1" ht="26.25" customHeight="1">
      <c r="A3" s="402">
        <v>44316</v>
      </c>
      <c r="B3" s="402"/>
      <c r="C3" s="402"/>
      <c r="D3" s="402"/>
      <c r="E3" s="402"/>
      <c r="F3" s="402"/>
      <c r="G3" s="402"/>
      <c r="H3" s="402"/>
      <c r="I3" s="402"/>
    </row>
    <row r="4" spans="1:9" s="189" customFormat="1" ht="23.25" customHeight="1">
      <c r="A4" s="403" t="s">
        <v>174</v>
      </c>
      <c r="B4" s="403"/>
      <c r="C4" s="403"/>
      <c r="D4" s="403"/>
      <c r="E4" s="403"/>
      <c r="F4" s="403"/>
      <c r="G4" s="403"/>
      <c r="H4" s="403"/>
      <c r="I4" s="403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4" t="s">
        <v>164</v>
      </c>
      <c r="B6" s="406" t="s">
        <v>719</v>
      </c>
      <c r="C6" s="406" t="s">
        <v>720</v>
      </c>
      <c r="D6" s="406" t="s">
        <v>721</v>
      </c>
      <c r="E6" s="406" t="s">
        <v>722</v>
      </c>
      <c r="F6" s="406" t="s">
        <v>723</v>
      </c>
      <c r="G6" s="408" t="s">
        <v>724</v>
      </c>
      <c r="H6" s="400" t="s">
        <v>725</v>
      </c>
      <c r="I6" s="40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5"/>
      <c r="B7" s="407"/>
      <c r="C7" s="407"/>
      <c r="D7" s="407"/>
      <c r="E7" s="407"/>
      <c r="F7" s="407"/>
      <c r="G7" s="409"/>
      <c r="H7" s="191" t="s">
        <v>726</v>
      </c>
      <c r="I7" s="191" t="s">
        <v>727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152</v>
      </c>
      <c r="B9" s="197">
        <v>1147808.86819</v>
      </c>
      <c r="C9" s="197">
        <v>84339.3607</v>
      </c>
      <c r="D9" s="197">
        <v>996987.0405499999</v>
      </c>
      <c r="E9" s="197">
        <v>22996.60316</v>
      </c>
      <c r="F9" s="197">
        <v>150821.82946</v>
      </c>
      <c r="G9" s="197">
        <v>0</v>
      </c>
      <c r="H9" s="197">
        <v>2527.1630099999998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156</v>
      </c>
      <c r="B10" s="197">
        <v>14711471.84439</v>
      </c>
      <c r="C10" s="197">
        <v>570028.27477</v>
      </c>
      <c r="D10" s="197">
        <v>8068591.28915</v>
      </c>
      <c r="E10" s="197">
        <v>557325.66795</v>
      </c>
      <c r="F10" s="197">
        <v>6642880.55524</v>
      </c>
      <c r="G10" s="197">
        <v>663710.96926</v>
      </c>
      <c r="H10" s="197">
        <v>10910.107759999999</v>
      </c>
      <c r="I10" s="197">
        <v>20877.355420000004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1063023.5989299999</v>
      </c>
      <c r="H11" s="197">
        <v>0</v>
      </c>
      <c r="I11" s="197">
        <v>3451.20129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728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7" t="s">
        <v>795</v>
      </c>
      <c r="T1" s="159"/>
      <c r="U1" s="159"/>
      <c r="V1" s="159"/>
      <c r="W1" s="160"/>
      <c r="X1" s="160"/>
    </row>
    <row r="2" spans="1:18" s="161" customFormat="1" ht="27.75" customHeight="1">
      <c r="A2" s="414" t="s">
        <v>192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s="161" customFormat="1" ht="18.75">
      <c r="A3" s="415">
        <v>44316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</row>
    <row r="4" spans="1:18" s="162" customFormat="1" ht="15">
      <c r="A4" s="416" t="s">
        <v>193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7" t="s">
        <v>194</v>
      </c>
      <c r="B6" s="419" t="s">
        <v>195</v>
      </c>
      <c r="C6" s="420"/>
      <c r="D6" s="421"/>
      <c r="E6" s="422" t="s">
        <v>196</v>
      </c>
      <c r="F6" s="419" t="s">
        <v>197</v>
      </c>
      <c r="G6" s="420"/>
      <c r="H6" s="421"/>
      <c r="I6" s="419" t="s">
        <v>198</v>
      </c>
      <c r="J6" s="420"/>
      <c r="K6" s="421"/>
      <c r="L6" s="419" t="s">
        <v>199</v>
      </c>
      <c r="M6" s="420"/>
      <c r="N6" s="421"/>
      <c r="O6" s="412" t="s">
        <v>200</v>
      </c>
      <c r="P6" s="410" t="s">
        <v>201</v>
      </c>
      <c r="Q6" s="411"/>
      <c r="R6" s="412" t="s">
        <v>202</v>
      </c>
    </row>
    <row r="7" spans="1:18" s="161" customFormat="1" ht="12.75">
      <c r="A7" s="418"/>
      <c r="B7" s="165" t="s">
        <v>203</v>
      </c>
      <c r="C7" s="165" t="s">
        <v>204</v>
      </c>
      <c r="D7" s="166" t="s">
        <v>205</v>
      </c>
      <c r="E7" s="423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3"/>
      <c r="P7" s="165" t="s">
        <v>206</v>
      </c>
      <c r="Q7" s="165" t="s">
        <v>207</v>
      </c>
      <c r="R7" s="413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14596.35123</v>
      </c>
      <c r="G8" s="171">
        <v>0</v>
      </c>
      <c r="H8" s="171">
        <v>14596.35123</v>
      </c>
      <c r="I8" s="171">
        <v>52581.85304</v>
      </c>
      <c r="J8" s="171">
        <v>226.04991</v>
      </c>
      <c r="K8" s="171">
        <v>52807.90295</v>
      </c>
      <c r="L8" s="171">
        <v>2177.25241</v>
      </c>
      <c r="M8" s="171">
        <v>4.85437</v>
      </c>
      <c r="N8" s="171">
        <v>2182.1067799999996</v>
      </c>
      <c r="O8" s="171">
        <v>69586.36095999999</v>
      </c>
      <c r="P8" s="171">
        <v>21900.521539999998</v>
      </c>
      <c r="Q8" s="171">
        <v>0</v>
      </c>
      <c r="R8" s="172">
        <v>21900.521539999998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5507.89466</v>
      </c>
      <c r="G9" s="171">
        <v>0</v>
      </c>
      <c r="H9" s="171">
        <v>5507.89466</v>
      </c>
      <c r="I9" s="171">
        <v>1879.24359</v>
      </c>
      <c r="J9" s="171">
        <v>0</v>
      </c>
      <c r="K9" s="171">
        <v>1879.24359</v>
      </c>
      <c r="L9" s="171">
        <v>50.619800000000005</v>
      </c>
      <c r="M9" s="171">
        <v>0</v>
      </c>
      <c r="N9" s="171">
        <v>50.619800000000005</v>
      </c>
      <c r="O9" s="171">
        <v>7437.7580499999995</v>
      </c>
      <c r="P9" s="171">
        <v>11498.54124</v>
      </c>
      <c r="Q9" s="171">
        <v>0</v>
      </c>
      <c r="R9" s="172">
        <v>11498.54124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88130.66561</v>
      </c>
      <c r="G10" s="171">
        <v>0</v>
      </c>
      <c r="H10" s="171">
        <v>88130.66561</v>
      </c>
      <c r="I10" s="171">
        <v>58797.90947</v>
      </c>
      <c r="J10" s="171">
        <v>691.79135</v>
      </c>
      <c r="K10" s="171">
        <v>59489.70082</v>
      </c>
      <c r="L10" s="171">
        <v>2066.5296000000003</v>
      </c>
      <c r="M10" s="171">
        <v>0.80663</v>
      </c>
      <c r="N10" s="171">
        <v>2067.33623</v>
      </c>
      <c r="O10" s="171">
        <v>149687.70266</v>
      </c>
      <c r="P10" s="171">
        <v>32315.03734</v>
      </c>
      <c r="Q10" s="171">
        <v>0</v>
      </c>
      <c r="R10" s="172">
        <v>32315.03734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18070.40341</v>
      </c>
      <c r="G11" s="171">
        <v>0</v>
      </c>
      <c r="H11" s="171">
        <v>18070.40341</v>
      </c>
      <c r="I11" s="171">
        <v>16074.3495</v>
      </c>
      <c r="J11" s="171">
        <v>40.900760000000005</v>
      </c>
      <c r="K11" s="171">
        <v>16115.250259999999</v>
      </c>
      <c r="L11" s="171">
        <v>2183.81439</v>
      </c>
      <c r="M11" s="171">
        <v>58.26356</v>
      </c>
      <c r="N11" s="171">
        <v>2242.0779500000003</v>
      </c>
      <c r="O11" s="171">
        <v>36427.73162</v>
      </c>
      <c r="P11" s="171">
        <v>14643.411470000001</v>
      </c>
      <c r="Q11" s="171">
        <v>0</v>
      </c>
      <c r="R11" s="172">
        <v>14643.411470000001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721.9695300000001</v>
      </c>
      <c r="G12" s="171">
        <v>0</v>
      </c>
      <c r="H12" s="171">
        <v>721.9695300000001</v>
      </c>
      <c r="I12" s="171">
        <v>2840.24482</v>
      </c>
      <c r="J12" s="171">
        <v>0</v>
      </c>
      <c r="K12" s="171">
        <v>2840.24482</v>
      </c>
      <c r="L12" s="171">
        <v>48.766400000000004</v>
      </c>
      <c r="M12" s="171">
        <v>0</v>
      </c>
      <c r="N12" s="171">
        <v>48.766400000000004</v>
      </c>
      <c r="O12" s="171">
        <v>3610.98075</v>
      </c>
      <c r="P12" s="171">
        <v>1069.1476200000002</v>
      </c>
      <c r="Q12" s="171">
        <v>0</v>
      </c>
      <c r="R12" s="172">
        <v>1069.1476200000002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33.03852</v>
      </c>
      <c r="G13" s="171">
        <v>0</v>
      </c>
      <c r="H13" s="171">
        <v>33.03852</v>
      </c>
      <c r="I13" s="171">
        <v>6703.82499</v>
      </c>
      <c r="J13" s="171">
        <v>0.52976</v>
      </c>
      <c r="K13" s="171">
        <v>6704.35475</v>
      </c>
      <c r="L13" s="171">
        <v>26.15625</v>
      </c>
      <c r="M13" s="171">
        <v>0</v>
      </c>
      <c r="N13" s="171">
        <v>26.15625</v>
      </c>
      <c r="O13" s="171">
        <v>6763.54952</v>
      </c>
      <c r="P13" s="171">
        <v>1572.2132900000001</v>
      </c>
      <c r="Q13" s="171">
        <v>0</v>
      </c>
      <c r="R13" s="172">
        <v>1572.2132900000001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4560.67673</v>
      </c>
      <c r="G14" s="171">
        <v>0</v>
      </c>
      <c r="H14" s="171">
        <v>4560.67673</v>
      </c>
      <c r="I14" s="171">
        <v>16438.79821</v>
      </c>
      <c r="J14" s="171">
        <v>132.68042000000003</v>
      </c>
      <c r="K14" s="171">
        <v>16571.47863</v>
      </c>
      <c r="L14" s="171">
        <v>329.48059</v>
      </c>
      <c r="M14" s="171">
        <v>0</v>
      </c>
      <c r="N14" s="171">
        <v>329.48059</v>
      </c>
      <c r="O14" s="171">
        <v>21461.63595</v>
      </c>
      <c r="P14" s="171">
        <v>4195.03425</v>
      </c>
      <c r="Q14" s="171">
        <v>0</v>
      </c>
      <c r="R14" s="172">
        <v>4195.03425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4607.98946</v>
      </c>
      <c r="G15" s="171">
        <v>0</v>
      </c>
      <c r="H15" s="171">
        <v>4607.98946</v>
      </c>
      <c r="I15" s="171">
        <v>11327.47661</v>
      </c>
      <c r="J15" s="171">
        <v>3.18987</v>
      </c>
      <c r="K15" s="171">
        <v>11330.66648</v>
      </c>
      <c r="L15" s="171">
        <v>248.21374</v>
      </c>
      <c r="M15" s="171">
        <v>0</v>
      </c>
      <c r="N15" s="171">
        <v>248.21374</v>
      </c>
      <c r="O15" s="171">
        <v>16186.86968</v>
      </c>
      <c r="P15" s="171">
        <v>5144.82729</v>
      </c>
      <c r="Q15" s="171">
        <v>0</v>
      </c>
      <c r="R15" s="172">
        <v>5144.82729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1395.38524</v>
      </c>
      <c r="G16" s="171">
        <v>0</v>
      </c>
      <c r="H16" s="171">
        <v>1395.38524</v>
      </c>
      <c r="I16" s="171">
        <v>4506.1712800000005</v>
      </c>
      <c r="J16" s="171">
        <v>119.87969</v>
      </c>
      <c r="K16" s="171">
        <v>4626.050969999999</v>
      </c>
      <c r="L16" s="171">
        <v>140.66264999999999</v>
      </c>
      <c r="M16" s="171">
        <v>0</v>
      </c>
      <c r="N16" s="171">
        <v>140.66264999999999</v>
      </c>
      <c r="O16" s="171">
        <v>6162.09886</v>
      </c>
      <c r="P16" s="171">
        <v>993.84785</v>
      </c>
      <c r="Q16" s="171">
        <v>0</v>
      </c>
      <c r="R16" s="172">
        <v>993.84785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47766.77403</v>
      </c>
      <c r="G17" s="171">
        <v>0</v>
      </c>
      <c r="H17" s="171">
        <v>47766.77403</v>
      </c>
      <c r="I17" s="171">
        <v>10774.77735</v>
      </c>
      <c r="J17" s="171">
        <v>0.0014399999999999999</v>
      </c>
      <c r="K17" s="171">
        <v>10774.778789999998</v>
      </c>
      <c r="L17" s="171">
        <v>186.66242000000003</v>
      </c>
      <c r="M17" s="171">
        <v>0</v>
      </c>
      <c r="N17" s="171">
        <v>186.66242000000003</v>
      </c>
      <c r="O17" s="171">
        <v>58728.215240000005</v>
      </c>
      <c r="P17" s="171">
        <v>9844.471230000001</v>
      </c>
      <c r="Q17" s="171">
        <v>0</v>
      </c>
      <c r="R17" s="172">
        <v>9844.471230000001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7259.44783</v>
      </c>
      <c r="G18" s="171">
        <v>0</v>
      </c>
      <c r="H18" s="171">
        <v>7259.44783</v>
      </c>
      <c r="I18" s="171">
        <v>14917.56717</v>
      </c>
      <c r="J18" s="171">
        <v>0.02166</v>
      </c>
      <c r="K18" s="171">
        <v>14917.58883</v>
      </c>
      <c r="L18" s="171">
        <v>196.74682</v>
      </c>
      <c r="M18" s="171">
        <v>0</v>
      </c>
      <c r="N18" s="171">
        <v>196.74682</v>
      </c>
      <c r="O18" s="171">
        <v>22373.783480000002</v>
      </c>
      <c r="P18" s="171">
        <v>2951.11461</v>
      </c>
      <c r="Q18" s="171">
        <v>0</v>
      </c>
      <c r="R18" s="172">
        <v>2951.11461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58.878949999999996</v>
      </c>
      <c r="G19" s="171">
        <v>0</v>
      </c>
      <c r="H19" s="171">
        <v>58.878949999999996</v>
      </c>
      <c r="I19" s="171">
        <v>2049.49476</v>
      </c>
      <c r="J19" s="171">
        <v>0</v>
      </c>
      <c r="K19" s="171">
        <v>2049.49476</v>
      </c>
      <c r="L19" s="171">
        <v>6.103</v>
      </c>
      <c r="M19" s="171">
        <v>0</v>
      </c>
      <c r="N19" s="171">
        <v>6.103</v>
      </c>
      <c r="O19" s="171">
        <v>2114.47671</v>
      </c>
      <c r="P19" s="171">
        <v>1336.92039</v>
      </c>
      <c r="Q19" s="171">
        <v>0</v>
      </c>
      <c r="R19" s="172">
        <v>1336.92039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13580.84705</v>
      </c>
      <c r="G20" s="171">
        <v>0</v>
      </c>
      <c r="H20" s="171">
        <v>13580.84705</v>
      </c>
      <c r="I20" s="171">
        <v>6740.82558</v>
      </c>
      <c r="J20" s="171">
        <v>49.56358</v>
      </c>
      <c r="K20" s="171">
        <v>6790.38916</v>
      </c>
      <c r="L20" s="171">
        <v>1461.46653</v>
      </c>
      <c r="M20" s="171">
        <v>354.13334999999995</v>
      </c>
      <c r="N20" s="171">
        <v>1815.59988</v>
      </c>
      <c r="O20" s="171">
        <v>22186.83609</v>
      </c>
      <c r="P20" s="171">
        <v>3317.7546</v>
      </c>
      <c r="Q20" s="171">
        <v>0</v>
      </c>
      <c r="R20" s="172">
        <v>3317.7546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73584.84229</v>
      </c>
      <c r="G21" s="171">
        <v>0</v>
      </c>
      <c r="H21" s="171">
        <v>73584.84229</v>
      </c>
      <c r="I21" s="171">
        <v>145708.98211</v>
      </c>
      <c r="J21" s="171">
        <v>463.63029</v>
      </c>
      <c r="K21" s="171">
        <v>146172.6124</v>
      </c>
      <c r="L21" s="171">
        <v>19853.89733</v>
      </c>
      <c r="M21" s="171">
        <v>2105.5168599999997</v>
      </c>
      <c r="N21" s="171">
        <v>21959.414190000003</v>
      </c>
      <c r="O21" s="171">
        <v>241716.86888</v>
      </c>
      <c r="P21" s="171">
        <v>41867.204869999994</v>
      </c>
      <c r="Q21" s="171">
        <v>0</v>
      </c>
      <c r="R21" s="172">
        <v>41867.204869999994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3667.3691400000002</v>
      </c>
      <c r="G22" s="171">
        <v>0</v>
      </c>
      <c r="H22" s="171">
        <v>3667.3691400000002</v>
      </c>
      <c r="I22" s="171">
        <v>28260.21809</v>
      </c>
      <c r="J22" s="171">
        <v>0</v>
      </c>
      <c r="K22" s="171">
        <v>28260.21809</v>
      </c>
      <c r="L22" s="171">
        <v>2017.57124</v>
      </c>
      <c r="M22" s="171">
        <v>0.19691999999999998</v>
      </c>
      <c r="N22" s="171">
        <v>2017.7681599999999</v>
      </c>
      <c r="O22" s="171">
        <v>33945.35539</v>
      </c>
      <c r="P22" s="171">
        <v>1213.54505</v>
      </c>
      <c r="Q22" s="171">
        <v>0</v>
      </c>
      <c r="R22" s="172">
        <v>1213.54505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8532.26943</v>
      </c>
      <c r="G23" s="171">
        <v>0</v>
      </c>
      <c r="H23" s="171">
        <v>8532.26943</v>
      </c>
      <c r="I23" s="171">
        <v>17190.77262</v>
      </c>
      <c r="J23" s="171">
        <v>160.88838</v>
      </c>
      <c r="K23" s="171">
        <v>17351.661</v>
      </c>
      <c r="L23" s="171">
        <v>761.56177</v>
      </c>
      <c r="M23" s="171">
        <v>15.019620000000002</v>
      </c>
      <c r="N23" s="171">
        <v>776.58139</v>
      </c>
      <c r="O23" s="171">
        <v>26660.51182</v>
      </c>
      <c r="P23" s="171">
        <v>2725.20762</v>
      </c>
      <c r="Q23" s="171">
        <v>0</v>
      </c>
      <c r="R23" s="172">
        <v>2725.20762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12309.6845</v>
      </c>
      <c r="G24" s="171">
        <v>0</v>
      </c>
      <c r="H24" s="171">
        <v>12309.6845</v>
      </c>
      <c r="I24" s="171">
        <v>41387.76033</v>
      </c>
      <c r="J24" s="171">
        <v>457.93571000000003</v>
      </c>
      <c r="K24" s="171">
        <v>41845.69604</v>
      </c>
      <c r="L24" s="171">
        <v>1174.5211100000001</v>
      </c>
      <c r="M24" s="171">
        <v>0.00379</v>
      </c>
      <c r="N24" s="171">
        <v>1174.5249</v>
      </c>
      <c r="O24" s="171">
        <v>55329.905439999995</v>
      </c>
      <c r="P24" s="171">
        <v>10567.664550000001</v>
      </c>
      <c r="Q24" s="171">
        <v>0</v>
      </c>
      <c r="R24" s="172">
        <v>10567.664550000001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46.89559</v>
      </c>
      <c r="G25" s="171">
        <v>0</v>
      </c>
      <c r="H25" s="171">
        <v>46.89559</v>
      </c>
      <c r="I25" s="171">
        <v>3267.89198</v>
      </c>
      <c r="J25" s="171">
        <v>0.06214</v>
      </c>
      <c r="K25" s="171">
        <v>3267.9541200000003</v>
      </c>
      <c r="L25" s="171">
        <v>7.45</v>
      </c>
      <c r="M25" s="171">
        <v>0</v>
      </c>
      <c r="N25" s="171">
        <v>7.45</v>
      </c>
      <c r="O25" s="171">
        <v>3322.29971</v>
      </c>
      <c r="P25" s="171">
        <v>314.51969</v>
      </c>
      <c r="Q25" s="171">
        <v>0</v>
      </c>
      <c r="R25" s="172">
        <v>314.51969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56537.616030000005</v>
      </c>
      <c r="G26" s="171">
        <v>0</v>
      </c>
      <c r="H26" s="171">
        <v>56537.616030000005</v>
      </c>
      <c r="I26" s="171">
        <v>88563.26729999999</v>
      </c>
      <c r="J26" s="171">
        <v>1371.9871799999999</v>
      </c>
      <c r="K26" s="171">
        <v>89935.25448</v>
      </c>
      <c r="L26" s="171">
        <v>47121.04327</v>
      </c>
      <c r="M26" s="171">
        <v>5769.065280000001</v>
      </c>
      <c r="N26" s="171">
        <v>52890.10855</v>
      </c>
      <c r="O26" s="171">
        <v>199362.97906</v>
      </c>
      <c r="P26" s="171">
        <v>66735.36839</v>
      </c>
      <c r="Q26" s="171">
        <v>0</v>
      </c>
      <c r="R26" s="172">
        <v>66735.36839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6867.09887</v>
      </c>
      <c r="G27" s="171">
        <v>0</v>
      </c>
      <c r="H27" s="171">
        <v>6867.09887</v>
      </c>
      <c r="I27" s="171">
        <v>37627.448229999995</v>
      </c>
      <c r="J27" s="171">
        <v>0</v>
      </c>
      <c r="K27" s="171">
        <v>37627.448229999995</v>
      </c>
      <c r="L27" s="171">
        <v>4531.042240000001</v>
      </c>
      <c r="M27" s="171">
        <v>403.37215000000003</v>
      </c>
      <c r="N27" s="171">
        <v>4934.41439</v>
      </c>
      <c r="O27" s="171">
        <v>49428.96149</v>
      </c>
      <c r="P27" s="171">
        <v>12515.30415</v>
      </c>
      <c r="Q27" s="171">
        <v>0</v>
      </c>
      <c r="R27" s="172">
        <v>12515.30415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1488.24386</v>
      </c>
      <c r="G28" s="171">
        <v>0</v>
      </c>
      <c r="H28" s="171">
        <v>1488.24386</v>
      </c>
      <c r="I28" s="171">
        <v>13437.03571</v>
      </c>
      <c r="J28" s="171">
        <v>0.37188</v>
      </c>
      <c r="K28" s="171">
        <v>13437.40759</v>
      </c>
      <c r="L28" s="171">
        <v>870.88331</v>
      </c>
      <c r="M28" s="171">
        <v>50.904849999999996</v>
      </c>
      <c r="N28" s="171">
        <v>921.7881600000001</v>
      </c>
      <c r="O28" s="171">
        <v>15847.43961</v>
      </c>
      <c r="P28" s="171">
        <v>1056.26207</v>
      </c>
      <c r="Q28" s="171">
        <v>0</v>
      </c>
      <c r="R28" s="172">
        <v>1056.26207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3977.86339</v>
      </c>
      <c r="G29" s="171">
        <v>0</v>
      </c>
      <c r="H29" s="171">
        <v>3977.86339</v>
      </c>
      <c r="I29" s="171">
        <v>4811.53453</v>
      </c>
      <c r="J29" s="171">
        <v>1.29337</v>
      </c>
      <c r="K29" s="171">
        <v>4812.8279</v>
      </c>
      <c r="L29" s="171">
        <v>979.83624</v>
      </c>
      <c r="M29" s="171">
        <v>0</v>
      </c>
      <c r="N29" s="171">
        <v>979.83624</v>
      </c>
      <c r="O29" s="171">
        <v>9770.52753</v>
      </c>
      <c r="P29" s="171">
        <v>1090.83706</v>
      </c>
      <c r="Q29" s="171">
        <v>0</v>
      </c>
      <c r="R29" s="172">
        <v>1090.83706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3638.9889399999997</v>
      </c>
      <c r="G30" s="171">
        <v>0</v>
      </c>
      <c r="H30" s="171">
        <v>3638.9889399999997</v>
      </c>
      <c r="I30" s="171">
        <v>7130.63346</v>
      </c>
      <c r="J30" s="171">
        <v>0.32443</v>
      </c>
      <c r="K30" s="171">
        <v>7130.95789</v>
      </c>
      <c r="L30" s="171">
        <v>196.44020999999998</v>
      </c>
      <c r="M30" s="171">
        <v>0</v>
      </c>
      <c r="N30" s="171">
        <v>196.44020999999998</v>
      </c>
      <c r="O30" s="171">
        <v>10966.38704</v>
      </c>
      <c r="P30" s="171">
        <v>5360.86278</v>
      </c>
      <c r="Q30" s="171">
        <v>0</v>
      </c>
      <c r="R30" s="172">
        <v>5360.86278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18018.57485</v>
      </c>
      <c r="G31" s="171">
        <v>0</v>
      </c>
      <c r="H31" s="171">
        <v>18018.57485</v>
      </c>
      <c r="I31" s="171">
        <v>21640.71433</v>
      </c>
      <c r="J31" s="171">
        <v>25.96109</v>
      </c>
      <c r="K31" s="171">
        <v>21666.675420000003</v>
      </c>
      <c r="L31" s="171">
        <v>540.68085</v>
      </c>
      <c r="M31" s="171">
        <v>0</v>
      </c>
      <c r="N31" s="171">
        <v>540.68085</v>
      </c>
      <c r="O31" s="171">
        <v>40225.931119999994</v>
      </c>
      <c r="P31" s="171">
        <v>1861.39265</v>
      </c>
      <c r="Q31" s="171">
        <v>0</v>
      </c>
      <c r="R31" s="172">
        <v>1861.39265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11760.66372</v>
      </c>
      <c r="G32" s="171">
        <v>0</v>
      </c>
      <c r="H32" s="171">
        <v>11760.66372</v>
      </c>
      <c r="I32" s="171">
        <v>7161.66355</v>
      </c>
      <c r="J32" s="171">
        <v>0</v>
      </c>
      <c r="K32" s="171">
        <v>7161.66355</v>
      </c>
      <c r="L32" s="171">
        <v>307.82977</v>
      </c>
      <c r="M32" s="171">
        <v>0.3787</v>
      </c>
      <c r="N32" s="171">
        <v>308.20847</v>
      </c>
      <c r="O32" s="171">
        <v>19230.53574</v>
      </c>
      <c r="P32" s="171">
        <v>284.59731</v>
      </c>
      <c r="Q32" s="171">
        <v>0</v>
      </c>
      <c r="R32" s="172">
        <v>284.59731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3325.95829</v>
      </c>
      <c r="G33" s="171">
        <v>0</v>
      </c>
      <c r="H33" s="171">
        <v>3325.95829</v>
      </c>
      <c r="I33" s="171">
        <v>2879.50533</v>
      </c>
      <c r="J33" s="171">
        <v>0</v>
      </c>
      <c r="K33" s="171">
        <v>2879.50533</v>
      </c>
      <c r="L33" s="171">
        <v>14.88792</v>
      </c>
      <c r="M33" s="171">
        <v>0</v>
      </c>
      <c r="N33" s="171">
        <v>14.88792</v>
      </c>
      <c r="O33" s="171">
        <v>6220.35154</v>
      </c>
      <c r="P33" s="171">
        <v>382.68170000000003</v>
      </c>
      <c r="Q33" s="171">
        <v>0</v>
      </c>
      <c r="R33" s="172">
        <v>382.68170000000003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550.40762</v>
      </c>
      <c r="G34" s="171">
        <v>0</v>
      </c>
      <c r="H34" s="171">
        <v>550.40762</v>
      </c>
      <c r="I34" s="171">
        <v>1257.81747</v>
      </c>
      <c r="J34" s="171">
        <v>0</v>
      </c>
      <c r="K34" s="171">
        <v>1257.81747</v>
      </c>
      <c r="L34" s="171">
        <v>5.88</v>
      </c>
      <c r="M34" s="171">
        <v>0</v>
      </c>
      <c r="N34" s="171">
        <v>5.88</v>
      </c>
      <c r="O34" s="171">
        <v>1814.10509</v>
      </c>
      <c r="P34" s="171">
        <v>507.26198999999997</v>
      </c>
      <c r="Q34" s="171">
        <v>0</v>
      </c>
      <c r="R34" s="172">
        <v>507.26198999999997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6999.41646</v>
      </c>
      <c r="G35" s="171">
        <v>0</v>
      </c>
      <c r="H35" s="171">
        <v>6999.41646</v>
      </c>
      <c r="I35" s="171">
        <v>18512.76984</v>
      </c>
      <c r="J35" s="171">
        <v>0.00277</v>
      </c>
      <c r="K35" s="171">
        <v>18512.77261</v>
      </c>
      <c r="L35" s="171">
        <v>726.5168100000001</v>
      </c>
      <c r="M35" s="171">
        <v>0.18935</v>
      </c>
      <c r="N35" s="171">
        <v>726.7061600000001</v>
      </c>
      <c r="O35" s="171">
        <v>26238.895230000002</v>
      </c>
      <c r="P35" s="171">
        <v>866.21533</v>
      </c>
      <c r="Q35" s="171">
        <v>0</v>
      </c>
      <c r="R35" s="172">
        <v>866.21533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6525.115769999999</v>
      </c>
      <c r="G36" s="171">
        <v>0</v>
      </c>
      <c r="H36" s="171">
        <v>6525.115769999999</v>
      </c>
      <c r="I36" s="171">
        <v>27829.14111</v>
      </c>
      <c r="J36" s="171">
        <v>49.83524</v>
      </c>
      <c r="K36" s="171">
        <v>27878.97635</v>
      </c>
      <c r="L36" s="171">
        <v>391.50594</v>
      </c>
      <c r="M36" s="171">
        <v>11.361</v>
      </c>
      <c r="N36" s="171">
        <v>402.86694</v>
      </c>
      <c r="O36" s="171">
        <v>34806.95906</v>
      </c>
      <c r="P36" s="171">
        <v>1840.41141</v>
      </c>
      <c r="Q36" s="171">
        <v>0</v>
      </c>
      <c r="R36" s="172">
        <v>1840.41141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5863.00791</v>
      </c>
      <c r="G37" s="171">
        <v>0</v>
      </c>
      <c r="H37" s="171">
        <v>5863.00791</v>
      </c>
      <c r="I37" s="171">
        <v>13674.19273</v>
      </c>
      <c r="J37" s="171">
        <v>2.08009</v>
      </c>
      <c r="K37" s="171">
        <v>13676.27282</v>
      </c>
      <c r="L37" s="171">
        <v>291.45846</v>
      </c>
      <c r="M37" s="171">
        <v>0.19691999999999998</v>
      </c>
      <c r="N37" s="171">
        <v>291.65538</v>
      </c>
      <c r="O37" s="171">
        <v>19830.93611</v>
      </c>
      <c r="P37" s="171">
        <v>777.42095</v>
      </c>
      <c r="Q37" s="171">
        <v>0</v>
      </c>
      <c r="R37" s="172">
        <v>777.42095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4691.6865800000005</v>
      </c>
      <c r="G38" s="171">
        <v>0</v>
      </c>
      <c r="H38" s="171">
        <v>4691.6865800000005</v>
      </c>
      <c r="I38" s="171">
        <v>17509.2602</v>
      </c>
      <c r="J38" s="171">
        <v>3.4619899999999997</v>
      </c>
      <c r="K38" s="171">
        <v>17512.72219</v>
      </c>
      <c r="L38" s="171">
        <v>120.11403</v>
      </c>
      <c r="M38" s="171">
        <v>0</v>
      </c>
      <c r="N38" s="171">
        <v>120.11403</v>
      </c>
      <c r="O38" s="171">
        <v>22324.522800000002</v>
      </c>
      <c r="P38" s="171">
        <v>1404.61924</v>
      </c>
      <c r="Q38" s="171">
        <v>0</v>
      </c>
      <c r="R38" s="172">
        <v>1404.61924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3506.47203</v>
      </c>
      <c r="G39" s="171">
        <v>0</v>
      </c>
      <c r="H39" s="171">
        <v>3506.47203</v>
      </c>
      <c r="I39" s="171">
        <v>10116.14983</v>
      </c>
      <c r="J39" s="171">
        <v>1.4780499999999999</v>
      </c>
      <c r="K39" s="171">
        <v>10117.62788</v>
      </c>
      <c r="L39" s="171">
        <v>335.4695</v>
      </c>
      <c r="M39" s="171">
        <v>0</v>
      </c>
      <c r="N39" s="171">
        <v>335.4695</v>
      </c>
      <c r="O39" s="171">
        <v>13959.56941</v>
      </c>
      <c r="P39" s="171">
        <v>1197.6171499999998</v>
      </c>
      <c r="Q39" s="171">
        <v>0</v>
      </c>
      <c r="R39" s="172">
        <v>1197.6171499999998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884.9335</v>
      </c>
      <c r="G40" s="171">
        <v>0</v>
      </c>
      <c r="H40" s="171">
        <v>884.9335</v>
      </c>
      <c r="I40" s="171">
        <v>3851.12615</v>
      </c>
      <c r="J40" s="171">
        <v>0.02931</v>
      </c>
      <c r="K40" s="171">
        <v>3851.15546</v>
      </c>
      <c r="L40" s="171">
        <v>17.3352</v>
      </c>
      <c r="M40" s="171">
        <v>0</v>
      </c>
      <c r="N40" s="171">
        <v>17.3352</v>
      </c>
      <c r="O40" s="171">
        <v>4753.4241600000005</v>
      </c>
      <c r="P40" s="171">
        <v>370.89896999999996</v>
      </c>
      <c r="Q40" s="171">
        <v>0</v>
      </c>
      <c r="R40" s="172">
        <v>370.89896999999996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7651.13069</v>
      </c>
      <c r="G41" s="171">
        <v>0</v>
      </c>
      <c r="H41" s="171">
        <v>7651.13069</v>
      </c>
      <c r="I41" s="171">
        <v>41000.733850000004</v>
      </c>
      <c r="J41" s="171">
        <v>43.05933</v>
      </c>
      <c r="K41" s="171">
        <v>41043.79318</v>
      </c>
      <c r="L41" s="171">
        <v>187.0466</v>
      </c>
      <c r="M41" s="171">
        <v>2.19646</v>
      </c>
      <c r="N41" s="171">
        <v>189.24305999999999</v>
      </c>
      <c r="O41" s="171">
        <v>48884.16693</v>
      </c>
      <c r="P41" s="171">
        <v>2801.34681</v>
      </c>
      <c r="Q41" s="171">
        <v>0</v>
      </c>
      <c r="R41" s="172">
        <v>2801.34681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2462.0231400000002</v>
      </c>
      <c r="G42" s="171">
        <v>0</v>
      </c>
      <c r="H42" s="171">
        <v>2462.0231400000002</v>
      </c>
      <c r="I42" s="171">
        <v>4379.94575</v>
      </c>
      <c r="J42" s="171">
        <v>2.45644</v>
      </c>
      <c r="K42" s="171">
        <v>4382.402190000001</v>
      </c>
      <c r="L42" s="171">
        <v>62.14314</v>
      </c>
      <c r="M42" s="171">
        <v>0</v>
      </c>
      <c r="N42" s="171">
        <v>62.14314</v>
      </c>
      <c r="O42" s="171">
        <v>6906.56847</v>
      </c>
      <c r="P42" s="171">
        <v>657.07623</v>
      </c>
      <c r="Q42" s="171">
        <v>0</v>
      </c>
      <c r="R42" s="172">
        <v>657.07623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1625.46026</v>
      </c>
      <c r="G43" s="171">
        <v>0</v>
      </c>
      <c r="H43" s="171">
        <v>1625.46026</v>
      </c>
      <c r="I43" s="171">
        <v>10263.721109999999</v>
      </c>
      <c r="J43" s="171">
        <v>0.18636000000000003</v>
      </c>
      <c r="K43" s="171">
        <v>10263.90747</v>
      </c>
      <c r="L43" s="171">
        <v>72.60591000000001</v>
      </c>
      <c r="M43" s="171">
        <v>0</v>
      </c>
      <c r="N43" s="171">
        <v>72.60591000000001</v>
      </c>
      <c r="O43" s="171">
        <v>11961.97364</v>
      </c>
      <c r="P43" s="171">
        <v>696.7799699999999</v>
      </c>
      <c r="Q43" s="171">
        <v>0</v>
      </c>
      <c r="R43" s="172">
        <v>696.7799699999999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1510.78457</v>
      </c>
      <c r="G44" s="171">
        <v>0</v>
      </c>
      <c r="H44" s="171">
        <v>1510.78457</v>
      </c>
      <c r="I44" s="171">
        <v>7243.13509</v>
      </c>
      <c r="J44" s="171">
        <v>0</v>
      </c>
      <c r="K44" s="171">
        <v>7243.13509</v>
      </c>
      <c r="L44" s="171">
        <v>85.74637</v>
      </c>
      <c r="M44" s="171">
        <v>0</v>
      </c>
      <c r="N44" s="171">
        <v>85.74637</v>
      </c>
      <c r="O44" s="171">
        <v>8839.666029999998</v>
      </c>
      <c r="P44" s="171">
        <v>686.82107</v>
      </c>
      <c r="Q44" s="171">
        <v>0</v>
      </c>
      <c r="R44" s="172">
        <v>686.82107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3258.53191</v>
      </c>
      <c r="G45" s="171">
        <v>0</v>
      </c>
      <c r="H45" s="171">
        <v>3258.53191</v>
      </c>
      <c r="I45" s="171">
        <v>12353.387859999999</v>
      </c>
      <c r="J45" s="171">
        <v>0</v>
      </c>
      <c r="K45" s="171">
        <v>12353.387859999999</v>
      </c>
      <c r="L45" s="171">
        <v>87.28788</v>
      </c>
      <c r="M45" s="171">
        <v>0</v>
      </c>
      <c r="N45" s="171">
        <v>87.28788</v>
      </c>
      <c r="O45" s="171">
        <v>15699.20765</v>
      </c>
      <c r="P45" s="171">
        <v>986.2492900000001</v>
      </c>
      <c r="Q45" s="171">
        <v>0</v>
      </c>
      <c r="R45" s="172">
        <v>986.2492900000001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2565.1914500000003</v>
      </c>
      <c r="G46" s="171">
        <v>0</v>
      </c>
      <c r="H46" s="171">
        <v>2565.1914500000003</v>
      </c>
      <c r="I46" s="171">
        <v>5445.98213</v>
      </c>
      <c r="J46" s="171">
        <v>0.0028799999999999997</v>
      </c>
      <c r="K46" s="171">
        <v>5445.985009999999</v>
      </c>
      <c r="L46" s="171">
        <v>105.75609</v>
      </c>
      <c r="M46" s="171">
        <v>0</v>
      </c>
      <c r="N46" s="171">
        <v>105.75609</v>
      </c>
      <c r="O46" s="171">
        <v>8116.9325499999995</v>
      </c>
      <c r="P46" s="171">
        <v>591.17846</v>
      </c>
      <c r="Q46" s="171">
        <v>0</v>
      </c>
      <c r="R46" s="172">
        <v>591.17846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4536.96201</v>
      </c>
      <c r="G47" s="171">
        <v>0</v>
      </c>
      <c r="H47" s="171">
        <v>4536.96201</v>
      </c>
      <c r="I47" s="171">
        <v>6438.979429999999</v>
      </c>
      <c r="J47" s="171">
        <v>31.76871</v>
      </c>
      <c r="K47" s="171">
        <v>6470.74814</v>
      </c>
      <c r="L47" s="171">
        <v>64.7395</v>
      </c>
      <c r="M47" s="171">
        <v>0</v>
      </c>
      <c r="N47" s="171">
        <v>64.7395</v>
      </c>
      <c r="O47" s="171">
        <v>11072.44965</v>
      </c>
      <c r="P47" s="171">
        <v>2332.8812000000003</v>
      </c>
      <c r="Q47" s="171">
        <v>0</v>
      </c>
      <c r="R47" s="172">
        <v>2332.8812000000003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2062.01456</v>
      </c>
      <c r="G48" s="171">
        <v>0</v>
      </c>
      <c r="H48" s="171">
        <v>2062.01456</v>
      </c>
      <c r="I48" s="171">
        <v>1700.0133799999999</v>
      </c>
      <c r="J48" s="171">
        <v>0.01401</v>
      </c>
      <c r="K48" s="171">
        <v>1700.02739</v>
      </c>
      <c r="L48" s="171">
        <v>83.05545</v>
      </c>
      <c r="M48" s="171">
        <v>0</v>
      </c>
      <c r="N48" s="171">
        <v>83.05545</v>
      </c>
      <c r="O48" s="171">
        <v>3845.0974</v>
      </c>
      <c r="P48" s="171">
        <v>418.23399</v>
      </c>
      <c r="Q48" s="171">
        <v>0</v>
      </c>
      <c r="R48" s="172">
        <v>418.23399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2240.5163399999997</v>
      </c>
      <c r="G49" s="171">
        <v>0</v>
      </c>
      <c r="H49" s="171">
        <v>2240.5163399999997</v>
      </c>
      <c r="I49" s="171">
        <v>13501.464960000001</v>
      </c>
      <c r="J49" s="171">
        <v>19.105259999999998</v>
      </c>
      <c r="K49" s="171">
        <v>13520.570220000001</v>
      </c>
      <c r="L49" s="171">
        <v>155.25022</v>
      </c>
      <c r="M49" s="171">
        <v>0</v>
      </c>
      <c r="N49" s="171">
        <v>155.25022</v>
      </c>
      <c r="O49" s="171">
        <v>15916.33678</v>
      </c>
      <c r="P49" s="171">
        <v>2061.40821</v>
      </c>
      <c r="Q49" s="171">
        <v>0</v>
      </c>
      <c r="R49" s="172">
        <v>2061.40821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1272.15142</v>
      </c>
      <c r="G50" s="171">
        <v>0</v>
      </c>
      <c r="H50" s="171">
        <v>1272.15142</v>
      </c>
      <c r="I50" s="171">
        <v>1719.48136</v>
      </c>
      <c r="J50" s="171">
        <v>0</v>
      </c>
      <c r="K50" s="171">
        <v>1719.48136</v>
      </c>
      <c r="L50" s="171">
        <v>7.63233</v>
      </c>
      <c r="M50" s="171">
        <v>0</v>
      </c>
      <c r="N50" s="171">
        <v>7.63233</v>
      </c>
      <c r="O50" s="171">
        <v>2999.26511</v>
      </c>
      <c r="P50" s="171">
        <v>529.3260600000001</v>
      </c>
      <c r="Q50" s="171">
        <v>0</v>
      </c>
      <c r="R50" s="172">
        <v>529.3260600000001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1135.22767</v>
      </c>
      <c r="G51" s="171">
        <v>0</v>
      </c>
      <c r="H51" s="171">
        <v>1135.22767</v>
      </c>
      <c r="I51" s="171">
        <v>5741.91302</v>
      </c>
      <c r="J51" s="171">
        <v>0.00754</v>
      </c>
      <c r="K51" s="171">
        <v>5741.92056</v>
      </c>
      <c r="L51" s="171">
        <v>64.31237</v>
      </c>
      <c r="M51" s="171">
        <v>0</v>
      </c>
      <c r="N51" s="171">
        <v>64.31237</v>
      </c>
      <c r="O51" s="171">
        <v>6941.460599999999</v>
      </c>
      <c r="P51" s="171">
        <v>870.01636</v>
      </c>
      <c r="Q51" s="171">
        <v>0</v>
      </c>
      <c r="R51" s="172">
        <v>870.01636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60.16483</v>
      </c>
      <c r="G52" s="171">
        <v>0</v>
      </c>
      <c r="H52" s="171">
        <v>60.16483</v>
      </c>
      <c r="I52" s="171">
        <v>5444.999559999999</v>
      </c>
      <c r="J52" s="171">
        <v>0</v>
      </c>
      <c r="K52" s="171">
        <v>5444.999559999999</v>
      </c>
      <c r="L52" s="171">
        <v>4.2295</v>
      </c>
      <c r="M52" s="171">
        <v>0</v>
      </c>
      <c r="N52" s="171">
        <v>4.2295</v>
      </c>
      <c r="O52" s="171">
        <v>5509.393889999999</v>
      </c>
      <c r="P52" s="171">
        <v>437.96307</v>
      </c>
      <c r="Q52" s="171">
        <v>0</v>
      </c>
      <c r="R52" s="172">
        <v>437.96307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57209.31232</v>
      </c>
      <c r="G53" s="171">
        <v>0</v>
      </c>
      <c r="H53" s="171">
        <v>57209.31232</v>
      </c>
      <c r="I53" s="171">
        <v>114425.43991</v>
      </c>
      <c r="J53" s="171">
        <v>510.48355</v>
      </c>
      <c r="K53" s="171">
        <v>114935.92345999999</v>
      </c>
      <c r="L53" s="171">
        <v>4843.36696</v>
      </c>
      <c r="M53" s="171">
        <v>713.5053399999999</v>
      </c>
      <c r="N53" s="171">
        <v>5556.8723</v>
      </c>
      <c r="O53" s="171">
        <v>177702.10808</v>
      </c>
      <c r="P53" s="171">
        <v>33969.95376</v>
      </c>
      <c r="Q53" s="171">
        <v>0</v>
      </c>
      <c r="R53" s="172">
        <v>33969.95376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1773.96524</v>
      </c>
      <c r="G54" s="171">
        <v>0</v>
      </c>
      <c r="H54" s="171">
        <v>1773.96524</v>
      </c>
      <c r="I54" s="171">
        <v>5777.5185</v>
      </c>
      <c r="J54" s="171">
        <v>56.184580000000004</v>
      </c>
      <c r="K54" s="171">
        <v>5833.70308</v>
      </c>
      <c r="L54" s="171">
        <v>567.55998</v>
      </c>
      <c r="M54" s="171">
        <v>0</v>
      </c>
      <c r="N54" s="171">
        <v>567.55998</v>
      </c>
      <c r="O54" s="171">
        <v>8175.2283</v>
      </c>
      <c r="P54" s="171">
        <v>965.72054</v>
      </c>
      <c r="Q54" s="171">
        <v>0</v>
      </c>
      <c r="R54" s="172">
        <v>965.72054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26529.40494</v>
      </c>
      <c r="G55" s="171">
        <v>0</v>
      </c>
      <c r="H55" s="171">
        <v>26529.40494</v>
      </c>
      <c r="I55" s="171">
        <v>58154.98382</v>
      </c>
      <c r="J55" s="171">
        <v>328.32281</v>
      </c>
      <c r="K55" s="171">
        <v>58483.30663</v>
      </c>
      <c r="L55" s="171">
        <v>3606.38703</v>
      </c>
      <c r="M55" s="171">
        <v>125.16376</v>
      </c>
      <c r="N55" s="171">
        <v>3731.5507900000002</v>
      </c>
      <c r="O55" s="171">
        <v>88744.26236</v>
      </c>
      <c r="P55" s="171">
        <v>29090.701269999998</v>
      </c>
      <c r="Q55" s="171">
        <v>0</v>
      </c>
      <c r="R55" s="172">
        <v>29090.701269999998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755.89191</v>
      </c>
      <c r="G56" s="171">
        <v>0</v>
      </c>
      <c r="H56" s="171">
        <v>755.89191</v>
      </c>
      <c r="I56" s="171">
        <v>7216.09526</v>
      </c>
      <c r="J56" s="171">
        <v>0.0003</v>
      </c>
      <c r="K56" s="171">
        <v>7216.09556</v>
      </c>
      <c r="L56" s="171">
        <v>548.11942</v>
      </c>
      <c r="M56" s="171">
        <v>0</v>
      </c>
      <c r="N56" s="171">
        <v>548.11942</v>
      </c>
      <c r="O56" s="171">
        <v>8520.106890000001</v>
      </c>
      <c r="P56" s="171">
        <v>772.54612</v>
      </c>
      <c r="Q56" s="171">
        <v>0</v>
      </c>
      <c r="R56" s="172">
        <v>772.54612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1036.35363</v>
      </c>
      <c r="G57" s="171">
        <v>0</v>
      </c>
      <c r="H57" s="171">
        <v>1036.35363</v>
      </c>
      <c r="I57" s="171">
        <v>15944.38751</v>
      </c>
      <c r="J57" s="171">
        <v>0</v>
      </c>
      <c r="K57" s="171">
        <v>15944.38751</v>
      </c>
      <c r="L57" s="171">
        <v>291.37516999999997</v>
      </c>
      <c r="M57" s="171">
        <v>0</v>
      </c>
      <c r="N57" s="171">
        <v>291.37516999999997</v>
      </c>
      <c r="O57" s="171">
        <v>17272.116309999998</v>
      </c>
      <c r="P57" s="171">
        <v>2024.42294</v>
      </c>
      <c r="Q57" s="171">
        <v>0</v>
      </c>
      <c r="R57" s="172">
        <v>2024.42294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13626.15286</v>
      </c>
      <c r="G58" s="171">
        <v>0</v>
      </c>
      <c r="H58" s="171">
        <v>13626.15286</v>
      </c>
      <c r="I58" s="171">
        <v>12527.3981</v>
      </c>
      <c r="J58" s="171">
        <v>0.01128</v>
      </c>
      <c r="K58" s="171">
        <v>12527.409380000001</v>
      </c>
      <c r="L58" s="171">
        <v>266.45541</v>
      </c>
      <c r="M58" s="171">
        <v>0</v>
      </c>
      <c r="N58" s="171">
        <v>266.45541</v>
      </c>
      <c r="O58" s="171">
        <v>26420.017649999998</v>
      </c>
      <c r="P58" s="171">
        <v>1549.87427</v>
      </c>
      <c r="Q58" s="171">
        <v>0</v>
      </c>
      <c r="R58" s="172">
        <v>1549.87427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8377.37663</v>
      </c>
      <c r="G59" s="171">
        <v>0</v>
      </c>
      <c r="H59" s="171">
        <v>8377.37663</v>
      </c>
      <c r="I59" s="171">
        <v>27805.13041</v>
      </c>
      <c r="J59" s="171">
        <v>73.09615</v>
      </c>
      <c r="K59" s="171">
        <v>27878.22656</v>
      </c>
      <c r="L59" s="171">
        <v>371.14101</v>
      </c>
      <c r="M59" s="171">
        <v>0.49231</v>
      </c>
      <c r="N59" s="171">
        <v>371.63332</v>
      </c>
      <c r="O59" s="171">
        <v>36627.236509999995</v>
      </c>
      <c r="P59" s="171">
        <v>2988.99511</v>
      </c>
      <c r="Q59" s="171">
        <v>0</v>
      </c>
      <c r="R59" s="172">
        <v>2988.99511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5285.16764</v>
      </c>
      <c r="G60" s="171">
        <v>0</v>
      </c>
      <c r="H60" s="171">
        <v>5285.16764</v>
      </c>
      <c r="I60" s="171">
        <v>12870.29156</v>
      </c>
      <c r="J60" s="171">
        <v>0.06139</v>
      </c>
      <c r="K60" s="171">
        <v>12870.352949999999</v>
      </c>
      <c r="L60" s="171">
        <v>250.74524</v>
      </c>
      <c r="M60" s="171">
        <v>0</v>
      </c>
      <c r="N60" s="171">
        <v>250.74524</v>
      </c>
      <c r="O60" s="171">
        <v>18406.265829999997</v>
      </c>
      <c r="P60" s="171">
        <v>1888.1718700000001</v>
      </c>
      <c r="Q60" s="171">
        <v>0</v>
      </c>
      <c r="R60" s="172">
        <v>1888.1718700000001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8210.59534</v>
      </c>
      <c r="G61" s="171">
        <v>0</v>
      </c>
      <c r="H61" s="171">
        <v>8210.59534</v>
      </c>
      <c r="I61" s="171">
        <v>28595.41374</v>
      </c>
      <c r="J61" s="171">
        <v>3.48442</v>
      </c>
      <c r="K61" s="171">
        <v>28598.89816</v>
      </c>
      <c r="L61" s="171">
        <v>334.83471999999995</v>
      </c>
      <c r="M61" s="171">
        <v>0</v>
      </c>
      <c r="N61" s="171">
        <v>334.83471999999995</v>
      </c>
      <c r="O61" s="171">
        <v>37144.328219999996</v>
      </c>
      <c r="P61" s="171">
        <v>1238.1455700000001</v>
      </c>
      <c r="Q61" s="171">
        <v>0</v>
      </c>
      <c r="R61" s="172">
        <v>1238.1455700000001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18093.16823</v>
      </c>
      <c r="G62" s="171">
        <v>0</v>
      </c>
      <c r="H62" s="171">
        <v>18093.16823</v>
      </c>
      <c r="I62" s="171">
        <v>3116.5854900000004</v>
      </c>
      <c r="J62" s="171">
        <v>0</v>
      </c>
      <c r="K62" s="171">
        <v>3116.5854900000004</v>
      </c>
      <c r="L62" s="171">
        <v>86.65325</v>
      </c>
      <c r="M62" s="171">
        <v>0</v>
      </c>
      <c r="N62" s="171">
        <v>86.65325</v>
      </c>
      <c r="O62" s="171">
        <v>21296.40697</v>
      </c>
      <c r="P62" s="171">
        <v>1545.53648</v>
      </c>
      <c r="Q62" s="171">
        <v>0</v>
      </c>
      <c r="R62" s="172">
        <v>1545.53648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56.77133</v>
      </c>
      <c r="M63" s="171">
        <v>0</v>
      </c>
      <c r="N63" s="171">
        <v>56.77133</v>
      </c>
      <c r="O63" s="171">
        <v>56.77133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3447.67396</v>
      </c>
      <c r="G64" s="171">
        <v>0</v>
      </c>
      <c r="H64" s="171">
        <v>3447.67396</v>
      </c>
      <c r="I64" s="171">
        <v>5915.8517999999995</v>
      </c>
      <c r="J64" s="171">
        <v>0.12095</v>
      </c>
      <c r="K64" s="171">
        <v>5915.97275</v>
      </c>
      <c r="L64" s="171">
        <v>139.76347</v>
      </c>
      <c r="M64" s="171">
        <v>0</v>
      </c>
      <c r="N64" s="171">
        <v>139.76347</v>
      </c>
      <c r="O64" s="171">
        <v>9503.410179999999</v>
      </c>
      <c r="P64" s="171">
        <v>773.55703</v>
      </c>
      <c r="Q64" s="171">
        <v>0</v>
      </c>
      <c r="R64" s="172">
        <v>773.55703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477.36746999999997</v>
      </c>
      <c r="G65" s="171">
        <v>0</v>
      </c>
      <c r="H65" s="171">
        <v>477.36746999999997</v>
      </c>
      <c r="I65" s="171">
        <v>168.47570000000002</v>
      </c>
      <c r="J65" s="171">
        <v>0</v>
      </c>
      <c r="K65" s="171">
        <v>168.47570000000002</v>
      </c>
      <c r="L65" s="171">
        <v>11310.026240000001</v>
      </c>
      <c r="M65" s="171">
        <v>2089.47055</v>
      </c>
      <c r="N65" s="171">
        <v>13399.49679</v>
      </c>
      <c r="O65" s="171">
        <v>14045.339960000001</v>
      </c>
      <c r="P65" s="171">
        <v>11871.68886</v>
      </c>
      <c r="Q65" s="171">
        <v>0</v>
      </c>
      <c r="R65" s="172">
        <v>11871.68886</v>
      </c>
    </row>
    <row r="66" spans="1:18" ht="15">
      <c r="A66" s="174"/>
      <c r="B66" s="174"/>
      <c r="C66" s="174"/>
      <c r="D66" s="174"/>
      <c r="E66" s="175">
        <v>314</v>
      </c>
      <c r="F66" s="176">
        <v>275615.81018000003</v>
      </c>
      <c r="G66" s="177">
        <v>857.32526</v>
      </c>
      <c r="H66" s="177">
        <v>276473.13544</v>
      </c>
      <c r="I66" s="177">
        <v>260845.07928</v>
      </c>
      <c r="J66" s="177">
        <v>3540.83636</v>
      </c>
      <c r="K66" s="177">
        <v>264385.91563999996</v>
      </c>
      <c r="L66" s="177">
        <v>52853.39564</v>
      </c>
      <c r="M66" s="177">
        <v>21703.8062</v>
      </c>
      <c r="N66" s="177">
        <v>74557.20184000001</v>
      </c>
      <c r="O66" s="177">
        <v>615416.25292</v>
      </c>
      <c r="P66" s="177">
        <v>122200.46051</v>
      </c>
      <c r="Q66" s="177">
        <v>0</v>
      </c>
      <c r="R66" s="178">
        <v>122200.46051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7994.93406</v>
      </c>
      <c r="G67" s="171">
        <v>0</v>
      </c>
      <c r="H67" s="171">
        <v>7994.93406</v>
      </c>
      <c r="I67" s="171">
        <v>13155.89046</v>
      </c>
      <c r="J67" s="171">
        <v>367.96234000000004</v>
      </c>
      <c r="K67" s="171">
        <v>13523.8528</v>
      </c>
      <c r="L67" s="171">
        <v>5530.82702</v>
      </c>
      <c r="M67" s="171">
        <v>631.66122</v>
      </c>
      <c r="N67" s="171">
        <v>6162.488240000001</v>
      </c>
      <c r="O67" s="171">
        <v>27681.275100000003</v>
      </c>
      <c r="P67" s="171">
        <v>12552.39512</v>
      </c>
      <c r="Q67" s="171">
        <v>0</v>
      </c>
      <c r="R67" s="172">
        <v>12552.39512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5389.889429999999</v>
      </c>
      <c r="G68" s="171">
        <v>0</v>
      </c>
      <c r="H68" s="171">
        <v>5389.889429999999</v>
      </c>
      <c r="I68" s="171">
        <v>515.50196</v>
      </c>
      <c r="J68" s="171">
        <v>1173.17433</v>
      </c>
      <c r="K68" s="171">
        <v>1688.67629</v>
      </c>
      <c r="L68" s="171">
        <v>3749.93773</v>
      </c>
      <c r="M68" s="171">
        <v>910.01936</v>
      </c>
      <c r="N68" s="171">
        <v>4659.95709</v>
      </c>
      <c r="O68" s="171">
        <v>11738.52281</v>
      </c>
      <c r="P68" s="171">
        <v>20763.176379999997</v>
      </c>
      <c r="Q68" s="171">
        <v>0</v>
      </c>
      <c r="R68" s="172">
        <v>20763.176379999997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3195.18403</v>
      </c>
      <c r="G69" s="171">
        <v>0</v>
      </c>
      <c r="H69" s="171">
        <v>3195.18403</v>
      </c>
      <c r="I69" s="171">
        <v>9504.23633</v>
      </c>
      <c r="J69" s="171">
        <v>0.03511</v>
      </c>
      <c r="K69" s="171">
        <v>9504.271439999999</v>
      </c>
      <c r="L69" s="171">
        <v>130.59378999999998</v>
      </c>
      <c r="M69" s="171">
        <v>0</v>
      </c>
      <c r="N69" s="171">
        <v>130.59378999999998</v>
      </c>
      <c r="O69" s="171">
        <v>12830.04926</v>
      </c>
      <c r="P69" s="171">
        <v>1580.17221</v>
      </c>
      <c r="Q69" s="171">
        <v>0</v>
      </c>
      <c r="R69" s="172">
        <v>1580.17221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3145.1387400000003</v>
      </c>
      <c r="G70" s="171">
        <v>0</v>
      </c>
      <c r="H70" s="171">
        <v>3145.1387400000003</v>
      </c>
      <c r="I70" s="171">
        <v>60766.57132</v>
      </c>
      <c r="J70" s="171">
        <v>272.75006</v>
      </c>
      <c r="K70" s="171">
        <v>61039.32138</v>
      </c>
      <c r="L70" s="171">
        <v>3337.4863</v>
      </c>
      <c r="M70" s="171">
        <v>186.39765</v>
      </c>
      <c r="N70" s="171">
        <v>3523.8839500000004</v>
      </c>
      <c r="O70" s="171">
        <v>67708.34406999999</v>
      </c>
      <c r="P70" s="171">
        <v>17858.55174</v>
      </c>
      <c r="Q70" s="171">
        <v>0</v>
      </c>
      <c r="R70" s="172">
        <v>17858.55174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9519.01489</v>
      </c>
      <c r="G71" s="171">
        <v>0</v>
      </c>
      <c r="H71" s="171">
        <v>9519.01489</v>
      </c>
      <c r="I71" s="171">
        <v>15963.08836</v>
      </c>
      <c r="J71" s="171">
        <v>542.07329</v>
      </c>
      <c r="K71" s="171">
        <v>16505.161650000002</v>
      </c>
      <c r="L71" s="171">
        <v>2027.80549</v>
      </c>
      <c r="M71" s="171">
        <v>323.5375</v>
      </c>
      <c r="N71" s="171">
        <v>2351.34299</v>
      </c>
      <c r="O71" s="171">
        <v>28375.51953</v>
      </c>
      <c r="P71" s="171">
        <v>12873.00074</v>
      </c>
      <c r="Q71" s="171">
        <v>0</v>
      </c>
      <c r="R71" s="172">
        <v>12873.00074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2303.1807000000003</v>
      </c>
      <c r="G72" s="171">
        <v>0</v>
      </c>
      <c r="H72" s="171">
        <v>2303.1807000000003</v>
      </c>
      <c r="I72" s="171">
        <v>4578.79261</v>
      </c>
      <c r="J72" s="171">
        <v>14.367719999999998</v>
      </c>
      <c r="K72" s="171">
        <v>4593.16033</v>
      </c>
      <c r="L72" s="171">
        <v>39.253569999999996</v>
      </c>
      <c r="M72" s="171">
        <v>29.712799999999998</v>
      </c>
      <c r="N72" s="171">
        <v>68.96637</v>
      </c>
      <c r="O72" s="171">
        <v>6965.307400000001</v>
      </c>
      <c r="P72" s="171">
        <v>460.69771999999995</v>
      </c>
      <c r="Q72" s="171">
        <v>0</v>
      </c>
      <c r="R72" s="172">
        <v>460.69771999999995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4173.62468</v>
      </c>
      <c r="G73" s="171">
        <v>0</v>
      </c>
      <c r="H73" s="171">
        <v>4173.62468</v>
      </c>
      <c r="I73" s="171">
        <v>5971.81095</v>
      </c>
      <c r="J73" s="171">
        <v>82.90841999999999</v>
      </c>
      <c r="K73" s="171">
        <v>6054.71937</v>
      </c>
      <c r="L73" s="171">
        <v>406.15961</v>
      </c>
      <c r="M73" s="171">
        <v>0.3787</v>
      </c>
      <c r="N73" s="171">
        <v>406.53831</v>
      </c>
      <c r="O73" s="171">
        <v>10634.88236</v>
      </c>
      <c r="P73" s="171">
        <v>582.54128</v>
      </c>
      <c r="Q73" s="171">
        <v>0</v>
      </c>
      <c r="R73" s="172">
        <v>582.54128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10399.45921</v>
      </c>
      <c r="G74" s="171">
        <v>0</v>
      </c>
      <c r="H74" s="171">
        <v>10399.45921</v>
      </c>
      <c r="I74" s="171">
        <v>8099.297320000001</v>
      </c>
      <c r="J74" s="171">
        <v>0.037</v>
      </c>
      <c r="K74" s="171">
        <v>8099.33432</v>
      </c>
      <c r="L74" s="171">
        <v>462.45388</v>
      </c>
      <c r="M74" s="171">
        <v>0</v>
      </c>
      <c r="N74" s="171">
        <v>462.45388</v>
      </c>
      <c r="O74" s="171">
        <v>18961.24741</v>
      </c>
      <c r="P74" s="171">
        <v>814.62228</v>
      </c>
      <c r="Q74" s="171">
        <v>0</v>
      </c>
      <c r="R74" s="172">
        <v>814.62228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4174.28296</v>
      </c>
      <c r="G75" s="171">
        <v>0</v>
      </c>
      <c r="H75" s="171">
        <v>4174.28296</v>
      </c>
      <c r="I75" s="171">
        <v>7298.9685</v>
      </c>
      <c r="J75" s="171">
        <v>1.18533</v>
      </c>
      <c r="K75" s="171">
        <v>7300.15383</v>
      </c>
      <c r="L75" s="171">
        <v>337.26626</v>
      </c>
      <c r="M75" s="171">
        <v>0</v>
      </c>
      <c r="N75" s="171">
        <v>337.26626</v>
      </c>
      <c r="O75" s="171">
        <v>11811.70305</v>
      </c>
      <c r="P75" s="171">
        <v>999.33147</v>
      </c>
      <c r="Q75" s="171">
        <v>0</v>
      </c>
      <c r="R75" s="172">
        <v>999.33147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1001.75216</v>
      </c>
      <c r="G76" s="171">
        <v>0</v>
      </c>
      <c r="H76" s="171">
        <v>1001.75216</v>
      </c>
      <c r="I76" s="171">
        <v>6811.852559999999</v>
      </c>
      <c r="J76" s="171">
        <v>0.37874</v>
      </c>
      <c r="K76" s="171">
        <v>6812.2312999999995</v>
      </c>
      <c r="L76" s="171">
        <v>116.31506</v>
      </c>
      <c r="M76" s="171">
        <v>0.7574</v>
      </c>
      <c r="N76" s="171">
        <v>117.07246</v>
      </c>
      <c r="O76" s="171">
        <v>7931.05592</v>
      </c>
      <c r="P76" s="171">
        <v>748.0458199999999</v>
      </c>
      <c r="Q76" s="171">
        <v>0</v>
      </c>
      <c r="R76" s="172">
        <v>748.0458199999999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875.0572099999999</v>
      </c>
      <c r="G77" s="171">
        <v>0</v>
      </c>
      <c r="H77" s="171">
        <v>875.0572099999999</v>
      </c>
      <c r="I77" s="171">
        <v>3480.04602</v>
      </c>
      <c r="J77" s="171">
        <v>0.00041999999999999996</v>
      </c>
      <c r="K77" s="171">
        <v>3480.04644</v>
      </c>
      <c r="L77" s="171">
        <v>11.689</v>
      </c>
      <c r="M77" s="171">
        <v>0</v>
      </c>
      <c r="N77" s="171">
        <v>11.689</v>
      </c>
      <c r="O77" s="171">
        <v>4366.79265</v>
      </c>
      <c r="P77" s="171">
        <v>256.05131</v>
      </c>
      <c r="Q77" s="171">
        <v>0</v>
      </c>
      <c r="R77" s="172">
        <v>256.05131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13735.357039999999</v>
      </c>
      <c r="G78" s="171">
        <v>0</v>
      </c>
      <c r="H78" s="171">
        <v>13735.357039999999</v>
      </c>
      <c r="I78" s="171">
        <v>21245.3819</v>
      </c>
      <c r="J78" s="171">
        <v>494.13521999999995</v>
      </c>
      <c r="K78" s="171">
        <v>21739.51712</v>
      </c>
      <c r="L78" s="171">
        <v>384.69991999999996</v>
      </c>
      <c r="M78" s="171">
        <v>0</v>
      </c>
      <c r="N78" s="171">
        <v>384.69991999999996</v>
      </c>
      <c r="O78" s="171">
        <v>35859.57408</v>
      </c>
      <c r="P78" s="171">
        <v>2599.08348</v>
      </c>
      <c r="Q78" s="171">
        <v>0</v>
      </c>
      <c r="R78" s="172">
        <v>2599.08348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506.52954</v>
      </c>
      <c r="G79" s="171">
        <v>0</v>
      </c>
      <c r="H79" s="171">
        <v>506.52954</v>
      </c>
      <c r="I79" s="171">
        <v>2196.93279</v>
      </c>
      <c r="J79" s="171">
        <v>45.549510000000005</v>
      </c>
      <c r="K79" s="171">
        <v>2242.4822999999997</v>
      </c>
      <c r="L79" s="171">
        <v>45.983</v>
      </c>
      <c r="M79" s="171">
        <v>0</v>
      </c>
      <c r="N79" s="171">
        <v>45.983</v>
      </c>
      <c r="O79" s="171">
        <v>2794.99484</v>
      </c>
      <c r="P79" s="171">
        <v>704.53862</v>
      </c>
      <c r="Q79" s="171">
        <v>0</v>
      </c>
      <c r="R79" s="172">
        <v>704.53862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2486.5191099999997</v>
      </c>
      <c r="G80" s="171">
        <v>0</v>
      </c>
      <c r="H80" s="171">
        <v>2486.5191099999997</v>
      </c>
      <c r="I80" s="171">
        <v>4837.049</v>
      </c>
      <c r="J80" s="171">
        <v>0</v>
      </c>
      <c r="K80" s="171">
        <v>4837.049</v>
      </c>
      <c r="L80" s="171">
        <v>116.44153</v>
      </c>
      <c r="M80" s="171">
        <v>0</v>
      </c>
      <c r="N80" s="171">
        <v>116.44153</v>
      </c>
      <c r="O80" s="171">
        <v>7440.009639999999</v>
      </c>
      <c r="P80" s="171">
        <v>379.99996000000004</v>
      </c>
      <c r="Q80" s="171">
        <v>0</v>
      </c>
      <c r="R80" s="172">
        <v>379.99996000000004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286.63793</v>
      </c>
      <c r="G81" s="171">
        <v>0</v>
      </c>
      <c r="H81" s="171">
        <v>286.63793</v>
      </c>
      <c r="I81" s="171">
        <v>1084.97193</v>
      </c>
      <c r="J81" s="171">
        <v>0</v>
      </c>
      <c r="K81" s="171">
        <v>1084.97193</v>
      </c>
      <c r="L81" s="171">
        <v>3.7</v>
      </c>
      <c r="M81" s="171">
        <v>0</v>
      </c>
      <c r="N81" s="171">
        <v>3.7</v>
      </c>
      <c r="O81" s="171">
        <v>1375.30986</v>
      </c>
      <c r="P81" s="171">
        <v>246.08924</v>
      </c>
      <c r="Q81" s="171">
        <v>0</v>
      </c>
      <c r="R81" s="172">
        <v>246.08924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1531.9606299999998</v>
      </c>
      <c r="G82" s="171">
        <v>0</v>
      </c>
      <c r="H82" s="171">
        <v>1531.9606299999998</v>
      </c>
      <c r="I82" s="171">
        <v>9347.59059</v>
      </c>
      <c r="J82" s="171">
        <v>0</v>
      </c>
      <c r="K82" s="171">
        <v>9347.59059</v>
      </c>
      <c r="L82" s="171">
        <v>400.92498</v>
      </c>
      <c r="M82" s="171">
        <v>0</v>
      </c>
      <c r="N82" s="171">
        <v>400.92498</v>
      </c>
      <c r="O82" s="171">
        <v>11280.4762</v>
      </c>
      <c r="P82" s="171">
        <v>853.12023</v>
      </c>
      <c r="Q82" s="171">
        <v>0</v>
      </c>
      <c r="R82" s="172">
        <v>853.12023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6708.21445</v>
      </c>
      <c r="G83" s="171">
        <v>0</v>
      </c>
      <c r="H83" s="171">
        <v>6708.21445</v>
      </c>
      <c r="I83" s="171">
        <v>8418.72001</v>
      </c>
      <c r="J83" s="171">
        <v>0.004849999999999999</v>
      </c>
      <c r="K83" s="171">
        <v>8418.72486</v>
      </c>
      <c r="L83" s="171">
        <v>1530.6790700000001</v>
      </c>
      <c r="M83" s="171">
        <v>49.92372</v>
      </c>
      <c r="N83" s="171">
        <v>1580.6027900000001</v>
      </c>
      <c r="O83" s="171">
        <v>16707.5421</v>
      </c>
      <c r="P83" s="171">
        <v>1607.3506200000002</v>
      </c>
      <c r="Q83" s="171">
        <v>0</v>
      </c>
      <c r="R83" s="172">
        <v>1607.3506200000002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6318.82864</v>
      </c>
      <c r="G84" s="171">
        <v>870.19083</v>
      </c>
      <c r="H84" s="171">
        <v>7189.01947</v>
      </c>
      <c r="I84" s="171">
        <v>4458.298049999999</v>
      </c>
      <c r="J84" s="171">
        <v>0</v>
      </c>
      <c r="K84" s="171">
        <v>4458.298049999999</v>
      </c>
      <c r="L84" s="171">
        <v>65.50993</v>
      </c>
      <c r="M84" s="171">
        <v>0</v>
      </c>
      <c r="N84" s="171">
        <v>65.50993</v>
      </c>
      <c r="O84" s="171">
        <v>11712.827449999999</v>
      </c>
      <c r="P84" s="171">
        <v>1041.68837</v>
      </c>
      <c r="Q84" s="171">
        <v>0</v>
      </c>
      <c r="R84" s="172">
        <v>1041.68837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9355.48823</v>
      </c>
      <c r="G85" s="171">
        <v>412.80265</v>
      </c>
      <c r="H85" s="171">
        <v>9768.29088</v>
      </c>
      <c r="I85" s="171">
        <v>7163.07294</v>
      </c>
      <c r="J85" s="171">
        <v>771.5965500000001</v>
      </c>
      <c r="K85" s="171">
        <v>7934.66949</v>
      </c>
      <c r="L85" s="171">
        <v>1945.6506399999998</v>
      </c>
      <c r="M85" s="171">
        <v>321.42102</v>
      </c>
      <c r="N85" s="171">
        <v>2267.07166</v>
      </c>
      <c r="O85" s="171">
        <v>19970.032030000002</v>
      </c>
      <c r="P85" s="171">
        <v>9827.722230000001</v>
      </c>
      <c r="Q85" s="171">
        <v>0</v>
      </c>
      <c r="R85" s="172">
        <v>9827.722230000001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1000.6240300000001</v>
      </c>
      <c r="G86" s="171">
        <v>0.01704</v>
      </c>
      <c r="H86" s="171">
        <v>1000.6410699999999</v>
      </c>
      <c r="I86" s="171">
        <v>3371.02302</v>
      </c>
      <c r="J86" s="171">
        <v>2.4739400000000002</v>
      </c>
      <c r="K86" s="171">
        <v>3373.49696</v>
      </c>
      <c r="L86" s="171">
        <v>26.18</v>
      </c>
      <c r="M86" s="171">
        <v>0</v>
      </c>
      <c r="N86" s="171">
        <v>26.18</v>
      </c>
      <c r="O86" s="171">
        <v>4400.31803</v>
      </c>
      <c r="P86" s="171">
        <v>1049.64432</v>
      </c>
      <c r="Q86" s="171">
        <v>0</v>
      </c>
      <c r="R86" s="172">
        <v>1049.64432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653.31594</v>
      </c>
      <c r="G87" s="171">
        <v>0</v>
      </c>
      <c r="H87" s="171">
        <v>653.31594</v>
      </c>
      <c r="I87" s="171">
        <v>5938.198469999999</v>
      </c>
      <c r="J87" s="171">
        <v>3.03248</v>
      </c>
      <c r="K87" s="171">
        <v>5941.23095</v>
      </c>
      <c r="L87" s="171">
        <v>49.800580000000004</v>
      </c>
      <c r="M87" s="171">
        <v>29.57647</v>
      </c>
      <c r="N87" s="171">
        <v>79.37705</v>
      </c>
      <c r="O87" s="171">
        <v>6673.923940000001</v>
      </c>
      <c r="P87" s="171">
        <v>913.3286800000001</v>
      </c>
      <c r="Q87" s="171">
        <v>0</v>
      </c>
      <c r="R87" s="172">
        <v>913.3286800000001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3406.05837</v>
      </c>
      <c r="G88" s="171">
        <v>0</v>
      </c>
      <c r="H88" s="171">
        <v>3406.05837</v>
      </c>
      <c r="I88" s="171">
        <v>9142.09753</v>
      </c>
      <c r="J88" s="171">
        <v>0</v>
      </c>
      <c r="K88" s="171">
        <v>9142.09753</v>
      </c>
      <c r="L88" s="171">
        <v>180.91786</v>
      </c>
      <c r="M88" s="171">
        <v>0</v>
      </c>
      <c r="N88" s="171">
        <v>180.91786</v>
      </c>
      <c r="O88" s="171">
        <v>12729.07376</v>
      </c>
      <c r="P88" s="171">
        <v>2021.43617</v>
      </c>
      <c r="Q88" s="171">
        <v>0</v>
      </c>
      <c r="R88" s="172">
        <v>2021.43617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1228.34259</v>
      </c>
      <c r="G89" s="171">
        <v>0</v>
      </c>
      <c r="H89" s="171">
        <v>1228.34259</v>
      </c>
      <c r="I89" s="171">
        <v>6924.89081</v>
      </c>
      <c r="J89" s="171">
        <v>79.57089</v>
      </c>
      <c r="K89" s="171">
        <v>7004.4617</v>
      </c>
      <c r="L89" s="171">
        <v>124.25786</v>
      </c>
      <c r="M89" s="171">
        <v>0</v>
      </c>
      <c r="N89" s="171">
        <v>124.25786</v>
      </c>
      <c r="O89" s="171">
        <v>8357.06215</v>
      </c>
      <c r="P89" s="171">
        <v>1121.13169</v>
      </c>
      <c r="Q89" s="171">
        <v>0</v>
      </c>
      <c r="R89" s="172">
        <v>1121.13169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116855.7632</v>
      </c>
      <c r="G90" s="171">
        <v>0</v>
      </c>
      <c r="H90" s="171">
        <v>116855.7632</v>
      </c>
      <c r="I90" s="171">
        <v>124169.64623</v>
      </c>
      <c r="J90" s="171">
        <v>634.9281</v>
      </c>
      <c r="K90" s="171">
        <v>124804.57433</v>
      </c>
      <c r="L90" s="171">
        <v>13226.484199999999</v>
      </c>
      <c r="M90" s="171">
        <v>2564.86042</v>
      </c>
      <c r="N90" s="171">
        <v>15791.34462</v>
      </c>
      <c r="O90" s="171">
        <v>257451.68215</v>
      </c>
      <c r="P90" s="171">
        <v>75894.78179000001</v>
      </c>
      <c r="Q90" s="171">
        <v>0</v>
      </c>
      <c r="R90" s="172">
        <v>75894.78179000001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15248.69288</v>
      </c>
      <c r="G91" s="171">
        <v>0</v>
      </c>
      <c r="H91" s="171">
        <v>15248.69288</v>
      </c>
      <c r="I91" s="171">
        <v>59077.22828</v>
      </c>
      <c r="J91" s="171">
        <v>349.30467</v>
      </c>
      <c r="K91" s="171">
        <v>59426.53295</v>
      </c>
      <c r="L91" s="171">
        <v>2745.1899700000004</v>
      </c>
      <c r="M91" s="171">
        <v>15.450959999999998</v>
      </c>
      <c r="N91" s="171">
        <v>2760.64093</v>
      </c>
      <c r="O91" s="171">
        <v>77435.86676</v>
      </c>
      <c r="P91" s="171">
        <v>20468.06536</v>
      </c>
      <c r="Q91" s="171">
        <v>0</v>
      </c>
      <c r="R91" s="172">
        <v>20468.06536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2540.39022</v>
      </c>
      <c r="G92" s="171">
        <v>0</v>
      </c>
      <c r="H92" s="171">
        <v>2540.39022</v>
      </c>
      <c r="I92" s="171">
        <v>3531.09744</v>
      </c>
      <c r="J92" s="171">
        <v>0</v>
      </c>
      <c r="K92" s="171">
        <v>3531.09744</v>
      </c>
      <c r="L92" s="171">
        <v>48.8035</v>
      </c>
      <c r="M92" s="171">
        <v>0</v>
      </c>
      <c r="N92" s="171">
        <v>48.8035</v>
      </c>
      <c r="O92" s="171">
        <v>6120.29116</v>
      </c>
      <c r="P92" s="171">
        <v>2275.17211</v>
      </c>
      <c r="Q92" s="171">
        <v>0</v>
      </c>
      <c r="R92" s="172">
        <v>2275.17211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238.33179</v>
      </c>
      <c r="G93" s="171">
        <v>0</v>
      </c>
      <c r="H93" s="171">
        <v>238.33179</v>
      </c>
      <c r="I93" s="171">
        <v>586.43984</v>
      </c>
      <c r="J93" s="171">
        <v>0</v>
      </c>
      <c r="K93" s="171">
        <v>586.43984</v>
      </c>
      <c r="L93" s="171">
        <v>27.7025</v>
      </c>
      <c r="M93" s="171">
        <v>0</v>
      </c>
      <c r="N93" s="171">
        <v>27.7025</v>
      </c>
      <c r="O93" s="171">
        <v>852.4741300000001</v>
      </c>
      <c r="P93" s="171">
        <v>190.46685</v>
      </c>
      <c r="Q93" s="171">
        <v>0</v>
      </c>
      <c r="R93" s="172">
        <v>190.46685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3.3125</v>
      </c>
      <c r="M94" s="171">
        <v>0</v>
      </c>
      <c r="N94" s="171">
        <v>3.3125</v>
      </c>
      <c r="O94" s="171">
        <v>3.3125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9890.72193</v>
      </c>
      <c r="G95" s="171">
        <v>0</v>
      </c>
      <c r="H95" s="171">
        <v>9890.72193</v>
      </c>
      <c r="I95" s="171">
        <v>21972.55263</v>
      </c>
      <c r="J95" s="171">
        <v>48.73361</v>
      </c>
      <c r="K95" s="171">
        <v>22021.286239999998</v>
      </c>
      <c r="L95" s="171">
        <v>1238.13438</v>
      </c>
      <c r="M95" s="171">
        <v>1.5148</v>
      </c>
      <c r="N95" s="171">
        <v>1239.64918</v>
      </c>
      <c r="O95" s="171">
        <v>33151.65735</v>
      </c>
      <c r="P95" s="171">
        <v>4968.3366399999995</v>
      </c>
      <c r="Q95" s="171">
        <v>0</v>
      </c>
      <c r="R95" s="172">
        <v>4968.3366399999995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3948.8957</v>
      </c>
      <c r="G96" s="171">
        <v>0</v>
      </c>
      <c r="H96" s="171">
        <v>3948.8957</v>
      </c>
      <c r="I96" s="171">
        <v>23541.7653</v>
      </c>
      <c r="J96" s="171">
        <v>0.1895</v>
      </c>
      <c r="K96" s="171">
        <v>23541.9548</v>
      </c>
      <c r="L96" s="171">
        <v>534.51142</v>
      </c>
      <c r="M96" s="171">
        <v>0</v>
      </c>
      <c r="N96" s="171">
        <v>534.51142</v>
      </c>
      <c r="O96" s="171">
        <v>28025.361920000003</v>
      </c>
      <c r="P96" s="171">
        <v>1713.57985</v>
      </c>
      <c r="Q96" s="171">
        <v>0</v>
      </c>
      <c r="R96" s="172">
        <v>1713.57985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1391.2578600000002</v>
      </c>
      <c r="G97" s="171">
        <v>0</v>
      </c>
      <c r="H97" s="171">
        <v>1391.2578600000002</v>
      </c>
      <c r="I97" s="171">
        <v>2745.81543</v>
      </c>
      <c r="J97" s="171">
        <v>41.65458</v>
      </c>
      <c r="K97" s="171">
        <v>2787.47001</v>
      </c>
      <c r="L97" s="171">
        <v>60.752</v>
      </c>
      <c r="M97" s="171">
        <v>0</v>
      </c>
      <c r="N97" s="171">
        <v>60.752</v>
      </c>
      <c r="O97" s="171">
        <v>4239.47987</v>
      </c>
      <c r="P97" s="171">
        <v>1745.58746</v>
      </c>
      <c r="Q97" s="171">
        <v>0</v>
      </c>
      <c r="R97" s="172">
        <v>1745.58746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220.26488</v>
      </c>
      <c r="J98" s="171">
        <v>0</v>
      </c>
      <c r="K98" s="171">
        <v>220.26488</v>
      </c>
      <c r="L98" s="171">
        <v>0</v>
      </c>
      <c r="M98" s="171">
        <v>0</v>
      </c>
      <c r="N98" s="171">
        <v>0</v>
      </c>
      <c r="O98" s="171">
        <v>220.26488</v>
      </c>
      <c r="P98" s="171">
        <v>631.0132199999999</v>
      </c>
      <c r="Q98" s="171">
        <v>0</v>
      </c>
      <c r="R98" s="172">
        <v>631.0132199999999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1516.2554599999999</v>
      </c>
      <c r="G99" s="171">
        <v>0</v>
      </c>
      <c r="H99" s="171">
        <v>1516.2554599999999</v>
      </c>
      <c r="I99" s="171">
        <v>2514.36206</v>
      </c>
      <c r="J99" s="171">
        <v>0</v>
      </c>
      <c r="K99" s="171">
        <v>2514.36206</v>
      </c>
      <c r="L99" s="171">
        <v>13.91</v>
      </c>
      <c r="M99" s="171">
        <v>0</v>
      </c>
      <c r="N99" s="171">
        <v>13.91</v>
      </c>
      <c r="O99" s="171">
        <v>4044.52752</v>
      </c>
      <c r="P99" s="171">
        <v>636.51571</v>
      </c>
      <c r="Q99" s="171">
        <v>0</v>
      </c>
      <c r="R99" s="172">
        <v>636.51571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14639.05485</v>
      </c>
      <c r="G100" s="171">
        <v>0</v>
      </c>
      <c r="H100" s="171">
        <v>14639.05485</v>
      </c>
      <c r="I100" s="171">
        <v>32739.889769999998</v>
      </c>
      <c r="J100" s="171">
        <v>15.220030000000001</v>
      </c>
      <c r="K100" s="171">
        <v>32755.109800000002</v>
      </c>
      <c r="L100" s="171">
        <v>555.6741999999999</v>
      </c>
      <c r="M100" s="171">
        <v>0.47338</v>
      </c>
      <c r="N100" s="171">
        <v>556.14758</v>
      </c>
      <c r="O100" s="171">
        <v>47950.312229999996</v>
      </c>
      <c r="P100" s="171">
        <v>1463.7822099999998</v>
      </c>
      <c r="Q100" s="171">
        <v>0</v>
      </c>
      <c r="R100" s="172">
        <v>1463.7822099999998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101.08067999999999</v>
      </c>
      <c r="G101" s="171">
        <v>0</v>
      </c>
      <c r="H101" s="171">
        <v>101.08067999999999</v>
      </c>
      <c r="I101" s="171">
        <v>1228.57121</v>
      </c>
      <c r="J101" s="171">
        <v>6.3998800000000005</v>
      </c>
      <c r="K101" s="171">
        <v>1234.97109</v>
      </c>
      <c r="L101" s="171">
        <v>0.85</v>
      </c>
      <c r="M101" s="171">
        <v>0</v>
      </c>
      <c r="N101" s="171">
        <v>0.85</v>
      </c>
      <c r="O101" s="171">
        <v>1336.90177</v>
      </c>
      <c r="P101" s="171">
        <v>535.00158</v>
      </c>
      <c r="Q101" s="171">
        <v>0</v>
      </c>
      <c r="R101" s="172">
        <v>535.00158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20880.89703</v>
      </c>
      <c r="G102" s="171">
        <v>0</v>
      </c>
      <c r="H102" s="171">
        <v>20880.89703</v>
      </c>
      <c r="I102" s="171">
        <v>16052.28714</v>
      </c>
      <c r="J102" s="171">
        <v>0.015189999999999999</v>
      </c>
      <c r="K102" s="171">
        <v>16052.30233</v>
      </c>
      <c r="L102" s="171">
        <v>294.67124</v>
      </c>
      <c r="M102" s="171">
        <v>0</v>
      </c>
      <c r="N102" s="171">
        <v>294.67124</v>
      </c>
      <c r="O102" s="171">
        <v>37227.8706</v>
      </c>
      <c r="P102" s="171">
        <v>3213.06907</v>
      </c>
      <c r="Q102" s="171">
        <v>0</v>
      </c>
      <c r="R102" s="172">
        <v>3213.06907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205.67381</v>
      </c>
      <c r="G103" s="171">
        <v>0</v>
      </c>
      <c r="H103" s="171">
        <v>205.67381</v>
      </c>
      <c r="I103" s="171">
        <v>732.65963</v>
      </c>
      <c r="J103" s="171">
        <v>0</v>
      </c>
      <c r="K103" s="171">
        <v>732.65963</v>
      </c>
      <c r="L103" s="171">
        <v>8.65</v>
      </c>
      <c r="M103" s="171">
        <v>0</v>
      </c>
      <c r="N103" s="171">
        <v>8.65</v>
      </c>
      <c r="O103" s="171">
        <v>946.98344</v>
      </c>
      <c r="P103" s="171">
        <v>767.81138</v>
      </c>
      <c r="Q103" s="171">
        <v>0</v>
      </c>
      <c r="R103" s="172">
        <v>767.81138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3059.05503</v>
      </c>
      <c r="G104" s="171">
        <v>0</v>
      </c>
      <c r="H104" s="171">
        <v>3059.05503</v>
      </c>
      <c r="I104" s="171">
        <v>19565.32145</v>
      </c>
      <c r="J104" s="171">
        <v>4.77822</v>
      </c>
      <c r="K104" s="171">
        <v>19570.099670000003</v>
      </c>
      <c r="L104" s="171">
        <v>184.04636</v>
      </c>
      <c r="M104" s="171">
        <v>0</v>
      </c>
      <c r="N104" s="171">
        <v>184.04636</v>
      </c>
      <c r="O104" s="171">
        <v>22813.20106</v>
      </c>
      <c r="P104" s="171">
        <v>3515.0706099999998</v>
      </c>
      <c r="Q104" s="171">
        <v>0</v>
      </c>
      <c r="R104" s="172">
        <v>3515.0706099999998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915.2065</v>
      </c>
      <c r="G105" s="171">
        <v>0</v>
      </c>
      <c r="H105" s="171">
        <v>915.2065</v>
      </c>
      <c r="I105" s="171">
        <v>9019.03376</v>
      </c>
      <c r="J105" s="171">
        <v>7.5973999999999995</v>
      </c>
      <c r="K105" s="171">
        <v>9026.63116</v>
      </c>
      <c r="L105" s="171">
        <v>74.8978</v>
      </c>
      <c r="M105" s="171">
        <v>0</v>
      </c>
      <c r="N105" s="171">
        <v>74.8978</v>
      </c>
      <c r="O105" s="171">
        <v>10016.735460000002</v>
      </c>
      <c r="P105" s="171">
        <v>1578.3754199999998</v>
      </c>
      <c r="Q105" s="171">
        <v>0</v>
      </c>
      <c r="R105" s="172">
        <v>1578.3754199999998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3667.6541899999997</v>
      </c>
      <c r="G106" s="171">
        <v>0</v>
      </c>
      <c r="H106" s="171">
        <v>3667.6541899999997</v>
      </c>
      <c r="I106" s="171">
        <v>6484.44628</v>
      </c>
      <c r="J106" s="171">
        <v>0</v>
      </c>
      <c r="K106" s="171">
        <v>6484.44628</v>
      </c>
      <c r="L106" s="171">
        <v>50.406</v>
      </c>
      <c r="M106" s="171">
        <v>0</v>
      </c>
      <c r="N106" s="171">
        <v>50.406</v>
      </c>
      <c r="O106" s="171">
        <v>10202.50647</v>
      </c>
      <c r="P106" s="171">
        <v>2009.02906</v>
      </c>
      <c r="Q106" s="171">
        <v>0</v>
      </c>
      <c r="R106" s="172">
        <v>2009.02906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4065.6742799999997</v>
      </c>
      <c r="G107" s="171">
        <v>0</v>
      </c>
      <c r="H107" s="171">
        <v>4065.6742799999997</v>
      </c>
      <c r="I107" s="171">
        <v>8699.40584</v>
      </c>
      <c r="J107" s="171">
        <v>0</v>
      </c>
      <c r="K107" s="171">
        <v>8699.40584</v>
      </c>
      <c r="L107" s="171">
        <v>167.96902</v>
      </c>
      <c r="M107" s="171">
        <v>0</v>
      </c>
      <c r="N107" s="171">
        <v>167.96902</v>
      </c>
      <c r="O107" s="171">
        <v>12933.049140000001</v>
      </c>
      <c r="P107" s="171">
        <v>3240.4717</v>
      </c>
      <c r="Q107" s="171">
        <v>0</v>
      </c>
      <c r="R107" s="172">
        <v>3240.4717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1979.3896100000002</v>
      </c>
      <c r="G108" s="171">
        <v>0</v>
      </c>
      <c r="H108" s="171">
        <v>1979.3896100000002</v>
      </c>
      <c r="I108" s="171">
        <v>6471.632860000001</v>
      </c>
      <c r="J108" s="171">
        <v>2.87762</v>
      </c>
      <c r="K108" s="171">
        <v>6474.510480000001</v>
      </c>
      <c r="L108" s="171">
        <v>89.1208</v>
      </c>
      <c r="M108" s="171">
        <v>0</v>
      </c>
      <c r="N108" s="171">
        <v>89.1208</v>
      </c>
      <c r="O108" s="171">
        <v>8543.02089</v>
      </c>
      <c r="P108" s="171">
        <v>1864.12368</v>
      </c>
      <c r="Q108" s="171">
        <v>0</v>
      </c>
      <c r="R108" s="172">
        <v>1864.12368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2107.36704</v>
      </c>
      <c r="G109" s="171">
        <v>0</v>
      </c>
      <c r="H109" s="171">
        <v>2107.36704</v>
      </c>
      <c r="I109" s="171">
        <v>7794.15868</v>
      </c>
      <c r="J109" s="171">
        <v>0</v>
      </c>
      <c r="K109" s="171">
        <v>7794.15868</v>
      </c>
      <c r="L109" s="171">
        <v>104.06025</v>
      </c>
      <c r="M109" s="171">
        <v>0</v>
      </c>
      <c r="N109" s="171">
        <v>104.06025</v>
      </c>
      <c r="O109" s="171">
        <v>10005.58597</v>
      </c>
      <c r="P109" s="171">
        <v>813.6988299999999</v>
      </c>
      <c r="Q109" s="171">
        <v>0</v>
      </c>
      <c r="R109" s="172">
        <v>813.6988299999999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8591.25264</v>
      </c>
      <c r="G110" s="171">
        <v>0</v>
      </c>
      <c r="H110" s="171">
        <v>8591.25264</v>
      </c>
      <c r="I110" s="171">
        <v>25174.33655</v>
      </c>
      <c r="J110" s="171">
        <v>8.69007</v>
      </c>
      <c r="K110" s="171">
        <v>25183.02662</v>
      </c>
      <c r="L110" s="171">
        <v>1115.62129</v>
      </c>
      <c r="M110" s="171">
        <v>0.94675</v>
      </c>
      <c r="N110" s="171">
        <v>1116.56804</v>
      </c>
      <c r="O110" s="171">
        <v>34890.847299999994</v>
      </c>
      <c r="P110" s="171">
        <v>2400.13192</v>
      </c>
      <c r="Q110" s="171">
        <v>0</v>
      </c>
      <c r="R110" s="172">
        <v>2400.13192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107564.08949</v>
      </c>
      <c r="G111" s="171">
        <v>0</v>
      </c>
      <c r="H111" s="171">
        <v>107564.08949</v>
      </c>
      <c r="I111" s="171">
        <v>168100.97003</v>
      </c>
      <c r="J111" s="171">
        <v>1018.86011</v>
      </c>
      <c r="K111" s="171">
        <v>169119.83013999998</v>
      </c>
      <c r="L111" s="171">
        <v>24999.70639</v>
      </c>
      <c r="M111" s="171">
        <v>4770.2266500000005</v>
      </c>
      <c r="N111" s="171">
        <v>29769.93304</v>
      </c>
      <c r="O111" s="171">
        <v>306453.85267</v>
      </c>
      <c r="P111" s="171">
        <v>53937.907479999994</v>
      </c>
      <c r="Q111" s="171">
        <v>0</v>
      </c>
      <c r="R111" s="172">
        <v>53937.907479999994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2.10466</v>
      </c>
      <c r="Q112" s="177">
        <v>0</v>
      </c>
      <c r="R112" s="178">
        <v>2.10466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4457.25907</v>
      </c>
      <c r="G113" s="171">
        <v>0</v>
      </c>
      <c r="H113" s="171">
        <v>4457.25907</v>
      </c>
      <c r="I113" s="171">
        <v>24815.201370000002</v>
      </c>
      <c r="J113" s="171">
        <v>29.01313</v>
      </c>
      <c r="K113" s="171">
        <v>24844.2145</v>
      </c>
      <c r="L113" s="171">
        <v>1580.85041</v>
      </c>
      <c r="M113" s="171">
        <v>123.59253</v>
      </c>
      <c r="N113" s="171">
        <v>1704.44294</v>
      </c>
      <c r="O113" s="171">
        <v>31005.916510000003</v>
      </c>
      <c r="P113" s="171">
        <v>3837.95841</v>
      </c>
      <c r="Q113" s="171">
        <v>0</v>
      </c>
      <c r="R113" s="172">
        <v>3837.95841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9432.43278</v>
      </c>
      <c r="G114" s="171">
        <v>0</v>
      </c>
      <c r="H114" s="171">
        <v>9432.43278</v>
      </c>
      <c r="I114" s="171">
        <v>26798.61379</v>
      </c>
      <c r="J114" s="171">
        <v>466.55023</v>
      </c>
      <c r="K114" s="171">
        <v>27265.16402</v>
      </c>
      <c r="L114" s="171">
        <v>1361.13827</v>
      </c>
      <c r="M114" s="171">
        <v>0</v>
      </c>
      <c r="N114" s="171">
        <v>1361.13827</v>
      </c>
      <c r="O114" s="171">
        <v>38058.73507</v>
      </c>
      <c r="P114" s="171">
        <v>6821.81987</v>
      </c>
      <c r="Q114" s="171">
        <v>0</v>
      </c>
      <c r="R114" s="172">
        <v>6821.81987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4.99811</v>
      </c>
      <c r="G115" s="171">
        <v>0</v>
      </c>
      <c r="H115" s="171">
        <v>4.99811</v>
      </c>
      <c r="I115" s="171">
        <v>1111.0496799999999</v>
      </c>
      <c r="J115" s="171">
        <v>0</v>
      </c>
      <c r="K115" s="171">
        <v>1111.0496799999999</v>
      </c>
      <c r="L115" s="171">
        <v>19.414</v>
      </c>
      <c r="M115" s="171">
        <v>0</v>
      </c>
      <c r="N115" s="171">
        <v>19.414</v>
      </c>
      <c r="O115" s="171">
        <v>1135.46179</v>
      </c>
      <c r="P115" s="171">
        <v>215.05759</v>
      </c>
      <c r="Q115" s="171">
        <v>0</v>
      </c>
      <c r="R115" s="172">
        <v>215.05759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17908.47972</v>
      </c>
      <c r="G116" s="171">
        <v>0</v>
      </c>
      <c r="H116" s="171">
        <v>17908.47972</v>
      </c>
      <c r="I116" s="171">
        <v>65070.84599</v>
      </c>
      <c r="J116" s="171">
        <v>393.89105</v>
      </c>
      <c r="K116" s="171">
        <v>65464.73704</v>
      </c>
      <c r="L116" s="171">
        <v>2896.93307</v>
      </c>
      <c r="M116" s="171">
        <v>48.401650000000004</v>
      </c>
      <c r="N116" s="171">
        <v>2945.3347200000003</v>
      </c>
      <c r="O116" s="171">
        <v>86318.55148000001</v>
      </c>
      <c r="P116" s="171">
        <v>21571.51598</v>
      </c>
      <c r="Q116" s="171">
        <v>0</v>
      </c>
      <c r="R116" s="172">
        <v>21571.51598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19.822860000000002</v>
      </c>
      <c r="G117" s="171">
        <v>0</v>
      </c>
      <c r="H117" s="171">
        <v>19.822860000000002</v>
      </c>
      <c r="I117" s="171">
        <v>261.05176</v>
      </c>
      <c r="J117" s="171">
        <v>0</v>
      </c>
      <c r="K117" s="171">
        <v>261.05176</v>
      </c>
      <c r="L117" s="171">
        <v>4.163</v>
      </c>
      <c r="M117" s="171">
        <v>0</v>
      </c>
      <c r="N117" s="171">
        <v>4.163</v>
      </c>
      <c r="O117" s="171">
        <v>285.03762</v>
      </c>
      <c r="P117" s="171">
        <v>39.376940000000005</v>
      </c>
      <c r="Q117" s="171">
        <v>0</v>
      </c>
      <c r="R117" s="172">
        <v>39.376940000000005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1584.82958</v>
      </c>
      <c r="G118" s="171">
        <v>0</v>
      </c>
      <c r="H118" s="171">
        <v>1584.82958</v>
      </c>
      <c r="I118" s="171">
        <v>3931.7911400000003</v>
      </c>
      <c r="J118" s="171">
        <v>0</v>
      </c>
      <c r="K118" s="171">
        <v>3931.7911400000003</v>
      </c>
      <c r="L118" s="171">
        <v>87.05789999999999</v>
      </c>
      <c r="M118" s="171">
        <v>0</v>
      </c>
      <c r="N118" s="171">
        <v>87.05789999999999</v>
      </c>
      <c r="O118" s="171">
        <v>5603.67862</v>
      </c>
      <c r="P118" s="171">
        <v>562.53353</v>
      </c>
      <c r="Q118" s="171">
        <v>0</v>
      </c>
      <c r="R118" s="172">
        <v>562.53353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2176.74996</v>
      </c>
      <c r="G119" s="171">
        <v>0</v>
      </c>
      <c r="H119" s="171">
        <v>2176.74996</v>
      </c>
      <c r="I119" s="171">
        <v>3090.02124</v>
      </c>
      <c r="J119" s="171">
        <v>0.38355</v>
      </c>
      <c r="K119" s="171">
        <v>3090.40479</v>
      </c>
      <c r="L119" s="171">
        <v>47.76361</v>
      </c>
      <c r="M119" s="171">
        <v>0</v>
      </c>
      <c r="N119" s="171">
        <v>47.76361</v>
      </c>
      <c r="O119" s="171">
        <v>5314.918360000001</v>
      </c>
      <c r="P119" s="171">
        <v>1108.24946</v>
      </c>
      <c r="Q119" s="171">
        <v>0</v>
      </c>
      <c r="R119" s="172">
        <v>1108.24946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4264.14939</v>
      </c>
      <c r="G120" s="171">
        <v>0</v>
      </c>
      <c r="H120" s="171">
        <v>4264.14939</v>
      </c>
      <c r="I120" s="171">
        <v>3260.53175</v>
      </c>
      <c r="J120" s="171">
        <v>0.24824000000000002</v>
      </c>
      <c r="K120" s="171">
        <v>3260.77999</v>
      </c>
      <c r="L120" s="171">
        <v>14.45723</v>
      </c>
      <c r="M120" s="171">
        <v>0</v>
      </c>
      <c r="N120" s="171">
        <v>14.45723</v>
      </c>
      <c r="O120" s="171">
        <v>7539.3866100000005</v>
      </c>
      <c r="P120" s="171">
        <v>663.2105300000001</v>
      </c>
      <c r="Q120" s="171">
        <v>0</v>
      </c>
      <c r="R120" s="172">
        <v>663.2105300000001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428.60956</v>
      </c>
      <c r="G121" s="171">
        <v>0</v>
      </c>
      <c r="H121" s="171">
        <v>428.60956</v>
      </c>
      <c r="I121" s="171">
        <v>4217.72454</v>
      </c>
      <c r="J121" s="171">
        <v>0</v>
      </c>
      <c r="K121" s="171">
        <v>4217.72454</v>
      </c>
      <c r="L121" s="171">
        <v>342.3768</v>
      </c>
      <c r="M121" s="171">
        <v>0</v>
      </c>
      <c r="N121" s="171">
        <v>342.3768</v>
      </c>
      <c r="O121" s="171">
        <v>4988.7109</v>
      </c>
      <c r="P121" s="171">
        <v>1443.0481000000002</v>
      </c>
      <c r="Q121" s="171">
        <v>0</v>
      </c>
      <c r="R121" s="172">
        <v>1443.0481000000002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448.58606</v>
      </c>
      <c r="G122" s="171">
        <v>0</v>
      </c>
      <c r="H122" s="171">
        <v>448.58606</v>
      </c>
      <c r="I122" s="171">
        <v>12162.43308</v>
      </c>
      <c r="J122" s="171">
        <v>0.0037400000000000003</v>
      </c>
      <c r="K122" s="171">
        <v>12162.43682</v>
      </c>
      <c r="L122" s="171">
        <v>301.21783</v>
      </c>
      <c r="M122" s="171">
        <v>0</v>
      </c>
      <c r="N122" s="171">
        <v>301.21783</v>
      </c>
      <c r="O122" s="171">
        <v>12912.24071</v>
      </c>
      <c r="P122" s="171">
        <v>1983.8848799999998</v>
      </c>
      <c r="Q122" s="171">
        <v>0</v>
      </c>
      <c r="R122" s="172">
        <v>1983.8848799999998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75.06204</v>
      </c>
      <c r="G123" s="171">
        <v>0</v>
      </c>
      <c r="H123" s="171">
        <v>75.06204</v>
      </c>
      <c r="I123" s="171">
        <v>3471.98421</v>
      </c>
      <c r="J123" s="171">
        <v>0.00299</v>
      </c>
      <c r="K123" s="171">
        <v>3471.9872</v>
      </c>
      <c r="L123" s="171">
        <v>50.292300000000004</v>
      </c>
      <c r="M123" s="171">
        <v>0</v>
      </c>
      <c r="N123" s="171">
        <v>50.292300000000004</v>
      </c>
      <c r="O123" s="171">
        <v>3597.34154</v>
      </c>
      <c r="P123" s="171">
        <v>1189.55288</v>
      </c>
      <c r="Q123" s="171">
        <v>0</v>
      </c>
      <c r="R123" s="172">
        <v>1189.55288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12440.06093</v>
      </c>
      <c r="G124" s="171">
        <v>0</v>
      </c>
      <c r="H124" s="171">
        <v>12440.06093</v>
      </c>
      <c r="I124" s="171">
        <v>48838.90719</v>
      </c>
      <c r="J124" s="171">
        <v>10.820870000000001</v>
      </c>
      <c r="K124" s="171">
        <v>48849.72806</v>
      </c>
      <c r="L124" s="171">
        <v>1768.41056</v>
      </c>
      <c r="M124" s="171">
        <v>0</v>
      </c>
      <c r="N124" s="171">
        <v>1768.41056</v>
      </c>
      <c r="O124" s="171">
        <v>63058.19955</v>
      </c>
      <c r="P124" s="171">
        <v>11908.560119999998</v>
      </c>
      <c r="Q124" s="171">
        <v>0</v>
      </c>
      <c r="R124" s="172">
        <v>11908.560119999998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544.3812399999999</v>
      </c>
      <c r="G125" s="171">
        <v>0</v>
      </c>
      <c r="H125" s="171">
        <v>544.3812399999999</v>
      </c>
      <c r="I125" s="171">
        <v>1611.16423</v>
      </c>
      <c r="J125" s="171">
        <v>0</v>
      </c>
      <c r="K125" s="171">
        <v>1611.16423</v>
      </c>
      <c r="L125" s="171">
        <v>25.54981</v>
      </c>
      <c r="M125" s="171">
        <v>0</v>
      </c>
      <c r="N125" s="171">
        <v>25.54981</v>
      </c>
      <c r="O125" s="171">
        <v>2181.09528</v>
      </c>
      <c r="P125" s="171">
        <v>1681.19334</v>
      </c>
      <c r="Q125" s="171">
        <v>0</v>
      </c>
      <c r="R125" s="172">
        <v>1681.19334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2918.45856</v>
      </c>
      <c r="G126" s="171">
        <v>0</v>
      </c>
      <c r="H126" s="171">
        <v>2918.45856</v>
      </c>
      <c r="I126" s="171">
        <v>6104.6274</v>
      </c>
      <c r="J126" s="171">
        <v>0</v>
      </c>
      <c r="K126" s="171">
        <v>6104.6274</v>
      </c>
      <c r="L126" s="171">
        <v>0.532</v>
      </c>
      <c r="M126" s="171">
        <v>0</v>
      </c>
      <c r="N126" s="171">
        <v>0.532</v>
      </c>
      <c r="O126" s="171">
        <v>9023.617960000001</v>
      </c>
      <c r="P126" s="171">
        <v>1071.7380500000002</v>
      </c>
      <c r="Q126" s="171">
        <v>0</v>
      </c>
      <c r="R126" s="172">
        <v>1071.7380500000002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1123.3463700000002</v>
      </c>
      <c r="G127" s="171">
        <v>0</v>
      </c>
      <c r="H127" s="171">
        <v>1123.3463700000002</v>
      </c>
      <c r="I127" s="171">
        <v>5054.14412</v>
      </c>
      <c r="J127" s="171">
        <v>0</v>
      </c>
      <c r="K127" s="171">
        <v>5054.14412</v>
      </c>
      <c r="L127" s="171">
        <v>16.081</v>
      </c>
      <c r="M127" s="171">
        <v>0</v>
      </c>
      <c r="N127" s="171">
        <v>16.081</v>
      </c>
      <c r="O127" s="171">
        <v>6193.57149</v>
      </c>
      <c r="P127" s="171">
        <v>1231.06719</v>
      </c>
      <c r="Q127" s="171">
        <v>0</v>
      </c>
      <c r="R127" s="172">
        <v>1231.06719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8139.89218</v>
      </c>
      <c r="G128" s="171">
        <v>0</v>
      </c>
      <c r="H128" s="171">
        <v>8139.89218</v>
      </c>
      <c r="I128" s="171">
        <v>14660.55358</v>
      </c>
      <c r="J128" s="171">
        <v>36.59471</v>
      </c>
      <c r="K128" s="171">
        <v>14697.14829</v>
      </c>
      <c r="L128" s="171">
        <v>1300.2303700000002</v>
      </c>
      <c r="M128" s="171">
        <v>37.87</v>
      </c>
      <c r="N128" s="171">
        <v>1338.10037</v>
      </c>
      <c r="O128" s="171">
        <v>24175.14084</v>
      </c>
      <c r="P128" s="171">
        <v>3426.4795099999997</v>
      </c>
      <c r="Q128" s="171">
        <v>0</v>
      </c>
      <c r="R128" s="172">
        <v>3426.4795099999997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598.3755500000001</v>
      </c>
      <c r="G129" s="171">
        <v>0</v>
      </c>
      <c r="H129" s="171">
        <v>598.3755500000001</v>
      </c>
      <c r="I129" s="171">
        <v>9686.97522</v>
      </c>
      <c r="J129" s="171">
        <v>12.78207</v>
      </c>
      <c r="K129" s="171">
        <v>9699.75729</v>
      </c>
      <c r="L129" s="171">
        <v>151.59126</v>
      </c>
      <c r="M129" s="171">
        <v>0</v>
      </c>
      <c r="N129" s="171">
        <v>151.59126</v>
      </c>
      <c r="O129" s="171">
        <v>10449.7241</v>
      </c>
      <c r="P129" s="171">
        <v>534.11341</v>
      </c>
      <c r="Q129" s="171">
        <v>0</v>
      </c>
      <c r="R129" s="172">
        <v>534.11341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29463.701989999998</v>
      </c>
      <c r="G130" s="171">
        <v>0</v>
      </c>
      <c r="H130" s="171">
        <v>29463.701989999998</v>
      </c>
      <c r="I130" s="171">
        <v>67970.26054999999</v>
      </c>
      <c r="J130" s="171">
        <v>52.363339999999994</v>
      </c>
      <c r="K130" s="171">
        <v>68022.62389</v>
      </c>
      <c r="L130" s="171">
        <v>6849.64346</v>
      </c>
      <c r="M130" s="171">
        <v>1090.7616200000002</v>
      </c>
      <c r="N130" s="171">
        <v>7940.40508</v>
      </c>
      <c r="O130" s="171">
        <v>105426.73095999999</v>
      </c>
      <c r="P130" s="171">
        <v>33833.727909999994</v>
      </c>
      <c r="Q130" s="171">
        <v>0</v>
      </c>
      <c r="R130" s="172">
        <v>33833.727909999994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2774.87894</v>
      </c>
      <c r="G131" s="171">
        <v>0</v>
      </c>
      <c r="H131" s="171">
        <v>2774.87894</v>
      </c>
      <c r="I131" s="171">
        <v>13907.69334</v>
      </c>
      <c r="J131" s="171">
        <v>0</v>
      </c>
      <c r="K131" s="171">
        <v>13907.69334</v>
      </c>
      <c r="L131" s="171">
        <v>69.03442999999999</v>
      </c>
      <c r="M131" s="171">
        <v>0</v>
      </c>
      <c r="N131" s="171">
        <v>69.03442999999999</v>
      </c>
      <c r="O131" s="171">
        <v>16751.60671</v>
      </c>
      <c r="P131" s="171">
        <v>1745.69538</v>
      </c>
      <c r="Q131" s="171">
        <v>0</v>
      </c>
      <c r="R131" s="172">
        <v>1745.69538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53.93612</v>
      </c>
      <c r="G132" s="171">
        <v>0</v>
      </c>
      <c r="H132" s="171">
        <v>53.93612</v>
      </c>
      <c r="I132" s="171">
        <v>1108.1845700000001</v>
      </c>
      <c r="J132" s="171">
        <v>0</v>
      </c>
      <c r="K132" s="171">
        <v>1108.1845700000001</v>
      </c>
      <c r="L132" s="171">
        <v>14.13422</v>
      </c>
      <c r="M132" s="171">
        <v>0</v>
      </c>
      <c r="N132" s="171">
        <v>14.13422</v>
      </c>
      <c r="O132" s="171">
        <v>1176.2549099999999</v>
      </c>
      <c r="P132" s="171">
        <v>743.1054300000001</v>
      </c>
      <c r="Q132" s="171">
        <v>0</v>
      </c>
      <c r="R132" s="172">
        <v>743.1054300000001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13849.17691</v>
      </c>
      <c r="G133" s="171">
        <v>0</v>
      </c>
      <c r="H133" s="171">
        <v>13849.17691</v>
      </c>
      <c r="I133" s="171">
        <v>25548.14191</v>
      </c>
      <c r="J133" s="171">
        <v>0.24675999999999998</v>
      </c>
      <c r="K133" s="171">
        <v>25548.38867</v>
      </c>
      <c r="L133" s="171">
        <v>1570.52921</v>
      </c>
      <c r="M133" s="171">
        <v>0</v>
      </c>
      <c r="N133" s="171">
        <v>1570.52921</v>
      </c>
      <c r="O133" s="171">
        <v>40968.094789999996</v>
      </c>
      <c r="P133" s="171">
        <v>5057.2851900000005</v>
      </c>
      <c r="Q133" s="171">
        <v>0</v>
      </c>
      <c r="R133" s="172">
        <v>5057.2851900000005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147.47584</v>
      </c>
      <c r="G134" s="171">
        <v>0</v>
      </c>
      <c r="H134" s="171">
        <v>147.47584</v>
      </c>
      <c r="I134" s="171">
        <v>724.0253100000001</v>
      </c>
      <c r="J134" s="171">
        <v>0</v>
      </c>
      <c r="K134" s="171">
        <v>724.0253100000001</v>
      </c>
      <c r="L134" s="171">
        <v>61.3669</v>
      </c>
      <c r="M134" s="171">
        <v>0</v>
      </c>
      <c r="N134" s="171">
        <v>61.3669</v>
      </c>
      <c r="O134" s="171">
        <v>932.86805</v>
      </c>
      <c r="P134" s="171">
        <v>1687.3752299999999</v>
      </c>
      <c r="Q134" s="171">
        <v>0</v>
      </c>
      <c r="R134" s="172">
        <v>1687.3752299999999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3482.2945</v>
      </c>
      <c r="G135" s="171">
        <v>0</v>
      </c>
      <c r="H135" s="171">
        <v>3482.2945</v>
      </c>
      <c r="I135" s="171">
        <v>18303.9566</v>
      </c>
      <c r="J135" s="171">
        <v>79.82346000000001</v>
      </c>
      <c r="K135" s="171">
        <v>18383.780059999997</v>
      </c>
      <c r="L135" s="171">
        <v>406.17301000000003</v>
      </c>
      <c r="M135" s="171">
        <v>0</v>
      </c>
      <c r="N135" s="171">
        <v>406.17301000000003</v>
      </c>
      <c r="O135" s="171">
        <v>22272.24757</v>
      </c>
      <c r="P135" s="171">
        <v>2692.6340499999997</v>
      </c>
      <c r="Q135" s="171">
        <v>0</v>
      </c>
      <c r="R135" s="172">
        <v>2692.6340499999997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1272.64222</v>
      </c>
      <c r="G136" s="171">
        <v>0</v>
      </c>
      <c r="H136" s="171">
        <v>1272.64222</v>
      </c>
      <c r="I136" s="171">
        <v>9757.14179</v>
      </c>
      <c r="J136" s="171">
        <v>19.34885</v>
      </c>
      <c r="K136" s="171">
        <v>9776.49064</v>
      </c>
      <c r="L136" s="171">
        <v>211.77747</v>
      </c>
      <c r="M136" s="171">
        <v>0</v>
      </c>
      <c r="N136" s="171">
        <v>211.77747</v>
      </c>
      <c r="O136" s="171">
        <v>11260.91033</v>
      </c>
      <c r="P136" s="171">
        <v>1034.13987</v>
      </c>
      <c r="Q136" s="171">
        <v>0</v>
      </c>
      <c r="R136" s="172">
        <v>1034.13987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2656.77964</v>
      </c>
      <c r="G137" s="171">
        <v>0</v>
      </c>
      <c r="H137" s="171">
        <v>2656.77964</v>
      </c>
      <c r="I137" s="171">
        <v>11416.294119999999</v>
      </c>
      <c r="J137" s="171">
        <v>0</v>
      </c>
      <c r="K137" s="171">
        <v>11416.294119999999</v>
      </c>
      <c r="L137" s="171">
        <v>281.34665</v>
      </c>
      <c r="M137" s="171">
        <v>0</v>
      </c>
      <c r="N137" s="171">
        <v>281.34665</v>
      </c>
      <c r="O137" s="171">
        <v>14354.42041</v>
      </c>
      <c r="P137" s="171">
        <v>1933.4718500000001</v>
      </c>
      <c r="Q137" s="171">
        <v>0</v>
      </c>
      <c r="R137" s="172">
        <v>1933.4718500000001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203.23253</v>
      </c>
      <c r="G138" s="171">
        <v>0</v>
      </c>
      <c r="H138" s="171">
        <v>203.23253</v>
      </c>
      <c r="I138" s="171">
        <v>2501.69107</v>
      </c>
      <c r="J138" s="171">
        <v>0</v>
      </c>
      <c r="K138" s="171">
        <v>2501.69107</v>
      </c>
      <c r="L138" s="171">
        <v>19.426</v>
      </c>
      <c r="M138" s="171">
        <v>0</v>
      </c>
      <c r="N138" s="171">
        <v>19.426</v>
      </c>
      <c r="O138" s="171">
        <v>2724.3496</v>
      </c>
      <c r="P138" s="171">
        <v>240.76892999999998</v>
      </c>
      <c r="Q138" s="171">
        <v>0</v>
      </c>
      <c r="R138" s="172">
        <v>240.76892999999998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416.18094</v>
      </c>
      <c r="G139" s="171">
        <v>0</v>
      </c>
      <c r="H139" s="171">
        <v>416.18094</v>
      </c>
      <c r="I139" s="171">
        <v>1384.5872</v>
      </c>
      <c r="J139" s="171">
        <v>0</v>
      </c>
      <c r="K139" s="171">
        <v>1384.5872</v>
      </c>
      <c r="L139" s="171">
        <v>117.97396</v>
      </c>
      <c r="M139" s="171">
        <v>0</v>
      </c>
      <c r="N139" s="171">
        <v>117.97396</v>
      </c>
      <c r="O139" s="171">
        <v>1918.7421000000002</v>
      </c>
      <c r="P139" s="171">
        <v>448.98075</v>
      </c>
      <c r="Q139" s="171">
        <v>0</v>
      </c>
      <c r="R139" s="172">
        <v>448.98075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5716.36632</v>
      </c>
      <c r="G140" s="171">
        <v>0</v>
      </c>
      <c r="H140" s="171">
        <v>5716.36632</v>
      </c>
      <c r="I140" s="171">
        <v>15750.21048</v>
      </c>
      <c r="J140" s="171">
        <v>0.00696</v>
      </c>
      <c r="K140" s="171">
        <v>15750.21744</v>
      </c>
      <c r="L140" s="171">
        <v>694.9470600000001</v>
      </c>
      <c r="M140" s="171">
        <v>0</v>
      </c>
      <c r="N140" s="171">
        <v>694.9470600000001</v>
      </c>
      <c r="O140" s="171">
        <v>22161.53082</v>
      </c>
      <c r="P140" s="171">
        <v>2768.7296</v>
      </c>
      <c r="Q140" s="171">
        <v>0</v>
      </c>
      <c r="R140" s="172">
        <v>2768.7296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600.29354</v>
      </c>
      <c r="G141" s="171">
        <v>0</v>
      </c>
      <c r="H141" s="171">
        <v>600.29354</v>
      </c>
      <c r="I141" s="171">
        <v>1730.4149</v>
      </c>
      <c r="J141" s="171">
        <v>0.00053</v>
      </c>
      <c r="K141" s="171">
        <v>1730.41543</v>
      </c>
      <c r="L141" s="171">
        <v>2.84</v>
      </c>
      <c r="M141" s="171">
        <v>0</v>
      </c>
      <c r="N141" s="171">
        <v>2.84</v>
      </c>
      <c r="O141" s="171">
        <v>2333.5489700000003</v>
      </c>
      <c r="P141" s="171">
        <v>304.83509000000004</v>
      </c>
      <c r="Q141" s="171">
        <v>0</v>
      </c>
      <c r="R141" s="172">
        <v>304.83509000000004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15.5296</v>
      </c>
      <c r="G142" s="171">
        <v>0</v>
      </c>
      <c r="H142" s="171">
        <v>15.5296</v>
      </c>
      <c r="I142" s="171">
        <v>662.97458</v>
      </c>
      <c r="J142" s="171">
        <v>0</v>
      </c>
      <c r="K142" s="171">
        <v>662.97458</v>
      </c>
      <c r="L142" s="171">
        <v>3.1166</v>
      </c>
      <c r="M142" s="171">
        <v>0</v>
      </c>
      <c r="N142" s="171">
        <v>3.1166</v>
      </c>
      <c r="O142" s="171">
        <v>681.6207800000001</v>
      </c>
      <c r="P142" s="171">
        <v>532.09527</v>
      </c>
      <c r="Q142" s="171">
        <v>0</v>
      </c>
      <c r="R142" s="172">
        <v>532.09527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76.7266</v>
      </c>
      <c r="G143" s="171">
        <v>0</v>
      </c>
      <c r="H143" s="171">
        <v>76.7266</v>
      </c>
      <c r="I143" s="171">
        <v>91493.39312000001</v>
      </c>
      <c r="J143" s="171">
        <v>0</v>
      </c>
      <c r="K143" s="171">
        <v>91493.39312000001</v>
      </c>
      <c r="L143" s="171">
        <v>21.48493</v>
      </c>
      <c r="M143" s="171">
        <v>0</v>
      </c>
      <c r="N143" s="171">
        <v>21.48493</v>
      </c>
      <c r="O143" s="171">
        <v>91591.60465000001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26880.37755</v>
      </c>
      <c r="G144" s="171">
        <v>0</v>
      </c>
      <c r="H144" s="171">
        <v>26880.37755</v>
      </c>
      <c r="I144" s="171">
        <v>528.86996</v>
      </c>
      <c r="J144" s="171">
        <v>1801.76748</v>
      </c>
      <c r="K144" s="171">
        <v>2330.63744</v>
      </c>
      <c r="L144" s="171">
        <v>21377.58168</v>
      </c>
      <c r="M144" s="171">
        <v>3035.01204</v>
      </c>
      <c r="N144" s="171">
        <v>24412.593719999997</v>
      </c>
      <c r="O144" s="171">
        <v>53623.60871</v>
      </c>
      <c r="P144" s="171">
        <v>4448.66316</v>
      </c>
      <c r="Q144" s="171">
        <v>0</v>
      </c>
      <c r="R144" s="172">
        <v>4448.66316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43457.99713</v>
      </c>
      <c r="J145" s="177">
        <v>0</v>
      </c>
      <c r="K145" s="177">
        <v>43457.99713</v>
      </c>
      <c r="L145" s="177">
        <v>0</v>
      </c>
      <c r="M145" s="177">
        <v>0</v>
      </c>
      <c r="N145" s="177">
        <v>0</v>
      </c>
      <c r="O145" s="177">
        <v>43457.99713</v>
      </c>
      <c r="P145" s="177">
        <v>36847.03706</v>
      </c>
      <c r="Q145" s="177">
        <v>0</v>
      </c>
      <c r="R145" s="178">
        <v>36847.03706</v>
      </c>
    </row>
    <row r="146" spans="1:18" ht="15">
      <c r="A146" s="174"/>
      <c r="B146" s="174"/>
      <c r="C146" s="174"/>
      <c r="D146" s="174"/>
      <c r="E146" s="175">
        <v>556</v>
      </c>
      <c r="F146" s="176">
        <v>155.39522</v>
      </c>
      <c r="G146" s="177">
        <v>0</v>
      </c>
      <c r="H146" s="177">
        <v>155.39522</v>
      </c>
      <c r="I146" s="177">
        <v>67456.85789</v>
      </c>
      <c r="J146" s="177">
        <v>788.0784100000001</v>
      </c>
      <c r="K146" s="177">
        <v>68244.9363</v>
      </c>
      <c r="L146" s="177">
        <v>372.71711</v>
      </c>
      <c r="M146" s="177">
        <v>3.13973</v>
      </c>
      <c r="N146" s="177">
        <v>375.85684000000003</v>
      </c>
      <c r="O146" s="177">
        <v>68776.18836</v>
      </c>
      <c r="P146" s="177">
        <v>5997.12207</v>
      </c>
      <c r="Q146" s="177">
        <v>0</v>
      </c>
      <c r="R146" s="178">
        <v>5997.12207</v>
      </c>
    </row>
    <row r="147" spans="1:18" ht="15">
      <c r="A147" s="174"/>
      <c r="B147" s="174"/>
      <c r="C147" s="174"/>
      <c r="D147" s="174"/>
      <c r="E147" s="175">
        <v>557</v>
      </c>
      <c r="F147" s="176">
        <v>23.96702</v>
      </c>
      <c r="G147" s="177">
        <v>0</v>
      </c>
      <c r="H147" s="177">
        <v>23.96702</v>
      </c>
      <c r="I147" s="177">
        <v>130659.18</v>
      </c>
      <c r="J147" s="177">
        <v>730.05137</v>
      </c>
      <c r="K147" s="177">
        <v>131389.23137</v>
      </c>
      <c r="L147" s="177">
        <v>3177.11735</v>
      </c>
      <c r="M147" s="177">
        <v>171.05879000000002</v>
      </c>
      <c r="N147" s="177">
        <v>3348.17614</v>
      </c>
      <c r="O147" s="177">
        <v>134761.37453</v>
      </c>
      <c r="P147" s="177">
        <v>3458.1817</v>
      </c>
      <c r="Q147" s="177">
        <v>0</v>
      </c>
      <c r="R147" s="178">
        <v>3458.1817</v>
      </c>
    </row>
    <row r="148" spans="1:18" ht="15">
      <c r="A148" s="174"/>
      <c r="B148" s="174"/>
      <c r="C148" s="174"/>
      <c r="D148" s="174"/>
      <c r="E148" s="175">
        <v>566</v>
      </c>
      <c r="F148" s="176">
        <v>17624.32396</v>
      </c>
      <c r="G148" s="177">
        <v>0</v>
      </c>
      <c r="H148" s="177">
        <v>17624.32396</v>
      </c>
      <c r="I148" s="177">
        <v>119307.15212</v>
      </c>
      <c r="J148" s="177">
        <v>816.8312099999999</v>
      </c>
      <c r="K148" s="177">
        <v>120123.98333</v>
      </c>
      <c r="L148" s="177">
        <v>4720.27491</v>
      </c>
      <c r="M148" s="177">
        <v>764.56875</v>
      </c>
      <c r="N148" s="177">
        <v>5484.84366</v>
      </c>
      <c r="O148" s="177">
        <v>143233.15094999998</v>
      </c>
      <c r="P148" s="177">
        <v>10108.03801</v>
      </c>
      <c r="Q148" s="177">
        <v>0</v>
      </c>
      <c r="R148" s="178">
        <v>10108.03801</v>
      </c>
    </row>
    <row r="149" spans="1:18" ht="15">
      <c r="A149" s="174"/>
      <c r="B149" s="174"/>
      <c r="C149" s="174"/>
      <c r="D149" s="174"/>
      <c r="E149" s="175">
        <v>373</v>
      </c>
      <c r="F149" s="176">
        <v>14471.88663</v>
      </c>
      <c r="G149" s="177">
        <v>0</v>
      </c>
      <c r="H149" s="177">
        <v>14471.88663</v>
      </c>
      <c r="I149" s="177">
        <v>140678.92153999998</v>
      </c>
      <c r="J149" s="177">
        <v>1344.2578999999998</v>
      </c>
      <c r="K149" s="177">
        <v>142023.17944</v>
      </c>
      <c r="L149" s="177">
        <v>6483.7306</v>
      </c>
      <c r="M149" s="177">
        <v>1409.2371799999999</v>
      </c>
      <c r="N149" s="177">
        <v>7892.96778</v>
      </c>
      <c r="O149" s="177">
        <v>164388.03385</v>
      </c>
      <c r="P149" s="177">
        <v>52469.24619</v>
      </c>
      <c r="Q149" s="177">
        <v>0</v>
      </c>
      <c r="R149" s="178">
        <v>52469.24619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114685.30840000001</v>
      </c>
      <c r="J150" s="177">
        <v>54.17256</v>
      </c>
      <c r="K150" s="177">
        <v>114739.48095999999</v>
      </c>
      <c r="L150" s="177">
        <v>800.40053</v>
      </c>
      <c r="M150" s="177">
        <v>320.26311</v>
      </c>
      <c r="N150" s="177">
        <v>1120.66364</v>
      </c>
      <c r="O150" s="177">
        <v>115860.1446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6110.6889</v>
      </c>
      <c r="G151" s="171">
        <v>0</v>
      </c>
      <c r="H151" s="171">
        <v>6110.6889</v>
      </c>
      <c r="I151" s="171">
        <v>96280.25479</v>
      </c>
      <c r="J151" s="171">
        <v>804.39258</v>
      </c>
      <c r="K151" s="171">
        <v>97084.64737</v>
      </c>
      <c r="L151" s="171">
        <v>3076.43971</v>
      </c>
      <c r="M151" s="171">
        <v>95.2688</v>
      </c>
      <c r="N151" s="171">
        <v>3171.70851</v>
      </c>
      <c r="O151" s="171">
        <v>106367.04478</v>
      </c>
      <c r="P151" s="171">
        <v>18092.113370000003</v>
      </c>
      <c r="Q151" s="171">
        <v>0</v>
      </c>
      <c r="R151" s="172">
        <v>18092.113370000003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150141.01095</v>
      </c>
      <c r="J152" s="177">
        <v>0</v>
      </c>
      <c r="K152" s="177">
        <v>150141.01095</v>
      </c>
      <c r="L152" s="177">
        <v>1.25214</v>
      </c>
      <c r="M152" s="177">
        <v>0</v>
      </c>
      <c r="N152" s="177">
        <v>1.25214</v>
      </c>
      <c r="O152" s="177">
        <v>150142.26309</v>
      </c>
      <c r="P152" s="177">
        <v>0.15</v>
      </c>
      <c r="Q152" s="177">
        <v>0</v>
      </c>
      <c r="R152" s="178">
        <v>0.15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46468.44963</v>
      </c>
      <c r="G153" s="171">
        <v>0</v>
      </c>
      <c r="H153" s="171">
        <v>46468.44963</v>
      </c>
      <c r="I153" s="171">
        <v>69624.17456</v>
      </c>
      <c r="J153" s="171">
        <v>1548.5350700000001</v>
      </c>
      <c r="K153" s="171">
        <v>71172.70963</v>
      </c>
      <c r="L153" s="171">
        <v>4713.175730000001</v>
      </c>
      <c r="M153" s="171">
        <v>1285.76747</v>
      </c>
      <c r="N153" s="171">
        <v>5998.943200000001</v>
      </c>
      <c r="O153" s="171">
        <v>123640.10246</v>
      </c>
      <c r="P153" s="171">
        <v>10653.64682</v>
      </c>
      <c r="Q153" s="171">
        <v>0</v>
      </c>
      <c r="R153" s="172">
        <v>10653.64682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1885.36084</v>
      </c>
      <c r="G154" s="171">
        <v>0</v>
      </c>
      <c r="H154" s="171">
        <v>1885.36084</v>
      </c>
      <c r="I154" s="171">
        <v>16553.01569</v>
      </c>
      <c r="J154" s="171">
        <v>3.45201</v>
      </c>
      <c r="K154" s="171">
        <v>16556.4677</v>
      </c>
      <c r="L154" s="171">
        <v>676.0993199999999</v>
      </c>
      <c r="M154" s="171">
        <v>11.361</v>
      </c>
      <c r="N154" s="171">
        <v>687.4603199999999</v>
      </c>
      <c r="O154" s="171">
        <v>19129.28886</v>
      </c>
      <c r="P154" s="171">
        <v>1729.02337</v>
      </c>
      <c r="Q154" s="171">
        <v>0</v>
      </c>
      <c r="R154" s="172">
        <v>1729.02337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7679.2265800000005</v>
      </c>
      <c r="G155" s="171">
        <v>0</v>
      </c>
      <c r="H155" s="171">
        <v>7679.2265800000005</v>
      </c>
      <c r="I155" s="171">
        <v>16050.47543</v>
      </c>
      <c r="J155" s="171">
        <v>39.10051</v>
      </c>
      <c r="K155" s="171">
        <v>16089.575939999999</v>
      </c>
      <c r="L155" s="171">
        <v>734.2589499999999</v>
      </c>
      <c r="M155" s="171">
        <v>37.87</v>
      </c>
      <c r="N155" s="171">
        <v>772.1289499999999</v>
      </c>
      <c r="O155" s="171">
        <v>24540.93147</v>
      </c>
      <c r="P155" s="171">
        <v>2829.3927999999996</v>
      </c>
      <c r="Q155" s="171">
        <v>0</v>
      </c>
      <c r="R155" s="172">
        <v>2829.3927999999996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6197.38659</v>
      </c>
      <c r="G156" s="171">
        <v>0</v>
      </c>
      <c r="H156" s="171">
        <v>6197.38659</v>
      </c>
      <c r="I156" s="171">
        <v>2476.1784300000004</v>
      </c>
      <c r="J156" s="171">
        <v>0.35449</v>
      </c>
      <c r="K156" s="171">
        <v>2476.53292</v>
      </c>
      <c r="L156" s="171">
        <v>47.62247</v>
      </c>
      <c r="M156" s="171">
        <v>0</v>
      </c>
      <c r="N156" s="171">
        <v>47.62247</v>
      </c>
      <c r="O156" s="171">
        <v>8721.54198</v>
      </c>
      <c r="P156" s="171">
        <v>964.54154</v>
      </c>
      <c r="Q156" s="171">
        <v>0</v>
      </c>
      <c r="R156" s="172">
        <v>964.54154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16167.419310000001</v>
      </c>
      <c r="G157" s="171">
        <v>0</v>
      </c>
      <c r="H157" s="171">
        <v>16167.419310000001</v>
      </c>
      <c r="I157" s="171">
        <v>53026.825880000004</v>
      </c>
      <c r="J157" s="171">
        <v>215.14099</v>
      </c>
      <c r="K157" s="171">
        <v>53241.96687</v>
      </c>
      <c r="L157" s="171">
        <v>1794.37033</v>
      </c>
      <c r="M157" s="171">
        <v>368.72565000000003</v>
      </c>
      <c r="N157" s="171">
        <v>2163.09598</v>
      </c>
      <c r="O157" s="171">
        <v>71572.48216</v>
      </c>
      <c r="P157" s="171">
        <v>18129.47373</v>
      </c>
      <c r="Q157" s="171">
        <v>0</v>
      </c>
      <c r="R157" s="172">
        <v>18129.47373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4987.27806</v>
      </c>
      <c r="G158" s="171">
        <v>0</v>
      </c>
      <c r="H158" s="171">
        <v>4987.27806</v>
      </c>
      <c r="I158" s="171">
        <v>5269.08183</v>
      </c>
      <c r="J158" s="171">
        <v>0</v>
      </c>
      <c r="K158" s="171">
        <v>5269.08183</v>
      </c>
      <c r="L158" s="171">
        <v>20.543</v>
      </c>
      <c r="M158" s="171">
        <v>0</v>
      </c>
      <c r="N158" s="171">
        <v>20.543</v>
      </c>
      <c r="O158" s="171">
        <v>10276.902890000001</v>
      </c>
      <c r="P158" s="171">
        <v>1625.65482</v>
      </c>
      <c r="Q158" s="171">
        <v>0</v>
      </c>
      <c r="R158" s="172">
        <v>1625.65482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203484.08043</v>
      </c>
      <c r="G159" s="171">
        <v>0.46595</v>
      </c>
      <c r="H159" s="171">
        <v>203484.54637999999</v>
      </c>
      <c r="I159" s="171">
        <v>196838.71311</v>
      </c>
      <c r="J159" s="171">
        <v>2106.63165</v>
      </c>
      <c r="K159" s="171">
        <v>198945.34475999998</v>
      </c>
      <c r="L159" s="171">
        <v>36649.16777</v>
      </c>
      <c r="M159" s="171">
        <v>11840.09254</v>
      </c>
      <c r="N159" s="171">
        <v>48489.260310000005</v>
      </c>
      <c r="O159" s="171">
        <v>450919.15145</v>
      </c>
      <c r="P159" s="171">
        <v>85486.01359999999</v>
      </c>
      <c r="Q159" s="171">
        <v>0</v>
      </c>
      <c r="R159" s="172">
        <v>85486.01359999999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12854.05174</v>
      </c>
      <c r="G160" s="171">
        <v>0</v>
      </c>
      <c r="H160" s="171">
        <v>12854.05174</v>
      </c>
      <c r="I160" s="171">
        <v>68757.51209999999</v>
      </c>
      <c r="J160" s="171">
        <v>0.12978</v>
      </c>
      <c r="K160" s="171">
        <v>68757.64188</v>
      </c>
      <c r="L160" s="171">
        <v>3929.8058300000002</v>
      </c>
      <c r="M160" s="171">
        <v>196.06510999999998</v>
      </c>
      <c r="N160" s="171">
        <v>4125.87094</v>
      </c>
      <c r="O160" s="171">
        <v>85737.56456</v>
      </c>
      <c r="P160" s="171">
        <v>26867.98011</v>
      </c>
      <c r="Q160" s="171">
        <v>0</v>
      </c>
      <c r="R160" s="172">
        <v>26867.98011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32666.414</v>
      </c>
      <c r="G161" s="171">
        <v>0</v>
      </c>
      <c r="H161" s="171">
        <v>32666.414</v>
      </c>
      <c r="I161" s="171">
        <v>20432.25087</v>
      </c>
      <c r="J161" s="171">
        <v>0.3968</v>
      </c>
      <c r="K161" s="171">
        <v>20432.647670000002</v>
      </c>
      <c r="L161" s="171">
        <v>779.51346</v>
      </c>
      <c r="M161" s="171">
        <v>100.7342</v>
      </c>
      <c r="N161" s="171">
        <v>880.24766</v>
      </c>
      <c r="O161" s="171">
        <v>53979.30933</v>
      </c>
      <c r="P161" s="171">
        <v>2333.3338</v>
      </c>
      <c r="Q161" s="171">
        <v>0</v>
      </c>
      <c r="R161" s="172">
        <v>2333.3338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26767.85288</v>
      </c>
      <c r="G162" s="171">
        <v>0</v>
      </c>
      <c r="H162" s="171">
        <v>26767.85288</v>
      </c>
      <c r="I162" s="171">
        <v>47385.6101</v>
      </c>
      <c r="J162" s="171">
        <v>24.96389</v>
      </c>
      <c r="K162" s="171">
        <v>47410.573990000004</v>
      </c>
      <c r="L162" s="171">
        <v>3183.79981</v>
      </c>
      <c r="M162" s="171">
        <v>13.9816</v>
      </c>
      <c r="N162" s="171">
        <v>3197.78141</v>
      </c>
      <c r="O162" s="171">
        <v>77376.20828</v>
      </c>
      <c r="P162" s="171">
        <v>16391.75427</v>
      </c>
      <c r="Q162" s="171">
        <v>0</v>
      </c>
      <c r="R162" s="172">
        <v>16391.75427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7057.03253</v>
      </c>
      <c r="G163" s="171">
        <v>0</v>
      </c>
      <c r="H163" s="171">
        <v>7057.03253</v>
      </c>
      <c r="I163" s="171">
        <v>25026.665960000002</v>
      </c>
      <c r="J163" s="171">
        <v>0</v>
      </c>
      <c r="K163" s="171">
        <v>25026.665960000002</v>
      </c>
      <c r="L163" s="171">
        <v>431.05862</v>
      </c>
      <c r="M163" s="171">
        <v>0</v>
      </c>
      <c r="N163" s="171">
        <v>431.05862</v>
      </c>
      <c r="O163" s="171">
        <v>32514.75711</v>
      </c>
      <c r="P163" s="171">
        <v>1847.05537</v>
      </c>
      <c r="Q163" s="171">
        <v>0</v>
      </c>
      <c r="R163" s="172">
        <v>1847.05537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491.24242</v>
      </c>
      <c r="G164" s="171">
        <v>0</v>
      </c>
      <c r="H164" s="171">
        <v>491.24242</v>
      </c>
      <c r="I164" s="171">
        <v>7163.43614</v>
      </c>
      <c r="J164" s="171">
        <v>0.16704</v>
      </c>
      <c r="K164" s="171">
        <v>7163.60318</v>
      </c>
      <c r="L164" s="171">
        <v>49.78885</v>
      </c>
      <c r="M164" s="171">
        <v>0</v>
      </c>
      <c r="N164" s="171">
        <v>49.78885</v>
      </c>
      <c r="O164" s="171">
        <v>7704.6344500000005</v>
      </c>
      <c r="P164" s="171">
        <v>1461.03437</v>
      </c>
      <c r="Q164" s="171">
        <v>0</v>
      </c>
      <c r="R164" s="172">
        <v>1461.03437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8399.84007</v>
      </c>
      <c r="G165" s="171">
        <v>0</v>
      </c>
      <c r="H165" s="171">
        <v>8399.84007</v>
      </c>
      <c r="I165" s="171">
        <v>10021.509199999999</v>
      </c>
      <c r="J165" s="171">
        <v>0</v>
      </c>
      <c r="K165" s="171">
        <v>10021.509199999999</v>
      </c>
      <c r="L165" s="171">
        <v>205.867</v>
      </c>
      <c r="M165" s="171">
        <v>0</v>
      </c>
      <c r="N165" s="171">
        <v>205.867</v>
      </c>
      <c r="O165" s="171">
        <v>18627.21627</v>
      </c>
      <c r="P165" s="171">
        <v>4909.86172</v>
      </c>
      <c r="Q165" s="171">
        <v>0</v>
      </c>
      <c r="R165" s="172">
        <v>4909.86172</v>
      </c>
    </row>
    <row r="166" spans="1:18" ht="15">
      <c r="A166" s="174"/>
      <c r="B166" s="174"/>
      <c r="C166" s="168" t="s">
        <v>388</v>
      </c>
      <c r="D166" s="168" t="s">
        <v>389</v>
      </c>
      <c r="E166" s="169">
        <v>309</v>
      </c>
      <c r="F166" s="170">
        <v>8999.61225</v>
      </c>
      <c r="G166" s="171">
        <v>0</v>
      </c>
      <c r="H166" s="171">
        <v>8999.61225</v>
      </c>
      <c r="I166" s="171">
        <v>19968.1194</v>
      </c>
      <c r="J166" s="171">
        <v>0.01564</v>
      </c>
      <c r="K166" s="171">
        <v>19968.135039999997</v>
      </c>
      <c r="L166" s="171">
        <v>1219.79894</v>
      </c>
      <c r="M166" s="171">
        <v>0.3787</v>
      </c>
      <c r="N166" s="171">
        <v>1220.1776399999999</v>
      </c>
      <c r="O166" s="171">
        <v>30187.92493</v>
      </c>
      <c r="P166" s="171">
        <v>2290.9155</v>
      </c>
      <c r="Q166" s="171">
        <v>0</v>
      </c>
      <c r="R166" s="172">
        <v>2290.9155</v>
      </c>
    </row>
    <row r="167" spans="1:18" ht="15">
      <c r="A167" s="174"/>
      <c r="B167" s="174"/>
      <c r="C167" s="168" t="s">
        <v>390</v>
      </c>
      <c r="D167" s="168" t="s">
        <v>391</v>
      </c>
      <c r="E167" s="169">
        <v>602</v>
      </c>
      <c r="F167" s="170">
        <v>47.617940000000004</v>
      </c>
      <c r="G167" s="171">
        <v>0</v>
      </c>
      <c r="H167" s="171">
        <v>47.617940000000004</v>
      </c>
      <c r="I167" s="171">
        <v>1357.48134</v>
      </c>
      <c r="J167" s="171">
        <v>0</v>
      </c>
      <c r="K167" s="171">
        <v>1357.48134</v>
      </c>
      <c r="L167" s="171">
        <v>297.67692</v>
      </c>
      <c r="M167" s="171">
        <v>14.85678</v>
      </c>
      <c r="N167" s="171">
        <v>312.5337</v>
      </c>
      <c r="O167" s="171">
        <v>1717.63298</v>
      </c>
      <c r="P167" s="171">
        <v>777.71028</v>
      </c>
      <c r="Q167" s="171">
        <v>0</v>
      </c>
      <c r="R167" s="172">
        <v>777.71028</v>
      </c>
    </row>
    <row r="168" spans="1:18" ht="15">
      <c r="A168" s="174"/>
      <c r="B168" s="174"/>
      <c r="C168" s="174"/>
      <c r="D168" s="168" t="s">
        <v>390</v>
      </c>
      <c r="E168" s="169">
        <v>311</v>
      </c>
      <c r="F168" s="170">
        <v>9093.79997</v>
      </c>
      <c r="G168" s="171">
        <v>0</v>
      </c>
      <c r="H168" s="171">
        <v>9093.79997</v>
      </c>
      <c r="I168" s="171">
        <v>17731.76132</v>
      </c>
      <c r="J168" s="171">
        <v>162.54559</v>
      </c>
      <c r="K168" s="171">
        <v>17894.30691</v>
      </c>
      <c r="L168" s="171">
        <v>1371.52286</v>
      </c>
      <c r="M168" s="171">
        <v>177.33195999999998</v>
      </c>
      <c r="N168" s="171">
        <v>1548.85482</v>
      </c>
      <c r="O168" s="171">
        <v>28536.9617</v>
      </c>
      <c r="P168" s="171">
        <v>7818.77097</v>
      </c>
      <c r="Q168" s="171">
        <v>0</v>
      </c>
      <c r="R168" s="172">
        <v>7818.77097</v>
      </c>
    </row>
    <row r="169" spans="1:18" ht="15">
      <c r="A169" s="174"/>
      <c r="B169" s="174"/>
      <c r="C169" s="168" t="s">
        <v>392</v>
      </c>
      <c r="D169" s="168" t="s">
        <v>352</v>
      </c>
      <c r="E169" s="169">
        <v>300</v>
      </c>
      <c r="F169" s="170">
        <v>35211.576219999995</v>
      </c>
      <c r="G169" s="171">
        <v>0</v>
      </c>
      <c r="H169" s="171">
        <v>35211.576219999995</v>
      </c>
      <c r="I169" s="171">
        <v>17871.74656</v>
      </c>
      <c r="J169" s="171">
        <v>0.0584</v>
      </c>
      <c r="K169" s="171">
        <v>17871.80496</v>
      </c>
      <c r="L169" s="171">
        <v>597.5232199999999</v>
      </c>
      <c r="M169" s="171">
        <v>0</v>
      </c>
      <c r="N169" s="171">
        <v>597.5232199999999</v>
      </c>
      <c r="O169" s="171">
        <v>53680.9044</v>
      </c>
      <c r="P169" s="171">
        <v>2060.82403</v>
      </c>
      <c r="Q169" s="171">
        <v>0</v>
      </c>
      <c r="R169" s="172">
        <v>2060.82403</v>
      </c>
    </row>
    <row r="170" spans="1:18" ht="15">
      <c r="A170" s="174"/>
      <c r="B170" s="174"/>
      <c r="C170" s="168" t="s">
        <v>393</v>
      </c>
      <c r="D170" s="168" t="s">
        <v>394</v>
      </c>
      <c r="E170" s="169">
        <v>599</v>
      </c>
      <c r="F170" s="170">
        <v>387.18023999999997</v>
      </c>
      <c r="G170" s="171">
        <v>0</v>
      </c>
      <c r="H170" s="171">
        <v>387.18023999999997</v>
      </c>
      <c r="I170" s="171">
        <v>834.35028</v>
      </c>
      <c r="J170" s="171">
        <v>0</v>
      </c>
      <c r="K170" s="171">
        <v>834.35028</v>
      </c>
      <c r="L170" s="171">
        <v>11.398909999999999</v>
      </c>
      <c r="M170" s="171">
        <v>0</v>
      </c>
      <c r="N170" s="171">
        <v>11.398909999999999</v>
      </c>
      <c r="O170" s="171">
        <v>1232.92943</v>
      </c>
      <c r="P170" s="171">
        <v>909.57029</v>
      </c>
      <c r="Q170" s="171">
        <v>0</v>
      </c>
      <c r="R170" s="172">
        <v>909.57029</v>
      </c>
    </row>
    <row r="171" spans="1:18" ht="15">
      <c r="A171" s="174"/>
      <c r="B171" s="174"/>
      <c r="C171" s="174"/>
      <c r="D171" s="168" t="s">
        <v>393</v>
      </c>
      <c r="E171" s="169">
        <v>290</v>
      </c>
      <c r="F171" s="170">
        <v>336.95937</v>
      </c>
      <c r="G171" s="171">
        <v>0</v>
      </c>
      <c r="H171" s="171">
        <v>336.95937</v>
      </c>
      <c r="I171" s="171">
        <v>5366.6697</v>
      </c>
      <c r="J171" s="171">
        <v>0.71741</v>
      </c>
      <c r="K171" s="171">
        <v>5367.387110000001</v>
      </c>
      <c r="L171" s="171">
        <v>224.73623</v>
      </c>
      <c r="M171" s="171">
        <v>0</v>
      </c>
      <c r="N171" s="171">
        <v>224.73623</v>
      </c>
      <c r="O171" s="171">
        <v>5929.08271</v>
      </c>
      <c r="P171" s="171">
        <v>796.68138</v>
      </c>
      <c r="Q171" s="171">
        <v>0</v>
      </c>
      <c r="R171" s="172">
        <v>796.68138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296</v>
      </c>
      <c r="F172" s="170">
        <v>3250.41452</v>
      </c>
      <c r="G172" s="171">
        <v>0</v>
      </c>
      <c r="H172" s="171">
        <v>3250.41452</v>
      </c>
      <c r="I172" s="171">
        <v>4581.842799999999</v>
      </c>
      <c r="J172" s="171">
        <v>0.00049</v>
      </c>
      <c r="K172" s="171">
        <v>4581.84329</v>
      </c>
      <c r="L172" s="171">
        <v>149.04225</v>
      </c>
      <c r="M172" s="171">
        <v>0</v>
      </c>
      <c r="N172" s="171">
        <v>149.04225</v>
      </c>
      <c r="O172" s="171">
        <v>7981.30006</v>
      </c>
      <c r="P172" s="171">
        <v>1036.0014</v>
      </c>
      <c r="Q172" s="171">
        <v>0</v>
      </c>
      <c r="R172" s="172">
        <v>1036.0014</v>
      </c>
    </row>
    <row r="173" spans="1:18" ht="15">
      <c r="A173" s="174"/>
      <c r="B173" s="174"/>
      <c r="C173" s="168" t="s">
        <v>397</v>
      </c>
      <c r="D173" s="168" t="s">
        <v>397</v>
      </c>
      <c r="E173" s="169">
        <v>307</v>
      </c>
      <c r="F173" s="170">
        <v>834.79998</v>
      </c>
      <c r="G173" s="171">
        <v>0</v>
      </c>
      <c r="H173" s="171">
        <v>834.79998</v>
      </c>
      <c r="I173" s="171">
        <v>9459.733699999999</v>
      </c>
      <c r="J173" s="171">
        <v>0.00019</v>
      </c>
      <c r="K173" s="171">
        <v>9459.733890000001</v>
      </c>
      <c r="L173" s="171">
        <v>184.95709</v>
      </c>
      <c r="M173" s="171">
        <v>0</v>
      </c>
      <c r="N173" s="171">
        <v>184.95709</v>
      </c>
      <c r="O173" s="171">
        <v>10479.490960000001</v>
      </c>
      <c r="P173" s="171">
        <v>251.26143</v>
      </c>
      <c r="Q173" s="171">
        <v>0</v>
      </c>
      <c r="R173" s="172">
        <v>251.26143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306</v>
      </c>
      <c r="F174" s="170">
        <v>4509.03068</v>
      </c>
      <c r="G174" s="171">
        <v>0</v>
      </c>
      <c r="H174" s="171">
        <v>4509.03068</v>
      </c>
      <c r="I174" s="171">
        <v>7586.70638</v>
      </c>
      <c r="J174" s="171">
        <v>0.35878</v>
      </c>
      <c r="K174" s="171">
        <v>7587.06516</v>
      </c>
      <c r="L174" s="171">
        <v>157.42248999999998</v>
      </c>
      <c r="M174" s="171">
        <v>0</v>
      </c>
      <c r="N174" s="171">
        <v>157.42248999999998</v>
      </c>
      <c r="O174" s="171">
        <v>12253.51833</v>
      </c>
      <c r="P174" s="171">
        <v>997.2281899999999</v>
      </c>
      <c r="Q174" s="171">
        <v>0</v>
      </c>
      <c r="R174" s="172">
        <v>997.2281899999999</v>
      </c>
    </row>
    <row r="175" spans="1:18" ht="15">
      <c r="A175" s="174"/>
      <c r="B175" s="168" t="s">
        <v>399</v>
      </c>
      <c r="C175" s="168" t="s">
        <v>400</v>
      </c>
      <c r="D175" s="168" t="s">
        <v>400</v>
      </c>
      <c r="E175" s="169">
        <v>203</v>
      </c>
      <c r="F175" s="170">
        <v>5553.784769999999</v>
      </c>
      <c r="G175" s="171">
        <v>0</v>
      </c>
      <c r="H175" s="171">
        <v>5553.784769999999</v>
      </c>
      <c r="I175" s="171">
        <v>9349.51494</v>
      </c>
      <c r="J175" s="171">
        <v>12.55579</v>
      </c>
      <c r="K175" s="171">
        <v>9362.070730000001</v>
      </c>
      <c r="L175" s="171">
        <v>274.46978</v>
      </c>
      <c r="M175" s="171">
        <v>3.787</v>
      </c>
      <c r="N175" s="171">
        <v>278.25678000000005</v>
      </c>
      <c r="O175" s="171">
        <v>15194.11228</v>
      </c>
      <c r="P175" s="171">
        <v>1904.95546</v>
      </c>
      <c r="Q175" s="171">
        <v>0</v>
      </c>
      <c r="R175" s="172">
        <v>1904.95546</v>
      </c>
    </row>
    <row r="176" spans="1:18" ht="15">
      <c r="A176" s="174"/>
      <c r="B176" s="174"/>
      <c r="C176" s="174"/>
      <c r="D176" s="168" t="s">
        <v>401</v>
      </c>
      <c r="E176" s="169">
        <v>541</v>
      </c>
      <c r="F176" s="170">
        <v>2363.81847</v>
      </c>
      <c r="G176" s="171">
        <v>0</v>
      </c>
      <c r="H176" s="171">
        <v>2363.81847</v>
      </c>
      <c r="I176" s="171">
        <v>3245.8687999999997</v>
      </c>
      <c r="J176" s="171">
        <v>0</v>
      </c>
      <c r="K176" s="171">
        <v>3245.8687999999997</v>
      </c>
      <c r="L176" s="171">
        <v>36.51589</v>
      </c>
      <c r="M176" s="171">
        <v>0</v>
      </c>
      <c r="N176" s="171">
        <v>36.51589</v>
      </c>
      <c r="O176" s="171">
        <v>5646.20316</v>
      </c>
      <c r="P176" s="171">
        <v>713.22434</v>
      </c>
      <c r="Q176" s="171">
        <v>0</v>
      </c>
      <c r="R176" s="172">
        <v>713.22434</v>
      </c>
    </row>
    <row r="177" spans="1:18" ht="15">
      <c r="A177" s="174"/>
      <c r="B177" s="174"/>
      <c r="C177" s="168" t="s">
        <v>402</v>
      </c>
      <c r="D177" s="168" t="s">
        <v>403</v>
      </c>
      <c r="E177" s="169">
        <v>204</v>
      </c>
      <c r="F177" s="170">
        <v>9998.43157</v>
      </c>
      <c r="G177" s="171">
        <v>0</v>
      </c>
      <c r="H177" s="171">
        <v>9998.43157</v>
      </c>
      <c r="I177" s="171">
        <v>17456.53096</v>
      </c>
      <c r="J177" s="171">
        <v>0</v>
      </c>
      <c r="K177" s="171">
        <v>17456.53096</v>
      </c>
      <c r="L177" s="171">
        <v>347.186</v>
      </c>
      <c r="M177" s="171">
        <v>0</v>
      </c>
      <c r="N177" s="171">
        <v>347.186</v>
      </c>
      <c r="O177" s="171">
        <v>27802.148530000002</v>
      </c>
      <c r="P177" s="171">
        <v>2148.91467</v>
      </c>
      <c r="Q177" s="171">
        <v>0</v>
      </c>
      <c r="R177" s="172">
        <v>2148.91467</v>
      </c>
    </row>
    <row r="178" spans="1:18" ht="15">
      <c r="A178" s="174"/>
      <c r="B178" s="174"/>
      <c r="C178" s="168" t="s">
        <v>399</v>
      </c>
      <c r="D178" s="168" t="s">
        <v>399</v>
      </c>
      <c r="E178" s="169">
        <v>201</v>
      </c>
      <c r="F178" s="170">
        <v>75626.89967</v>
      </c>
      <c r="G178" s="171">
        <v>0</v>
      </c>
      <c r="H178" s="171">
        <v>75626.89967</v>
      </c>
      <c r="I178" s="171">
        <v>105888.08823000001</v>
      </c>
      <c r="J178" s="171">
        <v>363.98348</v>
      </c>
      <c r="K178" s="171">
        <v>106252.07170999999</v>
      </c>
      <c r="L178" s="171">
        <v>3311.83089</v>
      </c>
      <c r="M178" s="171">
        <v>3.73466</v>
      </c>
      <c r="N178" s="171">
        <v>3315.56555</v>
      </c>
      <c r="O178" s="171">
        <v>185194.53693</v>
      </c>
      <c r="P178" s="171">
        <v>20541.02946</v>
      </c>
      <c r="Q178" s="171">
        <v>0</v>
      </c>
      <c r="R178" s="172">
        <v>20541.02946</v>
      </c>
    </row>
    <row r="179" spans="1:18" ht="15">
      <c r="A179" s="174"/>
      <c r="B179" s="174"/>
      <c r="C179" s="174"/>
      <c r="D179" s="168" t="s">
        <v>404</v>
      </c>
      <c r="E179" s="169">
        <v>712</v>
      </c>
      <c r="F179" s="170">
        <v>1779.18299</v>
      </c>
      <c r="G179" s="171">
        <v>0</v>
      </c>
      <c r="H179" s="171">
        <v>1779.18299</v>
      </c>
      <c r="I179" s="171">
        <v>1396.87884</v>
      </c>
      <c r="J179" s="171">
        <v>0</v>
      </c>
      <c r="K179" s="171">
        <v>1396.87884</v>
      </c>
      <c r="L179" s="171">
        <v>46.35528</v>
      </c>
      <c r="M179" s="171">
        <v>0</v>
      </c>
      <c r="N179" s="171">
        <v>46.35528</v>
      </c>
      <c r="O179" s="171">
        <v>3222.41711</v>
      </c>
      <c r="P179" s="171">
        <v>463.35676</v>
      </c>
      <c r="Q179" s="171">
        <v>0</v>
      </c>
      <c r="R179" s="172">
        <v>463.35676</v>
      </c>
    </row>
    <row r="180" spans="1:18" ht="15">
      <c r="A180" s="174"/>
      <c r="B180" s="174"/>
      <c r="C180" s="174"/>
      <c r="D180" s="168" t="s">
        <v>405</v>
      </c>
      <c r="E180" s="169">
        <v>202</v>
      </c>
      <c r="F180" s="170">
        <v>1181.04226</v>
      </c>
      <c r="G180" s="171">
        <v>0</v>
      </c>
      <c r="H180" s="171">
        <v>1181.04226</v>
      </c>
      <c r="I180" s="171">
        <v>3937.12509</v>
      </c>
      <c r="J180" s="171">
        <v>0</v>
      </c>
      <c r="K180" s="171">
        <v>3937.12509</v>
      </c>
      <c r="L180" s="171">
        <v>26.45041</v>
      </c>
      <c r="M180" s="171">
        <v>0</v>
      </c>
      <c r="N180" s="171">
        <v>26.45041</v>
      </c>
      <c r="O180" s="171">
        <v>5144.61776</v>
      </c>
      <c r="P180" s="171">
        <v>881.09822</v>
      </c>
      <c r="Q180" s="171">
        <v>0</v>
      </c>
      <c r="R180" s="172">
        <v>881.09822</v>
      </c>
    </row>
    <row r="181" spans="1:18" ht="15">
      <c r="A181" s="174"/>
      <c r="B181" s="174"/>
      <c r="C181" s="174"/>
      <c r="D181" s="168" t="s">
        <v>406</v>
      </c>
      <c r="E181" s="169">
        <v>648</v>
      </c>
      <c r="F181" s="170">
        <v>7382.81512</v>
      </c>
      <c r="G181" s="171">
        <v>0</v>
      </c>
      <c r="H181" s="171">
        <v>7382.81512</v>
      </c>
      <c r="I181" s="171">
        <v>4865.625059999999</v>
      </c>
      <c r="J181" s="171">
        <v>0</v>
      </c>
      <c r="K181" s="171">
        <v>4865.625059999999</v>
      </c>
      <c r="L181" s="171">
        <v>14.82109</v>
      </c>
      <c r="M181" s="171">
        <v>0</v>
      </c>
      <c r="N181" s="171">
        <v>14.82109</v>
      </c>
      <c r="O181" s="171">
        <v>12263.261269999999</v>
      </c>
      <c r="P181" s="171">
        <v>770.5716199999999</v>
      </c>
      <c r="Q181" s="171">
        <v>0</v>
      </c>
      <c r="R181" s="172">
        <v>770.5716199999999</v>
      </c>
    </row>
    <row r="182" spans="1:18" ht="15">
      <c r="A182" s="174"/>
      <c r="B182" s="174"/>
      <c r="C182" s="168" t="s">
        <v>407</v>
      </c>
      <c r="D182" s="168" t="s">
        <v>265</v>
      </c>
      <c r="E182" s="169">
        <v>207</v>
      </c>
      <c r="F182" s="170">
        <v>15676.6204</v>
      </c>
      <c r="G182" s="171">
        <v>0</v>
      </c>
      <c r="H182" s="171">
        <v>15676.6204</v>
      </c>
      <c r="I182" s="171">
        <v>25767.49448</v>
      </c>
      <c r="J182" s="171">
        <v>0.22172999999999998</v>
      </c>
      <c r="K182" s="171">
        <v>25767.716210000002</v>
      </c>
      <c r="L182" s="171">
        <v>516.18694</v>
      </c>
      <c r="M182" s="171">
        <v>0</v>
      </c>
      <c r="N182" s="171">
        <v>516.18694</v>
      </c>
      <c r="O182" s="171">
        <v>41960.52355</v>
      </c>
      <c r="P182" s="171">
        <v>2444.61119</v>
      </c>
      <c r="Q182" s="171">
        <v>0</v>
      </c>
      <c r="R182" s="172">
        <v>2444.61119</v>
      </c>
    </row>
    <row r="183" spans="1:18" ht="15">
      <c r="A183" s="174"/>
      <c r="B183" s="174"/>
      <c r="C183" s="174"/>
      <c r="D183" s="168" t="s">
        <v>408</v>
      </c>
      <c r="E183" s="169">
        <v>209</v>
      </c>
      <c r="F183" s="170">
        <v>4359.92724</v>
      </c>
      <c r="G183" s="171">
        <v>0</v>
      </c>
      <c r="H183" s="171">
        <v>4359.92724</v>
      </c>
      <c r="I183" s="171">
        <v>4505.317349999999</v>
      </c>
      <c r="J183" s="171">
        <v>0</v>
      </c>
      <c r="K183" s="171">
        <v>4505.317349999999</v>
      </c>
      <c r="L183" s="171">
        <v>16.646</v>
      </c>
      <c r="M183" s="171">
        <v>0</v>
      </c>
      <c r="N183" s="171">
        <v>16.646</v>
      </c>
      <c r="O183" s="171">
        <v>8881.890589999999</v>
      </c>
      <c r="P183" s="171">
        <v>581.20623</v>
      </c>
      <c r="Q183" s="171">
        <v>0</v>
      </c>
      <c r="R183" s="172">
        <v>581.20623</v>
      </c>
    </row>
    <row r="184" spans="1:18" ht="15">
      <c r="A184" s="174"/>
      <c r="B184" s="174"/>
      <c r="C184" s="174"/>
      <c r="D184" s="168" t="s">
        <v>409</v>
      </c>
      <c r="E184" s="169">
        <v>778</v>
      </c>
      <c r="F184" s="170">
        <v>0</v>
      </c>
      <c r="G184" s="171">
        <v>0</v>
      </c>
      <c r="H184" s="171">
        <v>0</v>
      </c>
      <c r="I184" s="171">
        <v>0</v>
      </c>
      <c r="J184" s="171">
        <v>0</v>
      </c>
      <c r="K184" s="171">
        <v>0</v>
      </c>
      <c r="L184" s="171">
        <v>15.0371</v>
      </c>
      <c r="M184" s="171">
        <v>0</v>
      </c>
      <c r="N184" s="171">
        <v>15.0371</v>
      </c>
      <c r="O184" s="171">
        <v>15.0371</v>
      </c>
      <c r="P184" s="171">
        <v>0</v>
      </c>
      <c r="Q184" s="171">
        <v>0</v>
      </c>
      <c r="R184" s="172">
        <v>0</v>
      </c>
    </row>
    <row r="185" spans="1:18" ht="15">
      <c r="A185" s="174"/>
      <c r="B185" s="174"/>
      <c r="C185" s="168" t="s">
        <v>410</v>
      </c>
      <c r="D185" s="168" t="s">
        <v>410</v>
      </c>
      <c r="E185" s="169">
        <v>214</v>
      </c>
      <c r="F185" s="170">
        <v>7117.93901</v>
      </c>
      <c r="G185" s="171">
        <v>0</v>
      </c>
      <c r="H185" s="171">
        <v>7117.93901</v>
      </c>
      <c r="I185" s="171">
        <v>13459.428179999999</v>
      </c>
      <c r="J185" s="171">
        <v>45.82118</v>
      </c>
      <c r="K185" s="171">
        <v>13505.24936</v>
      </c>
      <c r="L185" s="171">
        <v>125.22278999999999</v>
      </c>
      <c r="M185" s="171">
        <v>0</v>
      </c>
      <c r="N185" s="171">
        <v>125.22278999999999</v>
      </c>
      <c r="O185" s="171">
        <v>20748.41116</v>
      </c>
      <c r="P185" s="171">
        <v>2145.3465</v>
      </c>
      <c r="Q185" s="171">
        <v>0</v>
      </c>
      <c r="R185" s="172">
        <v>2145.3465</v>
      </c>
    </row>
    <row r="186" spans="1:18" ht="15">
      <c r="A186" s="174"/>
      <c r="B186" s="174"/>
      <c r="C186" s="174"/>
      <c r="D186" s="168" t="s">
        <v>411</v>
      </c>
      <c r="E186" s="169">
        <v>736</v>
      </c>
      <c r="F186" s="170">
        <v>86.76097</v>
      </c>
      <c r="G186" s="171">
        <v>0</v>
      </c>
      <c r="H186" s="171">
        <v>86.76097</v>
      </c>
      <c r="I186" s="171">
        <v>822.9259599999999</v>
      </c>
      <c r="J186" s="171">
        <v>0</v>
      </c>
      <c r="K186" s="171">
        <v>822.9259599999999</v>
      </c>
      <c r="L186" s="171">
        <v>7.632</v>
      </c>
      <c r="M186" s="171">
        <v>0</v>
      </c>
      <c r="N186" s="171">
        <v>7.632</v>
      </c>
      <c r="O186" s="171">
        <v>917.31893</v>
      </c>
      <c r="P186" s="171">
        <v>739.69111</v>
      </c>
      <c r="Q186" s="171">
        <v>0</v>
      </c>
      <c r="R186" s="172">
        <v>739.69111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499</v>
      </c>
      <c r="F187" s="170">
        <v>5114.64999</v>
      </c>
      <c r="G187" s="171">
        <v>0</v>
      </c>
      <c r="H187" s="171">
        <v>5114.64999</v>
      </c>
      <c r="I187" s="171">
        <v>8277.07148</v>
      </c>
      <c r="J187" s="171">
        <v>0.031129999999999998</v>
      </c>
      <c r="K187" s="171">
        <v>8277.10261</v>
      </c>
      <c r="L187" s="171">
        <v>89.63507000000001</v>
      </c>
      <c r="M187" s="171">
        <v>0</v>
      </c>
      <c r="N187" s="171">
        <v>89.63507000000001</v>
      </c>
      <c r="O187" s="171">
        <v>13481.38767</v>
      </c>
      <c r="P187" s="171">
        <v>1802.79751</v>
      </c>
      <c r="Q187" s="171">
        <v>0</v>
      </c>
      <c r="R187" s="172">
        <v>1802.79751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480</v>
      </c>
      <c r="F188" s="170">
        <v>5332.84105</v>
      </c>
      <c r="G188" s="171">
        <v>0</v>
      </c>
      <c r="H188" s="171">
        <v>5332.84105</v>
      </c>
      <c r="I188" s="171">
        <v>8051.21443</v>
      </c>
      <c r="J188" s="171">
        <v>0.0034500000000000004</v>
      </c>
      <c r="K188" s="171">
        <v>8051.21788</v>
      </c>
      <c r="L188" s="171">
        <v>104.6036</v>
      </c>
      <c r="M188" s="171">
        <v>0</v>
      </c>
      <c r="N188" s="171">
        <v>104.6036</v>
      </c>
      <c r="O188" s="171">
        <v>13488.66253</v>
      </c>
      <c r="P188" s="171">
        <v>1661.6583799999999</v>
      </c>
      <c r="Q188" s="171">
        <v>0</v>
      </c>
      <c r="R188" s="172">
        <v>1661.6583799999999</v>
      </c>
    </row>
    <row r="189" spans="1:18" ht="15">
      <c r="A189" s="174"/>
      <c r="B189" s="168" t="s">
        <v>414</v>
      </c>
      <c r="C189" s="168" t="s">
        <v>414</v>
      </c>
      <c r="D189" s="168" t="s">
        <v>414</v>
      </c>
      <c r="E189" s="169">
        <v>150</v>
      </c>
      <c r="F189" s="170">
        <v>72651.38447</v>
      </c>
      <c r="G189" s="171">
        <v>48.17644</v>
      </c>
      <c r="H189" s="171">
        <v>72699.56091</v>
      </c>
      <c r="I189" s="171">
        <v>141427.59264</v>
      </c>
      <c r="J189" s="171">
        <v>1467.15797</v>
      </c>
      <c r="K189" s="171">
        <v>142894.75061000002</v>
      </c>
      <c r="L189" s="171">
        <v>12815.91975</v>
      </c>
      <c r="M189" s="171">
        <v>2481.4729500000003</v>
      </c>
      <c r="N189" s="171">
        <v>15297.392699999999</v>
      </c>
      <c r="O189" s="171">
        <v>230891.70421999999</v>
      </c>
      <c r="P189" s="171">
        <v>74393.63272</v>
      </c>
      <c r="Q189" s="171">
        <v>0</v>
      </c>
      <c r="R189" s="172">
        <v>74393.63272</v>
      </c>
    </row>
    <row r="190" spans="1:18" ht="15">
      <c r="A190" s="174"/>
      <c r="B190" s="174"/>
      <c r="C190" s="174"/>
      <c r="D190" s="168" t="s">
        <v>415</v>
      </c>
      <c r="E190" s="169">
        <v>631</v>
      </c>
      <c r="F190" s="170">
        <v>5439.01537</v>
      </c>
      <c r="G190" s="171">
        <v>0</v>
      </c>
      <c r="H190" s="171">
        <v>5439.01537</v>
      </c>
      <c r="I190" s="171">
        <v>39087.88729</v>
      </c>
      <c r="J190" s="171">
        <v>300.3693</v>
      </c>
      <c r="K190" s="171">
        <v>39388.256590000005</v>
      </c>
      <c r="L190" s="171">
        <v>1116.07032</v>
      </c>
      <c r="M190" s="171">
        <v>139.88235</v>
      </c>
      <c r="N190" s="171">
        <v>1255.95267</v>
      </c>
      <c r="O190" s="171">
        <v>46083.224630000004</v>
      </c>
      <c r="P190" s="171">
        <v>10616.95715</v>
      </c>
      <c r="Q190" s="171">
        <v>0</v>
      </c>
      <c r="R190" s="172">
        <v>10616.95715</v>
      </c>
    </row>
    <row r="191" spans="1:18" ht="15">
      <c r="A191" s="174"/>
      <c r="B191" s="174"/>
      <c r="C191" s="168" t="s">
        <v>416</v>
      </c>
      <c r="D191" s="168" t="s">
        <v>417</v>
      </c>
      <c r="E191" s="169">
        <v>162</v>
      </c>
      <c r="F191" s="170">
        <v>30811.17628</v>
      </c>
      <c r="G191" s="171">
        <v>0</v>
      </c>
      <c r="H191" s="171">
        <v>30811.17628</v>
      </c>
      <c r="I191" s="171">
        <v>27159.10238</v>
      </c>
      <c r="J191" s="171">
        <v>241.01385000000002</v>
      </c>
      <c r="K191" s="171">
        <v>27400.11623</v>
      </c>
      <c r="L191" s="171">
        <v>3795.3172200000004</v>
      </c>
      <c r="M191" s="171">
        <v>338.28449</v>
      </c>
      <c r="N191" s="171">
        <v>4133.60171</v>
      </c>
      <c r="O191" s="171">
        <v>62344.89422</v>
      </c>
      <c r="P191" s="171">
        <v>24579.11912</v>
      </c>
      <c r="Q191" s="171">
        <v>0</v>
      </c>
      <c r="R191" s="172">
        <v>24579.11912</v>
      </c>
    </row>
    <row r="192" spans="1:18" ht="15">
      <c r="A192" s="174"/>
      <c r="B192" s="174"/>
      <c r="C192" s="174"/>
      <c r="D192" s="168" t="s">
        <v>418</v>
      </c>
      <c r="E192" s="169">
        <v>484</v>
      </c>
      <c r="F192" s="170">
        <v>2551.85091</v>
      </c>
      <c r="G192" s="171">
        <v>0</v>
      </c>
      <c r="H192" s="171">
        <v>2551.85091</v>
      </c>
      <c r="I192" s="171">
        <v>15071.37089</v>
      </c>
      <c r="J192" s="171">
        <v>21.621599999999997</v>
      </c>
      <c r="K192" s="171">
        <v>15092.99249</v>
      </c>
      <c r="L192" s="171">
        <v>458.74165000000005</v>
      </c>
      <c r="M192" s="171">
        <v>3.5597800000000004</v>
      </c>
      <c r="N192" s="171">
        <v>462.30143</v>
      </c>
      <c r="O192" s="171">
        <v>18107.144829999997</v>
      </c>
      <c r="P192" s="171">
        <v>3131.82588</v>
      </c>
      <c r="Q192" s="171">
        <v>0</v>
      </c>
      <c r="R192" s="172">
        <v>3131.82588</v>
      </c>
    </row>
    <row r="193" spans="1:18" ht="15">
      <c r="A193" s="174"/>
      <c r="B193" s="174"/>
      <c r="C193" s="168" t="s">
        <v>419</v>
      </c>
      <c r="D193" s="168" t="s">
        <v>419</v>
      </c>
      <c r="E193" s="169">
        <v>151</v>
      </c>
      <c r="F193" s="170">
        <v>1021.48174</v>
      </c>
      <c r="G193" s="171">
        <v>0</v>
      </c>
      <c r="H193" s="171">
        <v>1021.48174</v>
      </c>
      <c r="I193" s="171">
        <v>16749.73741</v>
      </c>
      <c r="J193" s="171">
        <v>0.02026</v>
      </c>
      <c r="K193" s="171">
        <v>16749.75767</v>
      </c>
      <c r="L193" s="171">
        <v>380.89328</v>
      </c>
      <c r="M193" s="171">
        <v>0</v>
      </c>
      <c r="N193" s="171">
        <v>380.89328</v>
      </c>
      <c r="O193" s="171">
        <v>18152.132690000002</v>
      </c>
      <c r="P193" s="171">
        <v>688.1206800000001</v>
      </c>
      <c r="Q193" s="171">
        <v>0</v>
      </c>
      <c r="R193" s="172">
        <v>688.1206800000001</v>
      </c>
    </row>
    <row r="194" spans="1:18" ht="15">
      <c r="A194" s="174"/>
      <c r="B194" s="174"/>
      <c r="C194" s="168" t="s">
        <v>420</v>
      </c>
      <c r="D194" s="168" t="s">
        <v>307</v>
      </c>
      <c r="E194" s="169">
        <v>152</v>
      </c>
      <c r="F194" s="170">
        <v>3353.9611</v>
      </c>
      <c r="G194" s="171">
        <v>0</v>
      </c>
      <c r="H194" s="171">
        <v>3353.9611</v>
      </c>
      <c r="I194" s="171">
        <v>18511.537370000002</v>
      </c>
      <c r="J194" s="171">
        <v>12.32544</v>
      </c>
      <c r="K194" s="171">
        <v>18523.86281</v>
      </c>
      <c r="L194" s="171">
        <v>283.67496</v>
      </c>
      <c r="M194" s="171">
        <v>0</v>
      </c>
      <c r="N194" s="171">
        <v>283.67496</v>
      </c>
      <c r="O194" s="171">
        <v>22161.49887</v>
      </c>
      <c r="P194" s="171">
        <v>2604.44983</v>
      </c>
      <c r="Q194" s="171">
        <v>0</v>
      </c>
      <c r="R194" s="172">
        <v>2604.44983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485</v>
      </c>
      <c r="F195" s="170">
        <v>1398.48156</v>
      </c>
      <c r="G195" s="171">
        <v>0</v>
      </c>
      <c r="H195" s="171">
        <v>1398.48156</v>
      </c>
      <c r="I195" s="171">
        <v>14658.14418</v>
      </c>
      <c r="J195" s="171">
        <v>0</v>
      </c>
      <c r="K195" s="171">
        <v>14658.14418</v>
      </c>
      <c r="L195" s="171">
        <v>82.74942999999999</v>
      </c>
      <c r="M195" s="171">
        <v>0</v>
      </c>
      <c r="N195" s="171">
        <v>82.74942999999999</v>
      </c>
      <c r="O195" s="171">
        <v>16139.37517</v>
      </c>
      <c r="P195" s="171">
        <v>1404.1842199999999</v>
      </c>
      <c r="Q195" s="171">
        <v>0</v>
      </c>
      <c r="R195" s="172">
        <v>1404.1842199999999</v>
      </c>
    </row>
    <row r="196" spans="1:18" ht="15">
      <c r="A196" s="174"/>
      <c r="B196" s="174"/>
      <c r="C196" s="168" t="s">
        <v>422</v>
      </c>
      <c r="D196" s="168" t="s">
        <v>423</v>
      </c>
      <c r="E196" s="169">
        <v>157</v>
      </c>
      <c r="F196" s="170">
        <v>1607.97395</v>
      </c>
      <c r="G196" s="171">
        <v>0</v>
      </c>
      <c r="H196" s="171">
        <v>1607.97395</v>
      </c>
      <c r="I196" s="171">
        <v>19731.145760000003</v>
      </c>
      <c r="J196" s="171">
        <v>0.03753</v>
      </c>
      <c r="K196" s="171">
        <v>19731.18329</v>
      </c>
      <c r="L196" s="171">
        <v>308.05740999999995</v>
      </c>
      <c r="M196" s="171">
        <v>0</v>
      </c>
      <c r="N196" s="171">
        <v>308.05740999999995</v>
      </c>
      <c r="O196" s="171">
        <v>21647.214649999998</v>
      </c>
      <c r="P196" s="171">
        <v>1404.12754</v>
      </c>
      <c r="Q196" s="171">
        <v>0</v>
      </c>
      <c r="R196" s="172">
        <v>1404.12754</v>
      </c>
    </row>
    <row r="197" spans="1:18" ht="15">
      <c r="A197" s="174"/>
      <c r="B197" s="174"/>
      <c r="C197" s="168" t="s">
        <v>424</v>
      </c>
      <c r="D197" s="168" t="s">
        <v>425</v>
      </c>
      <c r="E197" s="169">
        <v>490</v>
      </c>
      <c r="F197" s="170">
        <v>1976.05946</v>
      </c>
      <c r="G197" s="171">
        <v>0</v>
      </c>
      <c r="H197" s="171">
        <v>1976.05946</v>
      </c>
      <c r="I197" s="171">
        <v>9973.689900000001</v>
      </c>
      <c r="J197" s="171">
        <v>5.3148599999999995</v>
      </c>
      <c r="K197" s="171">
        <v>9979.00476</v>
      </c>
      <c r="L197" s="171">
        <v>153.67938</v>
      </c>
      <c r="M197" s="171">
        <v>0</v>
      </c>
      <c r="N197" s="171">
        <v>153.67938</v>
      </c>
      <c r="O197" s="171">
        <v>12108.7436</v>
      </c>
      <c r="P197" s="171">
        <v>2914.96946</v>
      </c>
      <c r="Q197" s="171">
        <v>0</v>
      </c>
      <c r="R197" s="172">
        <v>2914.96946</v>
      </c>
    </row>
    <row r="198" spans="1:18" ht="15">
      <c r="A198" s="174"/>
      <c r="B198" s="174"/>
      <c r="C198" s="168" t="s">
        <v>426</v>
      </c>
      <c r="D198" s="168" t="s">
        <v>427</v>
      </c>
      <c r="E198" s="169">
        <v>161</v>
      </c>
      <c r="F198" s="170">
        <v>1094.86675</v>
      </c>
      <c r="G198" s="171">
        <v>0</v>
      </c>
      <c r="H198" s="171">
        <v>1094.86675</v>
      </c>
      <c r="I198" s="171">
        <v>11690.89133</v>
      </c>
      <c r="J198" s="171">
        <v>0.03567</v>
      </c>
      <c r="K198" s="171">
        <v>11690.927</v>
      </c>
      <c r="L198" s="171">
        <v>287.0672</v>
      </c>
      <c r="M198" s="171">
        <v>0</v>
      </c>
      <c r="N198" s="171">
        <v>287.0672</v>
      </c>
      <c r="O198" s="171">
        <v>13072.860949999998</v>
      </c>
      <c r="P198" s="171">
        <v>864.73722</v>
      </c>
      <c r="Q198" s="171">
        <v>0</v>
      </c>
      <c r="R198" s="172">
        <v>864.73722</v>
      </c>
    </row>
    <row r="199" spans="1:18" ht="15">
      <c r="A199" s="174"/>
      <c r="B199" s="174"/>
      <c r="C199" s="168" t="s">
        <v>428</v>
      </c>
      <c r="D199" s="168" t="s">
        <v>428</v>
      </c>
      <c r="E199" s="169">
        <v>514</v>
      </c>
      <c r="F199" s="170">
        <v>714.0713900000001</v>
      </c>
      <c r="G199" s="171">
        <v>0</v>
      </c>
      <c r="H199" s="171">
        <v>714.0713900000001</v>
      </c>
      <c r="I199" s="171">
        <v>8816.105099999999</v>
      </c>
      <c r="J199" s="171">
        <v>0</v>
      </c>
      <c r="K199" s="171">
        <v>8816.105099999999</v>
      </c>
      <c r="L199" s="171">
        <v>166.86935</v>
      </c>
      <c r="M199" s="171">
        <v>0</v>
      </c>
      <c r="N199" s="171">
        <v>166.86935</v>
      </c>
      <c r="O199" s="171">
        <v>9697.04584</v>
      </c>
      <c r="P199" s="171">
        <v>3298.065</v>
      </c>
      <c r="Q199" s="171">
        <v>0</v>
      </c>
      <c r="R199" s="172">
        <v>3298.065</v>
      </c>
    </row>
    <row r="200" spans="1:18" ht="15">
      <c r="A200" s="174"/>
      <c r="B200" s="174"/>
      <c r="C200" s="174"/>
      <c r="D200" s="168" t="s">
        <v>429</v>
      </c>
      <c r="E200" s="169">
        <v>838</v>
      </c>
      <c r="F200" s="170">
        <v>2.845</v>
      </c>
      <c r="G200" s="171">
        <v>0</v>
      </c>
      <c r="H200" s="171">
        <v>2.845</v>
      </c>
      <c r="I200" s="171">
        <v>1022.2207099999999</v>
      </c>
      <c r="J200" s="171">
        <v>0</v>
      </c>
      <c r="K200" s="171">
        <v>1022.2207099999999</v>
      </c>
      <c r="L200" s="171">
        <v>7.2005</v>
      </c>
      <c r="M200" s="171">
        <v>0</v>
      </c>
      <c r="N200" s="171">
        <v>7.2005</v>
      </c>
      <c r="O200" s="171">
        <v>1032.26621</v>
      </c>
      <c r="P200" s="171">
        <v>690.12737</v>
      </c>
      <c r="Q200" s="171">
        <v>0</v>
      </c>
      <c r="R200" s="172">
        <v>690.12737</v>
      </c>
    </row>
    <row r="201" spans="1:18" ht="15">
      <c r="A201" s="174"/>
      <c r="B201" s="174"/>
      <c r="C201" s="168" t="s">
        <v>430</v>
      </c>
      <c r="D201" s="168" t="s">
        <v>431</v>
      </c>
      <c r="E201" s="169">
        <v>486</v>
      </c>
      <c r="F201" s="170">
        <v>2774.65546</v>
      </c>
      <c r="G201" s="171">
        <v>0</v>
      </c>
      <c r="H201" s="171">
        <v>2774.65546</v>
      </c>
      <c r="I201" s="171">
        <v>5532.3933099999995</v>
      </c>
      <c r="J201" s="171">
        <v>1.66708</v>
      </c>
      <c r="K201" s="171">
        <v>5534.06039</v>
      </c>
      <c r="L201" s="171">
        <v>135.1467</v>
      </c>
      <c r="M201" s="171">
        <v>0</v>
      </c>
      <c r="N201" s="171">
        <v>135.1467</v>
      </c>
      <c r="O201" s="171">
        <v>8443.862550000002</v>
      </c>
      <c r="P201" s="171">
        <v>792.83663</v>
      </c>
      <c r="Q201" s="171">
        <v>0</v>
      </c>
      <c r="R201" s="172">
        <v>792.83663</v>
      </c>
    </row>
    <row r="202" spans="1:18" ht="15">
      <c r="A202" s="174"/>
      <c r="B202" s="174"/>
      <c r="C202" s="174"/>
      <c r="D202" s="168" t="s">
        <v>432</v>
      </c>
      <c r="E202" s="169">
        <v>590</v>
      </c>
      <c r="F202" s="170">
        <v>3.99879</v>
      </c>
      <c r="G202" s="171">
        <v>0</v>
      </c>
      <c r="H202" s="171">
        <v>3.99879</v>
      </c>
      <c r="I202" s="171">
        <v>993.66846</v>
      </c>
      <c r="J202" s="171">
        <v>0</v>
      </c>
      <c r="K202" s="171">
        <v>993.66846</v>
      </c>
      <c r="L202" s="171">
        <v>9.605</v>
      </c>
      <c r="M202" s="171">
        <v>0</v>
      </c>
      <c r="N202" s="171">
        <v>9.605</v>
      </c>
      <c r="O202" s="171">
        <v>1007.27225</v>
      </c>
      <c r="P202" s="171">
        <v>919.7391</v>
      </c>
      <c r="Q202" s="171">
        <v>0</v>
      </c>
      <c r="R202" s="172">
        <v>919.7391</v>
      </c>
    </row>
    <row r="203" spans="1:18" ht="15">
      <c r="A203" s="174"/>
      <c r="B203" s="174"/>
      <c r="C203" s="168" t="s">
        <v>433</v>
      </c>
      <c r="D203" s="168" t="s">
        <v>434</v>
      </c>
      <c r="E203" s="169">
        <v>154</v>
      </c>
      <c r="F203" s="170">
        <v>58.88446</v>
      </c>
      <c r="G203" s="171">
        <v>0</v>
      </c>
      <c r="H203" s="171">
        <v>58.88446</v>
      </c>
      <c r="I203" s="171">
        <v>8415.91866</v>
      </c>
      <c r="J203" s="171">
        <v>0</v>
      </c>
      <c r="K203" s="171">
        <v>8415.91866</v>
      </c>
      <c r="L203" s="171">
        <v>103.67945</v>
      </c>
      <c r="M203" s="171">
        <v>0</v>
      </c>
      <c r="N203" s="171">
        <v>103.67945</v>
      </c>
      <c r="O203" s="171">
        <v>8578.48257</v>
      </c>
      <c r="P203" s="171">
        <v>862.18715</v>
      </c>
      <c r="Q203" s="171">
        <v>0</v>
      </c>
      <c r="R203" s="172">
        <v>862.18715</v>
      </c>
    </row>
    <row r="204" spans="1:18" ht="15">
      <c r="A204" s="174"/>
      <c r="B204" s="168" t="s">
        <v>435</v>
      </c>
      <c r="C204" s="168" t="s">
        <v>436</v>
      </c>
      <c r="D204" s="168" t="s">
        <v>437</v>
      </c>
      <c r="E204" s="169">
        <v>216</v>
      </c>
      <c r="F204" s="170">
        <v>26393.214829999997</v>
      </c>
      <c r="G204" s="171">
        <v>0</v>
      </c>
      <c r="H204" s="171">
        <v>26393.214829999997</v>
      </c>
      <c r="I204" s="171">
        <v>32276.55418</v>
      </c>
      <c r="J204" s="171">
        <v>460.85212</v>
      </c>
      <c r="K204" s="171">
        <v>32737.406300000002</v>
      </c>
      <c r="L204" s="171">
        <v>7314.7076</v>
      </c>
      <c r="M204" s="171">
        <v>795.21891</v>
      </c>
      <c r="N204" s="171">
        <v>8109.926509999999</v>
      </c>
      <c r="O204" s="171">
        <v>67240.54764</v>
      </c>
      <c r="P204" s="171">
        <v>37164.27054</v>
      </c>
      <c r="Q204" s="171">
        <v>0</v>
      </c>
      <c r="R204" s="172">
        <v>37164.27054</v>
      </c>
    </row>
    <row r="205" spans="1:18" ht="15">
      <c r="A205" s="174"/>
      <c r="B205" s="174"/>
      <c r="C205" s="168" t="s">
        <v>435</v>
      </c>
      <c r="D205" s="168" t="s">
        <v>435</v>
      </c>
      <c r="E205" s="169">
        <v>215</v>
      </c>
      <c r="F205" s="170">
        <v>76755.22087</v>
      </c>
      <c r="G205" s="171">
        <v>1069.7283200000002</v>
      </c>
      <c r="H205" s="171">
        <v>77824.94919</v>
      </c>
      <c r="I205" s="171">
        <v>115629.23578</v>
      </c>
      <c r="J205" s="171">
        <v>1351.73652</v>
      </c>
      <c r="K205" s="171">
        <v>116980.9723</v>
      </c>
      <c r="L205" s="171">
        <v>17749.75785</v>
      </c>
      <c r="M205" s="171">
        <v>3201.65708</v>
      </c>
      <c r="N205" s="171">
        <v>20951.41493</v>
      </c>
      <c r="O205" s="171">
        <v>215757.33641999998</v>
      </c>
      <c r="P205" s="171">
        <v>83096.90838</v>
      </c>
      <c r="Q205" s="171">
        <v>0</v>
      </c>
      <c r="R205" s="172">
        <v>83096.90838</v>
      </c>
    </row>
    <row r="206" spans="1:18" ht="15">
      <c r="A206" s="174"/>
      <c r="B206" s="174"/>
      <c r="C206" s="174"/>
      <c r="D206" s="168" t="s">
        <v>438</v>
      </c>
      <c r="E206" s="169">
        <v>544</v>
      </c>
      <c r="F206" s="170">
        <v>4150.3219500000005</v>
      </c>
      <c r="G206" s="171">
        <v>0</v>
      </c>
      <c r="H206" s="171">
        <v>4150.3219500000005</v>
      </c>
      <c r="I206" s="171">
        <v>28707.25423</v>
      </c>
      <c r="J206" s="171">
        <v>0</v>
      </c>
      <c r="K206" s="171">
        <v>28707.25423</v>
      </c>
      <c r="L206" s="171">
        <v>1672.83018</v>
      </c>
      <c r="M206" s="171">
        <v>39.054120000000005</v>
      </c>
      <c r="N206" s="171">
        <v>1711.8843</v>
      </c>
      <c r="O206" s="171">
        <v>34569.460479999994</v>
      </c>
      <c r="P206" s="171">
        <v>2288.1176800000003</v>
      </c>
      <c r="Q206" s="171">
        <v>0</v>
      </c>
      <c r="R206" s="172">
        <v>2288.1176800000003</v>
      </c>
    </row>
    <row r="207" spans="1:18" ht="15">
      <c r="A207" s="174"/>
      <c r="B207" s="174"/>
      <c r="C207" s="168" t="s">
        <v>439</v>
      </c>
      <c r="D207" s="168" t="s">
        <v>439</v>
      </c>
      <c r="E207" s="169">
        <v>217</v>
      </c>
      <c r="F207" s="170">
        <v>41312.62878</v>
      </c>
      <c r="G207" s="171">
        <v>0</v>
      </c>
      <c r="H207" s="171">
        <v>41312.62878</v>
      </c>
      <c r="I207" s="171">
        <v>16100.75516</v>
      </c>
      <c r="J207" s="171">
        <v>450.55629</v>
      </c>
      <c r="K207" s="171">
        <v>16551.31145</v>
      </c>
      <c r="L207" s="171">
        <v>2866.64365</v>
      </c>
      <c r="M207" s="171">
        <v>580.12258</v>
      </c>
      <c r="N207" s="171">
        <v>3446.76623</v>
      </c>
      <c r="O207" s="171">
        <v>61310.70646</v>
      </c>
      <c r="P207" s="171">
        <v>11194.24108</v>
      </c>
      <c r="Q207" s="171">
        <v>0</v>
      </c>
      <c r="R207" s="172">
        <v>11194.24108</v>
      </c>
    </row>
    <row r="208" spans="1:18" ht="15">
      <c r="A208" s="174"/>
      <c r="B208" s="174"/>
      <c r="C208" s="174"/>
      <c r="D208" s="168" t="s">
        <v>440</v>
      </c>
      <c r="E208" s="169">
        <v>218</v>
      </c>
      <c r="F208" s="170">
        <v>5889.26139</v>
      </c>
      <c r="G208" s="171">
        <v>0</v>
      </c>
      <c r="H208" s="171">
        <v>5889.26139</v>
      </c>
      <c r="I208" s="171">
        <v>1788.60421</v>
      </c>
      <c r="J208" s="171">
        <v>0.00161</v>
      </c>
      <c r="K208" s="171">
        <v>1788.60582</v>
      </c>
      <c r="L208" s="171">
        <v>3867.79119</v>
      </c>
      <c r="M208" s="171">
        <v>83.00544000000001</v>
      </c>
      <c r="N208" s="171">
        <v>3950.79663</v>
      </c>
      <c r="O208" s="171">
        <v>11628.66384</v>
      </c>
      <c r="P208" s="171">
        <v>1439.20778</v>
      </c>
      <c r="Q208" s="171">
        <v>0</v>
      </c>
      <c r="R208" s="172">
        <v>1439.20778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220</v>
      </c>
      <c r="F209" s="170">
        <v>4807.79763</v>
      </c>
      <c r="G209" s="171">
        <v>0</v>
      </c>
      <c r="H209" s="171">
        <v>4807.79763</v>
      </c>
      <c r="I209" s="171">
        <v>9371.094869999999</v>
      </c>
      <c r="J209" s="171">
        <v>26.88053</v>
      </c>
      <c r="K209" s="171">
        <v>9397.975400000001</v>
      </c>
      <c r="L209" s="171">
        <v>648.37827</v>
      </c>
      <c r="M209" s="171">
        <v>14.83459</v>
      </c>
      <c r="N209" s="171">
        <v>663.21286</v>
      </c>
      <c r="O209" s="171">
        <v>14868.98589</v>
      </c>
      <c r="P209" s="171">
        <v>1512.0775</v>
      </c>
      <c r="Q209" s="171">
        <v>0</v>
      </c>
      <c r="R209" s="172">
        <v>1512.0775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219</v>
      </c>
      <c r="F210" s="170">
        <v>31614.05812</v>
      </c>
      <c r="G210" s="171">
        <v>0</v>
      </c>
      <c r="H210" s="171">
        <v>31614.05812</v>
      </c>
      <c r="I210" s="171">
        <v>20150.33764</v>
      </c>
      <c r="J210" s="171">
        <v>499.10731</v>
      </c>
      <c r="K210" s="171">
        <v>20649.44495</v>
      </c>
      <c r="L210" s="171">
        <v>10948.9199</v>
      </c>
      <c r="M210" s="171">
        <v>392.32915</v>
      </c>
      <c r="N210" s="171">
        <v>11341.24905</v>
      </c>
      <c r="O210" s="171">
        <v>63604.75212</v>
      </c>
      <c r="P210" s="171">
        <v>20065.073399999997</v>
      </c>
      <c r="Q210" s="171">
        <v>0</v>
      </c>
      <c r="R210" s="172">
        <v>20065.073399999997</v>
      </c>
    </row>
    <row r="211" spans="1:18" ht="15">
      <c r="A211" s="174"/>
      <c r="B211" s="168" t="s">
        <v>443</v>
      </c>
      <c r="C211" s="168" t="s">
        <v>444</v>
      </c>
      <c r="D211" s="168" t="s">
        <v>444</v>
      </c>
      <c r="E211" s="169">
        <v>242</v>
      </c>
      <c r="F211" s="170">
        <v>15684.02647</v>
      </c>
      <c r="G211" s="171">
        <v>0.53472</v>
      </c>
      <c r="H211" s="171">
        <v>15684.56119</v>
      </c>
      <c r="I211" s="171">
        <v>21557.50876</v>
      </c>
      <c r="J211" s="171">
        <v>475.96628999999996</v>
      </c>
      <c r="K211" s="171">
        <v>22033.47505</v>
      </c>
      <c r="L211" s="171">
        <v>3354.8682999999996</v>
      </c>
      <c r="M211" s="171">
        <v>770.80189</v>
      </c>
      <c r="N211" s="171">
        <v>4125.67019</v>
      </c>
      <c r="O211" s="171">
        <v>41843.70643</v>
      </c>
      <c r="P211" s="171">
        <v>12166.397710000001</v>
      </c>
      <c r="Q211" s="171">
        <v>0</v>
      </c>
      <c r="R211" s="172">
        <v>12166.397710000001</v>
      </c>
    </row>
    <row r="212" spans="1:18" ht="15">
      <c r="A212" s="174"/>
      <c r="B212" s="174"/>
      <c r="C212" s="174"/>
      <c r="D212" s="168" t="s">
        <v>445</v>
      </c>
      <c r="E212" s="169">
        <v>481</v>
      </c>
      <c r="F212" s="170">
        <v>6099.13706</v>
      </c>
      <c r="G212" s="171">
        <v>0</v>
      </c>
      <c r="H212" s="171">
        <v>6099.13706</v>
      </c>
      <c r="I212" s="171">
        <v>12478.56196</v>
      </c>
      <c r="J212" s="171">
        <v>0</v>
      </c>
      <c r="K212" s="171">
        <v>12478.56196</v>
      </c>
      <c r="L212" s="171">
        <v>720.20111</v>
      </c>
      <c r="M212" s="171">
        <v>0</v>
      </c>
      <c r="N212" s="171">
        <v>720.20111</v>
      </c>
      <c r="O212" s="171">
        <v>19297.900129999998</v>
      </c>
      <c r="P212" s="171">
        <v>4005.38938</v>
      </c>
      <c r="Q212" s="171">
        <v>0</v>
      </c>
      <c r="R212" s="172">
        <v>4005.38938</v>
      </c>
    </row>
    <row r="213" spans="1:18" ht="15">
      <c r="A213" s="174"/>
      <c r="B213" s="174"/>
      <c r="C213" s="174"/>
      <c r="D213" s="168" t="s">
        <v>446</v>
      </c>
      <c r="E213" s="169">
        <v>243</v>
      </c>
      <c r="F213" s="170">
        <v>2935.4287799999997</v>
      </c>
      <c r="G213" s="171">
        <v>0</v>
      </c>
      <c r="H213" s="171">
        <v>2935.4287799999997</v>
      </c>
      <c r="I213" s="171">
        <v>13654.20128</v>
      </c>
      <c r="J213" s="171">
        <v>0</v>
      </c>
      <c r="K213" s="171">
        <v>13654.20128</v>
      </c>
      <c r="L213" s="171">
        <v>360.25708000000003</v>
      </c>
      <c r="M213" s="171">
        <v>0</v>
      </c>
      <c r="N213" s="171">
        <v>360.25708000000003</v>
      </c>
      <c r="O213" s="171">
        <v>16949.88714</v>
      </c>
      <c r="P213" s="171">
        <v>2855.96468</v>
      </c>
      <c r="Q213" s="171">
        <v>0</v>
      </c>
      <c r="R213" s="172">
        <v>2855.96468</v>
      </c>
    </row>
    <row r="214" spans="1:18" ht="15">
      <c r="A214" s="174"/>
      <c r="B214" s="174"/>
      <c r="C214" s="174"/>
      <c r="D214" s="168" t="s">
        <v>447</v>
      </c>
      <c r="E214" s="169">
        <v>572</v>
      </c>
      <c r="F214" s="170">
        <v>1635.8473000000001</v>
      </c>
      <c r="G214" s="171">
        <v>0</v>
      </c>
      <c r="H214" s="171">
        <v>1635.8473000000001</v>
      </c>
      <c r="I214" s="171">
        <v>4045.94355</v>
      </c>
      <c r="J214" s="171">
        <v>0</v>
      </c>
      <c r="K214" s="171">
        <v>4045.94355</v>
      </c>
      <c r="L214" s="171">
        <v>23.53658</v>
      </c>
      <c r="M214" s="171">
        <v>0</v>
      </c>
      <c r="N214" s="171">
        <v>23.53658</v>
      </c>
      <c r="O214" s="171">
        <v>5705.327429999999</v>
      </c>
      <c r="P214" s="171">
        <v>1135.30302</v>
      </c>
      <c r="Q214" s="171">
        <v>0</v>
      </c>
      <c r="R214" s="172">
        <v>1135.30302</v>
      </c>
    </row>
    <row r="215" spans="1:18" ht="15">
      <c r="A215" s="174"/>
      <c r="B215" s="174"/>
      <c r="C215" s="168" t="s">
        <v>448</v>
      </c>
      <c r="D215" s="168" t="s">
        <v>448</v>
      </c>
      <c r="E215" s="169">
        <v>224</v>
      </c>
      <c r="F215" s="170">
        <v>5032.9071699999995</v>
      </c>
      <c r="G215" s="171">
        <v>0</v>
      </c>
      <c r="H215" s="171">
        <v>5032.9071699999995</v>
      </c>
      <c r="I215" s="171">
        <v>12449.54513</v>
      </c>
      <c r="J215" s="171">
        <v>0</v>
      </c>
      <c r="K215" s="171">
        <v>12449.54513</v>
      </c>
      <c r="L215" s="171">
        <v>771.638</v>
      </c>
      <c r="M215" s="171">
        <v>37.18455</v>
      </c>
      <c r="N215" s="171">
        <v>808.8225500000001</v>
      </c>
      <c r="O215" s="171">
        <v>18291.27485</v>
      </c>
      <c r="P215" s="171">
        <v>1815.76892</v>
      </c>
      <c r="Q215" s="171">
        <v>0</v>
      </c>
      <c r="R215" s="172">
        <v>1815.76892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240</v>
      </c>
      <c r="F216" s="170">
        <v>8419.531560000001</v>
      </c>
      <c r="G216" s="171">
        <v>0</v>
      </c>
      <c r="H216" s="171">
        <v>8419.531560000001</v>
      </c>
      <c r="I216" s="171">
        <v>17659.82349</v>
      </c>
      <c r="J216" s="171">
        <v>0</v>
      </c>
      <c r="K216" s="171">
        <v>17659.82349</v>
      </c>
      <c r="L216" s="171">
        <v>676.44701</v>
      </c>
      <c r="M216" s="171">
        <v>70.50133</v>
      </c>
      <c r="N216" s="171">
        <v>746.9483399999999</v>
      </c>
      <c r="O216" s="171">
        <v>26826.30339</v>
      </c>
      <c r="P216" s="171">
        <v>2486.0633900000003</v>
      </c>
      <c r="Q216" s="171">
        <v>0</v>
      </c>
      <c r="R216" s="172">
        <v>2486.0633900000003</v>
      </c>
    </row>
    <row r="217" spans="1:18" ht="15">
      <c r="A217" s="174"/>
      <c r="B217" s="174"/>
      <c r="C217" s="168" t="s">
        <v>450</v>
      </c>
      <c r="D217" s="168" t="s">
        <v>451</v>
      </c>
      <c r="E217" s="169">
        <v>565</v>
      </c>
      <c r="F217" s="170">
        <v>9009.53248</v>
      </c>
      <c r="G217" s="171">
        <v>0</v>
      </c>
      <c r="H217" s="171">
        <v>9009.53248</v>
      </c>
      <c r="I217" s="171">
        <v>55246.83382</v>
      </c>
      <c r="J217" s="171">
        <v>0</v>
      </c>
      <c r="K217" s="171">
        <v>55246.83382</v>
      </c>
      <c r="L217" s="171">
        <v>1630.6191000000001</v>
      </c>
      <c r="M217" s="171">
        <v>37.76033</v>
      </c>
      <c r="N217" s="171">
        <v>1668.37943</v>
      </c>
      <c r="O217" s="171">
        <v>65924.74573</v>
      </c>
      <c r="P217" s="171">
        <v>7588.67955</v>
      </c>
      <c r="Q217" s="171">
        <v>0</v>
      </c>
      <c r="R217" s="172">
        <v>7588.67955</v>
      </c>
    </row>
    <row r="218" spans="1:18" ht="15">
      <c r="A218" s="174"/>
      <c r="B218" s="174"/>
      <c r="C218" s="174"/>
      <c r="D218" s="168" t="s">
        <v>452</v>
      </c>
      <c r="E218" s="169">
        <v>221</v>
      </c>
      <c r="F218" s="170">
        <v>127360.02126000001</v>
      </c>
      <c r="G218" s="171">
        <v>15.73052</v>
      </c>
      <c r="H218" s="171">
        <v>127375.75178</v>
      </c>
      <c r="I218" s="171">
        <v>282055.24419</v>
      </c>
      <c r="J218" s="171">
        <v>2895.1123700000003</v>
      </c>
      <c r="K218" s="171">
        <v>284950.35656</v>
      </c>
      <c r="L218" s="171">
        <v>22681.471859999998</v>
      </c>
      <c r="M218" s="171">
        <v>5608.740059999999</v>
      </c>
      <c r="N218" s="171">
        <v>28290.21192</v>
      </c>
      <c r="O218" s="171">
        <v>440616.32026</v>
      </c>
      <c r="P218" s="171">
        <v>79124.70304000001</v>
      </c>
      <c r="Q218" s="171">
        <v>0</v>
      </c>
      <c r="R218" s="172">
        <v>79124.70304000001</v>
      </c>
    </row>
    <row r="219" spans="1:18" ht="15">
      <c r="A219" s="174"/>
      <c r="B219" s="174"/>
      <c r="C219" s="174"/>
      <c r="D219" s="174"/>
      <c r="E219" s="175">
        <v>834</v>
      </c>
      <c r="F219" s="176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1050.46881</v>
      </c>
      <c r="M219" s="177">
        <v>1.60985</v>
      </c>
      <c r="N219" s="177">
        <v>1052.07866</v>
      </c>
      <c r="O219" s="177">
        <v>1052.07866</v>
      </c>
      <c r="P219" s="177">
        <v>495.28254</v>
      </c>
      <c r="Q219" s="177">
        <v>0</v>
      </c>
      <c r="R219" s="178">
        <v>495.28254</v>
      </c>
    </row>
    <row r="220" spans="1:18" ht="15">
      <c r="A220" s="174"/>
      <c r="B220" s="174"/>
      <c r="C220" s="174"/>
      <c r="D220" s="168" t="s">
        <v>450</v>
      </c>
      <c r="E220" s="169">
        <v>222</v>
      </c>
      <c r="F220" s="170">
        <v>1357.4119699999999</v>
      </c>
      <c r="G220" s="171">
        <v>0</v>
      </c>
      <c r="H220" s="171">
        <v>1357.4119699999999</v>
      </c>
      <c r="I220" s="171">
        <v>942.9769399999999</v>
      </c>
      <c r="J220" s="171">
        <v>665.22517</v>
      </c>
      <c r="K220" s="171">
        <v>1608.2021100000002</v>
      </c>
      <c r="L220" s="171">
        <v>5641.146900000001</v>
      </c>
      <c r="M220" s="171">
        <v>544.3698499999999</v>
      </c>
      <c r="N220" s="171">
        <v>6185.51675</v>
      </c>
      <c r="O220" s="171">
        <v>9151.13083</v>
      </c>
      <c r="P220" s="171">
        <v>42503.90346</v>
      </c>
      <c r="Q220" s="171">
        <v>0</v>
      </c>
      <c r="R220" s="172">
        <v>42503.90346</v>
      </c>
    </row>
    <row r="221" spans="1:18" ht="15">
      <c r="A221" s="174"/>
      <c r="B221" s="174"/>
      <c r="C221" s="174"/>
      <c r="D221" s="168" t="s">
        <v>453</v>
      </c>
      <c r="E221" s="169">
        <v>721</v>
      </c>
      <c r="F221" s="170">
        <v>0</v>
      </c>
      <c r="G221" s="171">
        <v>0</v>
      </c>
      <c r="H221" s="171">
        <v>0</v>
      </c>
      <c r="I221" s="171">
        <v>289.80323</v>
      </c>
      <c r="J221" s="171">
        <v>0</v>
      </c>
      <c r="K221" s="171">
        <v>289.80323</v>
      </c>
      <c r="L221" s="171">
        <v>86.29862</v>
      </c>
      <c r="M221" s="171">
        <v>0</v>
      </c>
      <c r="N221" s="171">
        <v>86.29862</v>
      </c>
      <c r="O221" s="171">
        <v>376.10184999999996</v>
      </c>
      <c r="P221" s="171">
        <v>361.56668</v>
      </c>
      <c r="Q221" s="171">
        <v>0</v>
      </c>
      <c r="R221" s="172">
        <v>361.56668</v>
      </c>
    </row>
    <row r="222" spans="1:18" ht="15">
      <c r="A222" s="174"/>
      <c r="B222" s="174"/>
      <c r="C222" s="168" t="s">
        <v>454</v>
      </c>
      <c r="D222" s="168" t="s">
        <v>454</v>
      </c>
      <c r="E222" s="169">
        <v>225</v>
      </c>
      <c r="F222" s="170">
        <v>15042.926089999999</v>
      </c>
      <c r="G222" s="171">
        <v>0</v>
      </c>
      <c r="H222" s="171">
        <v>15042.926089999999</v>
      </c>
      <c r="I222" s="171">
        <v>8340.6238</v>
      </c>
      <c r="J222" s="171">
        <v>328.74629</v>
      </c>
      <c r="K222" s="171">
        <v>8669.37009</v>
      </c>
      <c r="L222" s="171">
        <v>1422.7481699999998</v>
      </c>
      <c r="M222" s="171">
        <v>11.73974</v>
      </c>
      <c r="N222" s="171">
        <v>1434.4879099999998</v>
      </c>
      <c r="O222" s="171">
        <v>25146.78409</v>
      </c>
      <c r="P222" s="171">
        <v>13559.32449</v>
      </c>
      <c r="Q222" s="171">
        <v>0</v>
      </c>
      <c r="R222" s="172">
        <v>13559.32449</v>
      </c>
    </row>
    <row r="223" spans="1:18" ht="15">
      <c r="A223" s="174"/>
      <c r="B223" s="174"/>
      <c r="C223" s="174"/>
      <c r="D223" s="168" t="s">
        <v>455</v>
      </c>
      <c r="E223" s="169">
        <v>226</v>
      </c>
      <c r="F223" s="170">
        <v>22.69796</v>
      </c>
      <c r="G223" s="171">
        <v>0</v>
      </c>
      <c r="H223" s="171">
        <v>22.69796</v>
      </c>
      <c r="I223" s="171">
        <v>7034.954309999999</v>
      </c>
      <c r="J223" s="171">
        <v>50.51491</v>
      </c>
      <c r="K223" s="171">
        <v>7085.46922</v>
      </c>
      <c r="L223" s="171">
        <v>161.87277</v>
      </c>
      <c r="M223" s="171">
        <v>0</v>
      </c>
      <c r="N223" s="171">
        <v>161.87277</v>
      </c>
      <c r="O223" s="171">
        <v>7270.03995</v>
      </c>
      <c r="P223" s="171">
        <v>729.06541</v>
      </c>
      <c r="Q223" s="171">
        <v>0</v>
      </c>
      <c r="R223" s="172">
        <v>729.06541</v>
      </c>
    </row>
    <row r="224" spans="1:18" ht="15">
      <c r="A224" s="174"/>
      <c r="B224" s="174"/>
      <c r="C224" s="168" t="s">
        <v>443</v>
      </c>
      <c r="D224" s="168" t="s">
        <v>443</v>
      </c>
      <c r="E224" s="169">
        <v>228</v>
      </c>
      <c r="F224" s="170">
        <v>3559.43467</v>
      </c>
      <c r="G224" s="171">
        <v>0</v>
      </c>
      <c r="H224" s="171">
        <v>3559.43467</v>
      </c>
      <c r="I224" s="171">
        <v>10842.04916</v>
      </c>
      <c r="J224" s="171">
        <v>16.92448</v>
      </c>
      <c r="K224" s="171">
        <v>10858.97364</v>
      </c>
      <c r="L224" s="171">
        <v>462.80757</v>
      </c>
      <c r="M224" s="171">
        <v>0</v>
      </c>
      <c r="N224" s="171">
        <v>462.80757</v>
      </c>
      <c r="O224" s="171">
        <v>14881.215880000002</v>
      </c>
      <c r="P224" s="171">
        <v>2515.81763</v>
      </c>
      <c r="Q224" s="171">
        <v>0</v>
      </c>
      <c r="R224" s="172">
        <v>2515.81763</v>
      </c>
    </row>
    <row r="225" spans="1:18" ht="15">
      <c r="A225" s="174"/>
      <c r="B225" s="174"/>
      <c r="C225" s="174"/>
      <c r="D225" s="168" t="s">
        <v>456</v>
      </c>
      <c r="E225" s="169">
        <v>229</v>
      </c>
      <c r="F225" s="170">
        <v>1213.50346</v>
      </c>
      <c r="G225" s="171">
        <v>0</v>
      </c>
      <c r="H225" s="171">
        <v>1213.50346</v>
      </c>
      <c r="I225" s="171">
        <v>3099.24872</v>
      </c>
      <c r="J225" s="171">
        <v>0</v>
      </c>
      <c r="K225" s="171">
        <v>3099.24872</v>
      </c>
      <c r="L225" s="171">
        <v>63.291</v>
      </c>
      <c r="M225" s="171">
        <v>0</v>
      </c>
      <c r="N225" s="171">
        <v>63.291</v>
      </c>
      <c r="O225" s="171">
        <v>4376.04318</v>
      </c>
      <c r="P225" s="171">
        <v>785.0869</v>
      </c>
      <c r="Q225" s="171">
        <v>0</v>
      </c>
      <c r="R225" s="172">
        <v>785.0869</v>
      </c>
    </row>
    <row r="226" spans="1:18" ht="15">
      <c r="A226" s="174"/>
      <c r="B226" s="174"/>
      <c r="C226" s="168" t="s">
        <v>457</v>
      </c>
      <c r="D226" s="168" t="s">
        <v>458</v>
      </c>
      <c r="E226" s="169">
        <v>532</v>
      </c>
      <c r="F226" s="170">
        <v>3994.5399500000003</v>
      </c>
      <c r="G226" s="171">
        <v>0</v>
      </c>
      <c r="H226" s="171">
        <v>3994.5399500000003</v>
      </c>
      <c r="I226" s="171">
        <v>16020.21224</v>
      </c>
      <c r="J226" s="171">
        <v>2.31534</v>
      </c>
      <c r="K226" s="171">
        <v>16022.52758</v>
      </c>
      <c r="L226" s="171">
        <v>489.63863</v>
      </c>
      <c r="M226" s="171">
        <v>43.18755</v>
      </c>
      <c r="N226" s="171">
        <v>532.82618</v>
      </c>
      <c r="O226" s="171">
        <v>20549.89371</v>
      </c>
      <c r="P226" s="171">
        <v>4027.13755</v>
      </c>
      <c r="Q226" s="171">
        <v>0</v>
      </c>
      <c r="R226" s="172">
        <v>4027.13755</v>
      </c>
    </row>
    <row r="227" spans="1:18" ht="15">
      <c r="A227" s="174"/>
      <c r="B227" s="174"/>
      <c r="C227" s="174"/>
      <c r="D227" s="168" t="s">
        <v>457</v>
      </c>
      <c r="E227" s="169">
        <v>241</v>
      </c>
      <c r="F227" s="170">
        <v>25859.794489999997</v>
      </c>
      <c r="G227" s="171">
        <v>0</v>
      </c>
      <c r="H227" s="171">
        <v>25859.794489999997</v>
      </c>
      <c r="I227" s="171">
        <v>32450.98487</v>
      </c>
      <c r="J227" s="171">
        <v>179.09877</v>
      </c>
      <c r="K227" s="171">
        <v>32630.08364</v>
      </c>
      <c r="L227" s="171">
        <v>2609.90421</v>
      </c>
      <c r="M227" s="171">
        <v>42.66688</v>
      </c>
      <c r="N227" s="171">
        <v>2652.57109</v>
      </c>
      <c r="O227" s="171">
        <v>61142.44922</v>
      </c>
      <c r="P227" s="171">
        <v>16337.60924</v>
      </c>
      <c r="Q227" s="171">
        <v>0</v>
      </c>
      <c r="R227" s="172">
        <v>16337.60924</v>
      </c>
    </row>
    <row r="228" spans="1:18" ht="15">
      <c r="A228" s="174"/>
      <c r="B228" s="174"/>
      <c r="C228" s="174"/>
      <c r="D228" s="168" t="s">
        <v>459</v>
      </c>
      <c r="E228" s="169">
        <v>617</v>
      </c>
      <c r="F228" s="170">
        <v>7468.47386</v>
      </c>
      <c r="G228" s="171">
        <v>0</v>
      </c>
      <c r="H228" s="171">
        <v>7468.47386</v>
      </c>
      <c r="I228" s="171">
        <v>9223.970529999999</v>
      </c>
      <c r="J228" s="171">
        <v>0</v>
      </c>
      <c r="K228" s="171">
        <v>9223.970529999999</v>
      </c>
      <c r="L228" s="171">
        <v>87.47225</v>
      </c>
      <c r="M228" s="171">
        <v>0</v>
      </c>
      <c r="N228" s="171">
        <v>87.47225</v>
      </c>
      <c r="O228" s="171">
        <v>16779.91664</v>
      </c>
      <c r="P228" s="171">
        <v>5984.64238</v>
      </c>
      <c r="Q228" s="171">
        <v>0</v>
      </c>
      <c r="R228" s="172">
        <v>5984.64238</v>
      </c>
    </row>
    <row r="229" spans="1:18" ht="15">
      <c r="A229" s="174"/>
      <c r="B229" s="174"/>
      <c r="C229" s="168" t="s">
        <v>460</v>
      </c>
      <c r="D229" s="168" t="s">
        <v>400</v>
      </c>
      <c r="E229" s="169">
        <v>232</v>
      </c>
      <c r="F229" s="170">
        <v>1213.94922</v>
      </c>
      <c r="G229" s="171">
        <v>0</v>
      </c>
      <c r="H229" s="171">
        <v>1213.94922</v>
      </c>
      <c r="I229" s="171">
        <v>10852.56091</v>
      </c>
      <c r="J229" s="171">
        <v>112.07562</v>
      </c>
      <c r="K229" s="171">
        <v>10964.63653</v>
      </c>
      <c r="L229" s="171">
        <v>109.70689</v>
      </c>
      <c r="M229" s="171">
        <v>0</v>
      </c>
      <c r="N229" s="171">
        <v>109.70689</v>
      </c>
      <c r="O229" s="171">
        <v>12288.292640000001</v>
      </c>
      <c r="P229" s="171">
        <v>1254.7610300000001</v>
      </c>
      <c r="Q229" s="171">
        <v>0</v>
      </c>
      <c r="R229" s="172">
        <v>1254.7610300000001</v>
      </c>
    </row>
    <row r="230" spans="1:18" ht="15">
      <c r="A230" s="174"/>
      <c r="B230" s="174"/>
      <c r="C230" s="174"/>
      <c r="D230" s="168" t="s">
        <v>460</v>
      </c>
      <c r="E230" s="169">
        <v>231</v>
      </c>
      <c r="F230" s="170">
        <v>11307.6123</v>
      </c>
      <c r="G230" s="171">
        <v>0</v>
      </c>
      <c r="H230" s="171">
        <v>11307.6123</v>
      </c>
      <c r="I230" s="171">
        <v>13143.220589999999</v>
      </c>
      <c r="J230" s="171">
        <v>285.9943</v>
      </c>
      <c r="K230" s="171">
        <v>13429.214890000001</v>
      </c>
      <c r="L230" s="171">
        <v>1362.96033</v>
      </c>
      <c r="M230" s="171">
        <v>25.46758</v>
      </c>
      <c r="N230" s="171">
        <v>1388.4279099999999</v>
      </c>
      <c r="O230" s="171">
        <v>26125.255100000002</v>
      </c>
      <c r="P230" s="171">
        <v>7433.52771</v>
      </c>
      <c r="Q230" s="171">
        <v>0</v>
      </c>
      <c r="R230" s="172">
        <v>7433.52771</v>
      </c>
    </row>
    <row r="231" spans="1:18" ht="15">
      <c r="A231" s="174"/>
      <c r="B231" s="174"/>
      <c r="C231" s="174"/>
      <c r="D231" s="168" t="s">
        <v>461</v>
      </c>
      <c r="E231" s="169">
        <v>583</v>
      </c>
      <c r="F231" s="170">
        <v>213.57113</v>
      </c>
      <c r="G231" s="171">
        <v>0</v>
      </c>
      <c r="H231" s="171">
        <v>213.57113</v>
      </c>
      <c r="I231" s="171">
        <v>1413.8888700000002</v>
      </c>
      <c r="J231" s="171">
        <v>0</v>
      </c>
      <c r="K231" s="171">
        <v>1413.8888700000002</v>
      </c>
      <c r="L231" s="171">
        <v>11.23705</v>
      </c>
      <c r="M231" s="171">
        <v>0</v>
      </c>
      <c r="N231" s="171">
        <v>11.23705</v>
      </c>
      <c r="O231" s="171">
        <v>1638.69705</v>
      </c>
      <c r="P231" s="171">
        <v>606.12208</v>
      </c>
      <c r="Q231" s="171">
        <v>0</v>
      </c>
      <c r="R231" s="172">
        <v>606.12208</v>
      </c>
    </row>
    <row r="232" spans="1:18" ht="15">
      <c r="A232" s="174"/>
      <c r="B232" s="174"/>
      <c r="C232" s="168" t="s">
        <v>406</v>
      </c>
      <c r="D232" s="168" t="s">
        <v>462</v>
      </c>
      <c r="E232" s="169">
        <v>237</v>
      </c>
      <c r="F232" s="170">
        <v>19913.83868</v>
      </c>
      <c r="G232" s="171">
        <v>0</v>
      </c>
      <c r="H232" s="171">
        <v>19913.83868</v>
      </c>
      <c r="I232" s="171">
        <v>3855.17502</v>
      </c>
      <c r="J232" s="171">
        <v>70.41538</v>
      </c>
      <c r="K232" s="171">
        <v>3925.5904</v>
      </c>
      <c r="L232" s="171">
        <v>1972.31328</v>
      </c>
      <c r="M232" s="171">
        <v>346.63036</v>
      </c>
      <c r="N232" s="171">
        <v>2318.94364</v>
      </c>
      <c r="O232" s="171">
        <v>26158.37272</v>
      </c>
      <c r="P232" s="171">
        <v>5885.856049999999</v>
      </c>
      <c r="Q232" s="171">
        <v>0</v>
      </c>
      <c r="R232" s="172">
        <v>5885.856049999999</v>
      </c>
    </row>
    <row r="233" spans="1:18" ht="15">
      <c r="A233" s="174"/>
      <c r="B233" s="168" t="s">
        <v>463</v>
      </c>
      <c r="C233" s="168" t="s">
        <v>464</v>
      </c>
      <c r="D233" s="168" t="s">
        <v>465</v>
      </c>
      <c r="E233" s="169">
        <v>144</v>
      </c>
      <c r="F233" s="170">
        <v>701.31246</v>
      </c>
      <c r="G233" s="171">
        <v>0</v>
      </c>
      <c r="H233" s="171">
        <v>701.31246</v>
      </c>
      <c r="I233" s="171">
        <v>5826.860860000001</v>
      </c>
      <c r="J233" s="171">
        <v>0.36166000000000004</v>
      </c>
      <c r="K233" s="171">
        <v>5827.222519999999</v>
      </c>
      <c r="L233" s="171">
        <v>366.97338</v>
      </c>
      <c r="M233" s="171">
        <v>0</v>
      </c>
      <c r="N233" s="171">
        <v>366.97338</v>
      </c>
      <c r="O233" s="171">
        <v>6895.508360000001</v>
      </c>
      <c r="P233" s="171">
        <v>3249.09113</v>
      </c>
      <c r="Q233" s="171">
        <v>0</v>
      </c>
      <c r="R233" s="172">
        <v>3249.09113</v>
      </c>
    </row>
    <row r="234" spans="1:18" ht="15">
      <c r="A234" s="174"/>
      <c r="B234" s="174"/>
      <c r="C234" s="174"/>
      <c r="D234" s="168" t="s">
        <v>466</v>
      </c>
      <c r="E234" s="169">
        <v>147</v>
      </c>
      <c r="F234" s="170">
        <v>2705.9129900000003</v>
      </c>
      <c r="G234" s="171">
        <v>0</v>
      </c>
      <c r="H234" s="171">
        <v>2705.9129900000003</v>
      </c>
      <c r="I234" s="171">
        <v>7269.7031799999995</v>
      </c>
      <c r="J234" s="171">
        <v>0.00106</v>
      </c>
      <c r="K234" s="171">
        <v>7269.70424</v>
      </c>
      <c r="L234" s="171">
        <v>611.4493100000001</v>
      </c>
      <c r="M234" s="171">
        <v>19.03846</v>
      </c>
      <c r="N234" s="171">
        <v>630.4877700000001</v>
      </c>
      <c r="O234" s="171">
        <v>10606.105</v>
      </c>
      <c r="P234" s="171">
        <v>2531.24392</v>
      </c>
      <c r="Q234" s="171">
        <v>0</v>
      </c>
      <c r="R234" s="172">
        <v>2531.24392</v>
      </c>
    </row>
    <row r="235" spans="1:18" ht="15">
      <c r="A235" s="174"/>
      <c r="B235" s="174"/>
      <c r="C235" s="174"/>
      <c r="D235" s="168" t="s">
        <v>467</v>
      </c>
      <c r="E235" s="169">
        <v>145</v>
      </c>
      <c r="F235" s="170">
        <v>1344.26128</v>
      </c>
      <c r="G235" s="171">
        <v>0</v>
      </c>
      <c r="H235" s="171">
        <v>1344.26128</v>
      </c>
      <c r="I235" s="171">
        <v>569.15819</v>
      </c>
      <c r="J235" s="171">
        <v>19.91656</v>
      </c>
      <c r="K235" s="171">
        <v>589.07475</v>
      </c>
      <c r="L235" s="171">
        <v>484.70809</v>
      </c>
      <c r="M235" s="171">
        <v>0</v>
      </c>
      <c r="N235" s="171">
        <v>484.70809</v>
      </c>
      <c r="O235" s="171">
        <v>2418.04412</v>
      </c>
      <c r="P235" s="171">
        <v>6651.34322</v>
      </c>
      <c r="Q235" s="171">
        <v>0</v>
      </c>
      <c r="R235" s="172">
        <v>6651.34322</v>
      </c>
    </row>
    <row r="236" spans="1:18" ht="15">
      <c r="A236" s="174"/>
      <c r="B236" s="174"/>
      <c r="C236" s="174"/>
      <c r="D236" s="168" t="s">
        <v>464</v>
      </c>
      <c r="E236" s="169">
        <v>142</v>
      </c>
      <c r="F236" s="170">
        <v>354.41314</v>
      </c>
      <c r="G236" s="171">
        <v>0</v>
      </c>
      <c r="H236" s="171">
        <v>354.41314</v>
      </c>
      <c r="I236" s="171">
        <v>10458.63444</v>
      </c>
      <c r="J236" s="171">
        <v>0</v>
      </c>
      <c r="K236" s="171">
        <v>10458.63444</v>
      </c>
      <c r="L236" s="171">
        <v>618.69073</v>
      </c>
      <c r="M236" s="171">
        <v>20.99513</v>
      </c>
      <c r="N236" s="171">
        <v>639.6858599999999</v>
      </c>
      <c r="O236" s="171">
        <v>11452.73344</v>
      </c>
      <c r="P236" s="171">
        <v>1449.45122</v>
      </c>
      <c r="Q236" s="171">
        <v>0</v>
      </c>
      <c r="R236" s="172">
        <v>1449.45122</v>
      </c>
    </row>
    <row r="237" spans="1:18" ht="15">
      <c r="A237" s="174"/>
      <c r="B237" s="174"/>
      <c r="C237" s="174"/>
      <c r="D237" s="168" t="s">
        <v>468</v>
      </c>
      <c r="E237" s="169">
        <v>146</v>
      </c>
      <c r="F237" s="170">
        <v>649.19503</v>
      </c>
      <c r="G237" s="171">
        <v>0</v>
      </c>
      <c r="H237" s="171">
        <v>649.19503</v>
      </c>
      <c r="I237" s="171">
        <v>2651.36523</v>
      </c>
      <c r="J237" s="171">
        <v>17.42849</v>
      </c>
      <c r="K237" s="171">
        <v>2668.79372</v>
      </c>
      <c r="L237" s="171">
        <v>449.43151</v>
      </c>
      <c r="M237" s="171">
        <v>0</v>
      </c>
      <c r="N237" s="171">
        <v>449.43151</v>
      </c>
      <c r="O237" s="171">
        <v>3767.42026</v>
      </c>
      <c r="P237" s="171">
        <v>1875.12399</v>
      </c>
      <c r="Q237" s="171">
        <v>0</v>
      </c>
      <c r="R237" s="172">
        <v>1875.12399</v>
      </c>
    </row>
    <row r="238" spans="1:18" ht="15">
      <c r="A238" s="174"/>
      <c r="B238" s="174"/>
      <c r="C238" s="174"/>
      <c r="D238" s="168" t="s">
        <v>469</v>
      </c>
      <c r="E238" s="169">
        <v>143</v>
      </c>
      <c r="F238" s="170">
        <v>2466.4871200000002</v>
      </c>
      <c r="G238" s="171">
        <v>0</v>
      </c>
      <c r="H238" s="171">
        <v>2466.4871200000002</v>
      </c>
      <c r="I238" s="171">
        <v>6143.95458</v>
      </c>
      <c r="J238" s="171">
        <v>10.97022</v>
      </c>
      <c r="K238" s="171">
        <v>6154.9248</v>
      </c>
      <c r="L238" s="171">
        <v>60.62983</v>
      </c>
      <c r="M238" s="171">
        <v>0</v>
      </c>
      <c r="N238" s="171">
        <v>60.62983</v>
      </c>
      <c r="O238" s="171">
        <v>8682.04175</v>
      </c>
      <c r="P238" s="171">
        <v>1736.73666</v>
      </c>
      <c r="Q238" s="171">
        <v>0</v>
      </c>
      <c r="R238" s="172">
        <v>1736.73666</v>
      </c>
    </row>
    <row r="239" spans="1:18" ht="15">
      <c r="A239" s="174"/>
      <c r="B239" s="174"/>
      <c r="C239" s="174"/>
      <c r="D239" s="168" t="s">
        <v>470</v>
      </c>
      <c r="E239" s="169">
        <v>148</v>
      </c>
      <c r="F239" s="170">
        <v>554.1447</v>
      </c>
      <c r="G239" s="171">
        <v>0</v>
      </c>
      <c r="H239" s="171">
        <v>554.1447</v>
      </c>
      <c r="I239" s="171">
        <v>3813.32307</v>
      </c>
      <c r="J239" s="171">
        <v>4E-05</v>
      </c>
      <c r="K239" s="171">
        <v>3813.32311</v>
      </c>
      <c r="L239" s="171">
        <v>63.41223</v>
      </c>
      <c r="M239" s="171">
        <v>0</v>
      </c>
      <c r="N239" s="171">
        <v>63.41223</v>
      </c>
      <c r="O239" s="171">
        <v>4430.88004</v>
      </c>
      <c r="P239" s="171">
        <v>653.15416</v>
      </c>
      <c r="Q239" s="171">
        <v>0</v>
      </c>
      <c r="R239" s="172">
        <v>653.15416</v>
      </c>
    </row>
    <row r="240" spans="1:18" ht="15">
      <c r="A240" s="174"/>
      <c r="B240" s="174"/>
      <c r="C240" s="168" t="s">
        <v>471</v>
      </c>
      <c r="D240" s="168" t="s">
        <v>471</v>
      </c>
      <c r="E240" s="169">
        <v>149</v>
      </c>
      <c r="F240" s="170">
        <v>7975.8051</v>
      </c>
      <c r="G240" s="171">
        <v>0</v>
      </c>
      <c r="H240" s="171">
        <v>7975.8051</v>
      </c>
      <c r="I240" s="171">
        <v>14819.37834</v>
      </c>
      <c r="J240" s="171">
        <v>97.14694</v>
      </c>
      <c r="K240" s="171">
        <v>14916.52528</v>
      </c>
      <c r="L240" s="171">
        <v>2101.30747</v>
      </c>
      <c r="M240" s="171">
        <v>93.97316000000001</v>
      </c>
      <c r="N240" s="171">
        <v>2195.2806299999997</v>
      </c>
      <c r="O240" s="171">
        <v>25087.61101</v>
      </c>
      <c r="P240" s="171">
        <v>20247.19829</v>
      </c>
      <c r="Q240" s="171">
        <v>0</v>
      </c>
      <c r="R240" s="172">
        <v>20247.19829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135</v>
      </c>
      <c r="F241" s="170">
        <v>1018.70564</v>
      </c>
      <c r="G241" s="171">
        <v>0</v>
      </c>
      <c r="H241" s="171">
        <v>1018.70564</v>
      </c>
      <c r="I241" s="171">
        <v>18237.79203</v>
      </c>
      <c r="J241" s="171">
        <v>3.9769200000000002</v>
      </c>
      <c r="K241" s="171">
        <v>18241.768949999998</v>
      </c>
      <c r="L241" s="171">
        <v>487.19008</v>
      </c>
      <c r="M241" s="171">
        <v>0</v>
      </c>
      <c r="N241" s="171">
        <v>487.19008</v>
      </c>
      <c r="O241" s="171">
        <v>19747.664670000002</v>
      </c>
      <c r="P241" s="171">
        <v>2297.5360699999997</v>
      </c>
      <c r="Q241" s="171">
        <v>0</v>
      </c>
      <c r="R241" s="172">
        <v>2297.5360699999997</v>
      </c>
    </row>
    <row r="242" spans="1:18" ht="15">
      <c r="A242" s="174"/>
      <c r="B242" s="174"/>
      <c r="C242" s="174"/>
      <c r="D242" s="168" t="s">
        <v>473</v>
      </c>
      <c r="E242" s="169">
        <v>534</v>
      </c>
      <c r="F242" s="170">
        <v>49.27254</v>
      </c>
      <c r="G242" s="171">
        <v>0</v>
      </c>
      <c r="H242" s="171">
        <v>49.27254</v>
      </c>
      <c r="I242" s="171">
        <v>2575.16923</v>
      </c>
      <c r="J242" s="171">
        <v>0.00061</v>
      </c>
      <c r="K242" s="171">
        <v>2575.16984</v>
      </c>
      <c r="L242" s="171">
        <v>41.450559999999996</v>
      </c>
      <c r="M242" s="171">
        <v>0</v>
      </c>
      <c r="N242" s="171">
        <v>41.450559999999996</v>
      </c>
      <c r="O242" s="171">
        <v>2665.8929399999997</v>
      </c>
      <c r="P242" s="171">
        <v>560.318</v>
      </c>
      <c r="Q242" s="171">
        <v>0</v>
      </c>
      <c r="R242" s="172">
        <v>560.318</v>
      </c>
    </row>
    <row r="243" spans="1:18" ht="15">
      <c r="A243" s="174"/>
      <c r="B243" s="174"/>
      <c r="C243" s="168" t="s">
        <v>474</v>
      </c>
      <c r="D243" s="168" t="s">
        <v>475</v>
      </c>
      <c r="E243" s="169">
        <v>134</v>
      </c>
      <c r="F243" s="170">
        <v>26552.00598</v>
      </c>
      <c r="G243" s="171">
        <v>0</v>
      </c>
      <c r="H243" s="171">
        <v>26552.00598</v>
      </c>
      <c r="I243" s="171">
        <v>73581.70234999999</v>
      </c>
      <c r="J243" s="171">
        <v>7.03416</v>
      </c>
      <c r="K243" s="171">
        <v>73588.73651</v>
      </c>
      <c r="L243" s="171">
        <v>1336.65261</v>
      </c>
      <c r="M243" s="171">
        <v>9.24028</v>
      </c>
      <c r="N243" s="171">
        <v>1345.8928899999999</v>
      </c>
      <c r="O243" s="171">
        <v>101486.63537999999</v>
      </c>
      <c r="P243" s="171">
        <v>6761.91388</v>
      </c>
      <c r="Q243" s="171">
        <v>0</v>
      </c>
      <c r="R243" s="172">
        <v>6761.91388</v>
      </c>
    </row>
    <row r="244" spans="1:18" ht="15">
      <c r="A244" s="174"/>
      <c r="B244" s="174"/>
      <c r="C244" s="168" t="s">
        <v>476</v>
      </c>
      <c r="D244" s="168" t="s">
        <v>476</v>
      </c>
      <c r="E244" s="169">
        <v>128</v>
      </c>
      <c r="F244" s="170">
        <v>239257.65378</v>
      </c>
      <c r="G244" s="171">
        <v>339.25059000000005</v>
      </c>
      <c r="H244" s="171">
        <v>239596.90437</v>
      </c>
      <c r="I244" s="171">
        <v>244133.12687</v>
      </c>
      <c r="J244" s="171">
        <v>3827.90552</v>
      </c>
      <c r="K244" s="171">
        <v>247961.03238999998</v>
      </c>
      <c r="L244" s="171">
        <v>94414.14875</v>
      </c>
      <c r="M244" s="171">
        <v>9568.20387</v>
      </c>
      <c r="N244" s="171">
        <v>103982.35262</v>
      </c>
      <c r="O244" s="171">
        <v>591540.28938</v>
      </c>
      <c r="P244" s="171">
        <v>116432.19869</v>
      </c>
      <c r="Q244" s="171">
        <v>0</v>
      </c>
      <c r="R244" s="172">
        <v>116432.19869</v>
      </c>
    </row>
    <row r="245" spans="1:18" ht="15">
      <c r="A245" s="174"/>
      <c r="B245" s="174"/>
      <c r="C245" s="174"/>
      <c r="D245" s="174"/>
      <c r="E245" s="175">
        <v>528</v>
      </c>
      <c r="F245" s="176">
        <v>5700.90179</v>
      </c>
      <c r="G245" s="177">
        <v>0</v>
      </c>
      <c r="H245" s="177">
        <v>5700.90179</v>
      </c>
      <c r="I245" s="177">
        <v>33145.71877</v>
      </c>
      <c r="J245" s="177">
        <v>8.45181</v>
      </c>
      <c r="K245" s="177">
        <v>33154.17058</v>
      </c>
      <c r="L245" s="177">
        <v>10620.79076</v>
      </c>
      <c r="M245" s="177">
        <v>1092.18042</v>
      </c>
      <c r="N245" s="177">
        <v>11712.97118</v>
      </c>
      <c r="O245" s="177">
        <v>50568.043549999995</v>
      </c>
      <c r="P245" s="177">
        <v>35264.60266</v>
      </c>
      <c r="Q245" s="177">
        <v>0</v>
      </c>
      <c r="R245" s="178">
        <v>35264.60266</v>
      </c>
    </row>
    <row r="246" spans="1:18" ht="15">
      <c r="A246" s="174"/>
      <c r="B246" s="174"/>
      <c r="C246" s="174"/>
      <c r="D246" s="168" t="s">
        <v>477</v>
      </c>
      <c r="E246" s="169">
        <v>584</v>
      </c>
      <c r="F246" s="170">
        <v>19458.01658</v>
      </c>
      <c r="G246" s="171">
        <v>0</v>
      </c>
      <c r="H246" s="171">
        <v>19458.01658</v>
      </c>
      <c r="I246" s="171">
        <v>198.32653</v>
      </c>
      <c r="J246" s="171">
        <v>370.71171999999996</v>
      </c>
      <c r="K246" s="171">
        <v>569.03825</v>
      </c>
      <c r="L246" s="171">
        <v>10782.53597</v>
      </c>
      <c r="M246" s="171">
        <v>4726.996190000001</v>
      </c>
      <c r="N246" s="171">
        <v>15509.53216</v>
      </c>
      <c r="O246" s="171">
        <v>35536.58699</v>
      </c>
      <c r="P246" s="171">
        <v>20787.78561</v>
      </c>
      <c r="Q246" s="171">
        <v>0</v>
      </c>
      <c r="R246" s="172">
        <v>20787.78561</v>
      </c>
    </row>
    <row r="247" spans="1:18" ht="15">
      <c r="A247" s="174"/>
      <c r="B247" s="174"/>
      <c r="C247" s="174"/>
      <c r="D247" s="168" t="s">
        <v>478</v>
      </c>
      <c r="E247" s="169">
        <v>132</v>
      </c>
      <c r="F247" s="170">
        <v>12263.09436</v>
      </c>
      <c r="G247" s="171">
        <v>0</v>
      </c>
      <c r="H247" s="171">
        <v>12263.09436</v>
      </c>
      <c r="I247" s="171">
        <v>39915.29256</v>
      </c>
      <c r="J247" s="171">
        <v>52.62189</v>
      </c>
      <c r="K247" s="171">
        <v>39967.914450000004</v>
      </c>
      <c r="L247" s="171">
        <v>947.25918</v>
      </c>
      <c r="M247" s="171">
        <v>7.119560000000001</v>
      </c>
      <c r="N247" s="171">
        <v>954.37874</v>
      </c>
      <c r="O247" s="171">
        <v>53185.38755</v>
      </c>
      <c r="P247" s="171">
        <v>1465.35174</v>
      </c>
      <c r="Q247" s="171">
        <v>0</v>
      </c>
      <c r="R247" s="172">
        <v>1465.35174</v>
      </c>
    </row>
    <row r="248" spans="1:18" ht="15">
      <c r="A248" s="174"/>
      <c r="B248" s="174"/>
      <c r="C248" s="174"/>
      <c r="D248" s="168" t="s">
        <v>479</v>
      </c>
      <c r="E248" s="169">
        <v>129</v>
      </c>
      <c r="F248" s="170">
        <v>5474.773230000001</v>
      </c>
      <c r="G248" s="171">
        <v>0</v>
      </c>
      <c r="H248" s="171">
        <v>5474.773230000001</v>
      </c>
      <c r="I248" s="171">
        <v>22887.62785</v>
      </c>
      <c r="J248" s="171">
        <v>19.726490000000002</v>
      </c>
      <c r="K248" s="171">
        <v>22907.354339999998</v>
      </c>
      <c r="L248" s="171">
        <v>812.3851099999999</v>
      </c>
      <c r="M248" s="171">
        <v>1.09565</v>
      </c>
      <c r="N248" s="171">
        <v>813.48076</v>
      </c>
      <c r="O248" s="171">
        <v>29195.60833</v>
      </c>
      <c r="P248" s="171">
        <v>1734.07886</v>
      </c>
      <c r="Q248" s="171">
        <v>0</v>
      </c>
      <c r="R248" s="172">
        <v>1734.07886</v>
      </c>
    </row>
    <row r="249" spans="1:18" ht="15">
      <c r="A249" s="174"/>
      <c r="B249" s="174"/>
      <c r="C249" s="168" t="s">
        <v>480</v>
      </c>
      <c r="D249" s="168" t="s">
        <v>480</v>
      </c>
      <c r="E249" s="169">
        <v>131</v>
      </c>
      <c r="F249" s="170">
        <v>9693.23483</v>
      </c>
      <c r="G249" s="171">
        <v>0</v>
      </c>
      <c r="H249" s="171">
        <v>9693.23483</v>
      </c>
      <c r="I249" s="171">
        <v>8569.97984</v>
      </c>
      <c r="J249" s="171">
        <v>0.61736</v>
      </c>
      <c r="K249" s="171">
        <v>8570.5972</v>
      </c>
      <c r="L249" s="171">
        <v>1534.74902</v>
      </c>
      <c r="M249" s="171">
        <v>0</v>
      </c>
      <c r="N249" s="171">
        <v>1534.74902</v>
      </c>
      <c r="O249" s="171">
        <v>19798.58105</v>
      </c>
      <c r="P249" s="171">
        <v>734.39274</v>
      </c>
      <c r="Q249" s="171">
        <v>0</v>
      </c>
      <c r="R249" s="172">
        <v>734.39274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138</v>
      </c>
      <c r="F250" s="170">
        <v>7142.83395</v>
      </c>
      <c r="G250" s="171">
        <v>0</v>
      </c>
      <c r="H250" s="171">
        <v>7142.83395</v>
      </c>
      <c r="I250" s="171">
        <v>15061.572259999999</v>
      </c>
      <c r="J250" s="171">
        <v>28.66041</v>
      </c>
      <c r="K250" s="171">
        <v>15090.23267</v>
      </c>
      <c r="L250" s="171">
        <v>2734.05252</v>
      </c>
      <c r="M250" s="171">
        <v>105.78807</v>
      </c>
      <c r="N250" s="171">
        <v>2839.84059</v>
      </c>
      <c r="O250" s="171">
        <v>25072.90721</v>
      </c>
      <c r="P250" s="171">
        <v>10418.76064</v>
      </c>
      <c r="Q250" s="171">
        <v>0</v>
      </c>
      <c r="R250" s="172">
        <v>10418.76064</v>
      </c>
    </row>
    <row r="251" spans="1:18" ht="15">
      <c r="A251" s="174"/>
      <c r="B251" s="174"/>
      <c r="C251" s="174"/>
      <c r="D251" s="168" t="s">
        <v>482</v>
      </c>
      <c r="E251" s="169">
        <v>137</v>
      </c>
      <c r="F251" s="170">
        <v>2722.08326</v>
      </c>
      <c r="G251" s="171">
        <v>0</v>
      </c>
      <c r="H251" s="171">
        <v>2722.08326</v>
      </c>
      <c r="I251" s="171">
        <v>13194.58187</v>
      </c>
      <c r="J251" s="171">
        <v>12.15502</v>
      </c>
      <c r="K251" s="171">
        <v>13206.73689</v>
      </c>
      <c r="L251" s="171">
        <v>293.54776</v>
      </c>
      <c r="M251" s="171">
        <v>0</v>
      </c>
      <c r="N251" s="171">
        <v>293.54776</v>
      </c>
      <c r="O251" s="171">
        <v>16222.36791</v>
      </c>
      <c r="P251" s="171">
        <v>2154.81229</v>
      </c>
      <c r="Q251" s="171">
        <v>0</v>
      </c>
      <c r="R251" s="172">
        <v>2154.81229</v>
      </c>
    </row>
    <row r="252" spans="1:18" ht="15">
      <c r="A252" s="174"/>
      <c r="B252" s="174"/>
      <c r="C252" s="174"/>
      <c r="D252" s="174"/>
      <c r="E252" s="175">
        <v>608</v>
      </c>
      <c r="F252" s="176">
        <v>79.36285000000001</v>
      </c>
      <c r="G252" s="177">
        <v>0</v>
      </c>
      <c r="H252" s="177">
        <v>79.36285000000001</v>
      </c>
      <c r="I252" s="177">
        <v>2170.67256</v>
      </c>
      <c r="J252" s="177">
        <v>0</v>
      </c>
      <c r="K252" s="177">
        <v>2170.67256</v>
      </c>
      <c r="L252" s="177">
        <v>109.80521</v>
      </c>
      <c r="M252" s="177">
        <v>0</v>
      </c>
      <c r="N252" s="177">
        <v>109.80521</v>
      </c>
      <c r="O252" s="177">
        <v>2359.84062</v>
      </c>
      <c r="P252" s="177">
        <v>665.65177</v>
      </c>
      <c r="Q252" s="177">
        <v>0</v>
      </c>
      <c r="R252" s="178">
        <v>665.65177</v>
      </c>
    </row>
    <row r="253" spans="1:18" ht="15">
      <c r="A253" s="174"/>
      <c r="B253" s="174"/>
      <c r="C253" s="174"/>
      <c r="D253" s="168" t="s">
        <v>483</v>
      </c>
      <c r="E253" s="169">
        <v>136</v>
      </c>
      <c r="F253" s="170">
        <v>667.6538499999999</v>
      </c>
      <c r="G253" s="171">
        <v>0</v>
      </c>
      <c r="H253" s="171">
        <v>667.6538499999999</v>
      </c>
      <c r="I253" s="171">
        <v>9096.57252</v>
      </c>
      <c r="J253" s="171">
        <v>0.00068</v>
      </c>
      <c r="K253" s="171">
        <v>9096.573199999999</v>
      </c>
      <c r="L253" s="171">
        <v>543.69786</v>
      </c>
      <c r="M253" s="171">
        <v>5.3018</v>
      </c>
      <c r="N253" s="171">
        <v>548.9996600000001</v>
      </c>
      <c r="O253" s="171">
        <v>10313.22671</v>
      </c>
      <c r="P253" s="171">
        <v>2563.24472</v>
      </c>
      <c r="Q253" s="171">
        <v>0</v>
      </c>
      <c r="R253" s="172">
        <v>2563.24472</v>
      </c>
    </row>
    <row r="254" spans="1:18" ht="15">
      <c r="A254" s="174"/>
      <c r="B254" s="174"/>
      <c r="C254" s="174"/>
      <c r="D254" s="168" t="s">
        <v>484</v>
      </c>
      <c r="E254" s="169">
        <v>139</v>
      </c>
      <c r="F254" s="170">
        <v>6.59134</v>
      </c>
      <c r="G254" s="171">
        <v>0</v>
      </c>
      <c r="H254" s="171">
        <v>6.59134</v>
      </c>
      <c r="I254" s="171">
        <v>2293.53631</v>
      </c>
      <c r="J254" s="171">
        <v>0</v>
      </c>
      <c r="K254" s="171">
        <v>2293.53631</v>
      </c>
      <c r="L254" s="171">
        <v>38.59476</v>
      </c>
      <c r="M254" s="171">
        <v>0</v>
      </c>
      <c r="N254" s="171">
        <v>38.59476</v>
      </c>
      <c r="O254" s="171">
        <v>2338.7224100000003</v>
      </c>
      <c r="P254" s="171">
        <v>1157.3835100000001</v>
      </c>
      <c r="Q254" s="171">
        <v>0</v>
      </c>
      <c r="R254" s="172">
        <v>1157.3835100000001</v>
      </c>
    </row>
    <row r="255" spans="1:18" ht="15">
      <c r="A255" s="174"/>
      <c r="B255" s="174"/>
      <c r="C255" s="168" t="s">
        <v>485</v>
      </c>
      <c r="D255" s="168" t="s">
        <v>485</v>
      </c>
      <c r="E255" s="169">
        <v>141</v>
      </c>
      <c r="F255" s="170">
        <v>5398.40473</v>
      </c>
      <c r="G255" s="171">
        <v>0</v>
      </c>
      <c r="H255" s="171">
        <v>5398.40473</v>
      </c>
      <c r="I255" s="171">
        <v>35305.18535</v>
      </c>
      <c r="J255" s="171">
        <v>21.10788</v>
      </c>
      <c r="K255" s="171">
        <v>35326.293229999996</v>
      </c>
      <c r="L255" s="171">
        <v>335.45597</v>
      </c>
      <c r="M255" s="171">
        <v>0</v>
      </c>
      <c r="N255" s="171">
        <v>335.45597</v>
      </c>
      <c r="O255" s="171">
        <v>41060.15393</v>
      </c>
      <c r="P255" s="171">
        <v>880.54511</v>
      </c>
      <c r="Q255" s="171">
        <v>0</v>
      </c>
      <c r="R255" s="172">
        <v>880.54511</v>
      </c>
    </row>
    <row r="256" spans="1:18" ht="15">
      <c r="A256" s="174"/>
      <c r="B256" s="174"/>
      <c r="C256" s="168" t="s">
        <v>486</v>
      </c>
      <c r="D256" s="168" t="s">
        <v>487</v>
      </c>
      <c r="E256" s="169">
        <v>16</v>
      </c>
      <c r="F256" s="170">
        <v>3345.62881</v>
      </c>
      <c r="G256" s="171">
        <v>0</v>
      </c>
      <c r="H256" s="171">
        <v>3345.62881</v>
      </c>
      <c r="I256" s="171">
        <v>10633.62173</v>
      </c>
      <c r="J256" s="171">
        <v>0.015380000000000001</v>
      </c>
      <c r="K256" s="171">
        <v>10633.63711</v>
      </c>
      <c r="L256" s="171">
        <v>254.50018</v>
      </c>
      <c r="M256" s="171">
        <v>0.5680499999999999</v>
      </c>
      <c r="N256" s="171">
        <v>255.06823</v>
      </c>
      <c r="O256" s="171">
        <v>14234.33415</v>
      </c>
      <c r="P256" s="171">
        <v>899.81579</v>
      </c>
      <c r="Q256" s="171">
        <v>0</v>
      </c>
      <c r="R256" s="172">
        <v>899.81579</v>
      </c>
    </row>
    <row r="257" spans="1:18" ht="15">
      <c r="A257" s="174"/>
      <c r="B257" s="174"/>
      <c r="C257" s="168" t="s">
        <v>488</v>
      </c>
      <c r="D257" s="168" t="s">
        <v>489</v>
      </c>
      <c r="E257" s="169">
        <v>140</v>
      </c>
      <c r="F257" s="170">
        <v>7473.5916</v>
      </c>
      <c r="G257" s="171">
        <v>0</v>
      </c>
      <c r="H257" s="171">
        <v>7473.5916</v>
      </c>
      <c r="I257" s="171">
        <v>16338.88658</v>
      </c>
      <c r="J257" s="171">
        <v>0.0025</v>
      </c>
      <c r="K257" s="171">
        <v>16338.88908</v>
      </c>
      <c r="L257" s="171">
        <v>318.40607</v>
      </c>
      <c r="M257" s="171">
        <v>0</v>
      </c>
      <c r="N257" s="171">
        <v>318.40607</v>
      </c>
      <c r="O257" s="171">
        <v>24130.88675</v>
      </c>
      <c r="P257" s="171">
        <v>1462.04739</v>
      </c>
      <c r="Q257" s="171">
        <v>0</v>
      </c>
      <c r="R257" s="172">
        <v>1462.04739</v>
      </c>
    </row>
    <row r="258" spans="1:18" ht="15">
      <c r="A258" s="174"/>
      <c r="B258" s="174"/>
      <c r="C258" s="174"/>
      <c r="D258" s="168" t="s">
        <v>490</v>
      </c>
      <c r="E258" s="169">
        <v>644</v>
      </c>
      <c r="F258" s="170">
        <v>1990.37278</v>
      </c>
      <c r="G258" s="171">
        <v>0</v>
      </c>
      <c r="H258" s="171">
        <v>1990.37278</v>
      </c>
      <c r="I258" s="171">
        <v>1047.40671</v>
      </c>
      <c r="J258" s="171">
        <v>0</v>
      </c>
      <c r="K258" s="171">
        <v>1047.40671</v>
      </c>
      <c r="L258" s="171">
        <v>18.779</v>
      </c>
      <c r="M258" s="171">
        <v>0</v>
      </c>
      <c r="N258" s="171">
        <v>18.779</v>
      </c>
      <c r="O258" s="171">
        <v>3056.5584900000003</v>
      </c>
      <c r="P258" s="171">
        <v>459.74003999999996</v>
      </c>
      <c r="Q258" s="171">
        <v>0</v>
      </c>
      <c r="R258" s="172">
        <v>459.74003999999996</v>
      </c>
    </row>
    <row r="259" spans="1:18" ht="15">
      <c r="A259" s="174"/>
      <c r="B259" s="174"/>
      <c r="C259" s="174"/>
      <c r="D259" s="168" t="s">
        <v>491</v>
      </c>
      <c r="E259" s="169">
        <v>833</v>
      </c>
      <c r="F259" s="170">
        <v>0</v>
      </c>
      <c r="G259" s="171">
        <v>0</v>
      </c>
      <c r="H259" s="171">
        <v>0</v>
      </c>
      <c r="I259" s="171">
        <v>39.48997</v>
      </c>
      <c r="J259" s="171">
        <v>0</v>
      </c>
      <c r="K259" s="171">
        <v>39.48997</v>
      </c>
      <c r="L259" s="171">
        <v>1.1</v>
      </c>
      <c r="M259" s="171">
        <v>0</v>
      </c>
      <c r="N259" s="171">
        <v>1.1</v>
      </c>
      <c r="O259" s="171">
        <v>40.58997</v>
      </c>
      <c r="P259" s="171">
        <v>230.62360999999999</v>
      </c>
      <c r="Q259" s="171">
        <v>0</v>
      </c>
      <c r="R259" s="172">
        <v>230.62360999999999</v>
      </c>
    </row>
    <row r="260" spans="1:18" ht="15">
      <c r="A260" s="174"/>
      <c r="B260" s="174"/>
      <c r="C260" s="168" t="s">
        <v>492</v>
      </c>
      <c r="D260" s="168" t="s">
        <v>492</v>
      </c>
      <c r="E260" s="169">
        <v>133</v>
      </c>
      <c r="F260" s="170">
        <v>3339.99667</v>
      </c>
      <c r="G260" s="171">
        <v>0</v>
      </c>
      <c r="H260" s="171">
        <v>3339.99667</v>
      </c>
      <c r="I260" s="171">
        <v>5072.14867</v>
      </c>
      <c r="J260" s="171">
        <v>13.899469999999999</v>
      </c>
      <c r="K260" s="171">
        <v>5086.04814</v>
      </c>
      <c r="L260" s="171">
        <v>114.8557</v>
      </c>
      <c r="M260" s="171">
        <v>0</v>
      </c>
      <c r="N260" s="171">
        <v>114.8557</v>
      </c>
      <c r="O260" s="171">
        <v>8540.90051</v>
      </c>
      <c r="P260" s="171">
        <v>1633.35294</v>
      </c>
      <c r="Q260" s="171">
        <v>0</v>
      </c>
      <c r="R260" s="172">
        <v>1633.35294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465</v>
      </c>
      <c r="F261" s="170">
        <v>47.53935</v>
      </c>
      <c r="G261" s="171">
        <v>0</v>
      </c>
      <c r="H261" s="171">
        <v>47.53935</v>
      </c>
      <c r="I261" s="171">
        <v>4571.00656</v>
      </c>
      <c r="J261" s="171">
        <v>1.90872</v>
      </c>
      <c r="K261" s="171">
        <v>4572.91528</v>
      </c>
      <c r="L261" s="171">
        <v>111.63704</v>
      </c>
      <c r="M261" s="171">
        <v>0</v>
      </c>
      <c r="N261" s="171">
        <v>111.63704</v>
      </c>
      <c r="O261" s="171">
        <v>4732.09167</v>
      </c>
      <c r="P261" s="171">
        <v>326.23217</v>
      </c>
      <c r="Q261" s="171">
        <v>0</v>
      </c>
      <c r="R261" s="172">
        <v>326.23217</v>
      </c>
    </row>
    <row r="262" spans="1:18" ht="15">
      <c r="A262" s="174"/>
      <c r="B262" s="168" t="s">
        <v>494</v>
      </c>
      <c r="C262" s="168" t="s">
        <v>495</v>
      </c>
      <c r="D262" s="168" t="s">
        <v>496</v>
      </c>
      <c r="E262" s="169">
        <v>56</v>
      </c>
      <c r="F262" s="170">
        <v>763.5728399999999</v>
      </c>
      <c r="G262" s="171">
        <v>0</v>
      </c>
      <c r="H262" s="171">
        <v>763.5728399999999</v>
      </c>
      <c r="I262" s="171">
        <v>3398.0470499999997</v>
      </c>
      <c r="J262" s="171">
        <v>0.52154</v>
      </c>
      <c r="K262" s="171">
        <v>3398.56859</v>
      </c>
      <c r="L262" s="171">
        <v>291.42387</v>
      </c>
      <c r="M262" s="171">
        <v>0</v>
      </c>
      <c r="N262" s="171">
        <v>291.42387</v>
      </c>
      <c r="O262" s="171">
        <v>4453.5653</v>
      </c>
      <c r="P262" s="171">
        <v>2605.32562</v>
      </c>
      <c r="Q262" s="171">
        <v>0</v>
      </c>
      <c r="R262" s="172">
        <v>2605.32562</v>
      </c>
    </row>
    <row r="263" spans="1:18" ht="15">
      <c r="A263" s="174"/>
      <c r="B263" s="174"/>
      <c r="C263" s="174"/>
      <c r="D263" s="168" t="s">
        <v>495</v>
      </c>
      <c r="E263" s="169">
        <v>44</v>
      </c>
      <c r="F263" s="170">
        <v>92281.66554</v>
      </c>
      <c r="G263" s="171">
        <v>186.17073000000002</v>
      </c>
      <c r="H263" s="171">
        <v>92467.83627</v>
      </c>
      <c r="I263" s="171">
        <v>161713.24274000002</v>
      </c>
      <c r="J263" s="171">
        <v>2026.42347</v>
      </c>
      <c r="K263" s="171">
        <v>163739.66621</v>
      </c>
      <c r="L263" s="171">
        <v>56646.22728</v>
      </c>
      <c r="M263" s="171">
        <v>6388.70089</v>
      </c>
      <c r="N263" s="171">
        <v>63034.92817</v>
      </c>
      <c r="O263" s="171">
        <v>319242.43065</v>
      </c>
      <c r="P263" s="171">
        <v>122845.07922</v>
      </c>
      <c r="Q263" s="171">
        <v>0</v>
      </c>
      <c r="R263" s="172">
        <v>122845.07922</v>
      </c>
    </row>
    <row r="264" spans="1:18" ht="15">
      <c r="A264" s="174"/>
      <c r="B264" s="174"/>
      <c r="C264" s="174"/>
      <c r="D264" s="174"/>
      <c r="E264" s="175">
        <v>533</v>
      </c>
      <c r="F264" s="176">
        <v>1552.26038</v>
      </c>
      <c r="G264" s="177">
        <v>0</v>
      </c>
      <c r="H264" s="177">
        <v>1552.26038</v>
      </c>
      <c r="I264" s="177">
        <v>876.86252</v>
      </c>
      <c r="J264" s="177">
        <v>442.49490000000003</v>
      </c>
      <c r="K264" s="177">
        <v>1319.3574199999998</v>
      </c>
      <c r="L264" s="177">
        <v>6543.2077</v>
      </c>
      <c r="M264" s="177">
        <v>1746.81124</v>
      </c>
      <c r="N264" s="177">
        <v>8290.01894</v>
      </c>
      <c r="O264" s="177">
        <v>11161.63674</v>
      </c>
      <c r="P264" s="177">
        <v>21172.21773</v>
      </c>
      <c r="Q264" s="177">
        <v>0</v>
      </c>
      <c r="R264" s="178">
        <v>21172.21773</v>
      </c>
    </row>
    <row r="265" spans="1:18" ht="15">
      <c r="A265" s="174"/>
      <c r="B265" s="174"/>
      <c r="C265" s="174"/>
      <c r="D265" s="168" t="s">
        <v>497</v>
      </c>
      <c r="E265" s="169">
        <v>561</v>
      </c>
      <c r="F265" s="170">
        <v>12594.80099</v>
      </c>
      <c r="G265" s="171">
        <v>0</v>
      </c>
      <c r="H265" s="171">
        <v>12594.80099</v>
      </c>
      <c r="I265" s="171">
        <v>492.47234000000003</v>
      </c>
      <c r="J265" s="171">
        <v>0</v>
      </c>
      <c r="K265" s="171">
        <v>492.47234000000003</v>
      </c>
      <c r="L265" s="171">
        <v>4746.21344</v>
      </c>
      <c r="M265" s="171">
        <v>90.99377</v>
      </c>
      <c r="N265" s="171">
        <v>4837.20721</v>
      </c>
      <c r="O265" s="171">
        <v>17924.48054</v>
      </c>
      <c r="P265" s="171">
        <v>9016.67952</v>
      </c>
      <c r="Q265" s="171">
        <v>0</v>
      </c>
      <c r="R265" s="172">
        <v>9016.67952</v>
      </c>
    </row>
    <row r="266" spans="1:18" ht="15">
      <c r="A266" s="174"/>
      <c r="B266" s="174"/>
      <c r="C266" s="174"/>
      <c r="D266" s="168" t="s">
        <v>498</v>
      </c>
      <c r="E266" s="169">
        <v>616</v>
      </c>
      <c r="F266" s="170">
        <v>6192.1601900000005</v>
      </c>
      <c r="G266" s="171">
        <v>0</v>
      </c>
      <c r="H266" s="171">
        <v>6192.1601900000005</v>
      </c>
      <c r="I266" s="171">
        <v>53770.941049999994</v>
      </c>
      <c r="J266" s="171">
        <v>607.1914300000001</v>
      </c>
      <c r="K266" s="171">
        <v>54378.13248</v>
      </c>
      <c r="L266" s="171">
        <v>3441.2348500000003</v>
      </c>
      <c r="M266" s="171">
        <v>66.26197</v>
      </c>
      <c r="N266" s="171">
        <v>3507.49682</v>
      </c>
      <c r="O266" s="171">
        <v>64077.78949</v>
      </c>
      <c r="P266" s="171">
        <v>24011.54892</v>
      </c>
      <c r="Q266" s="171">
        <v>0</v>
      </c>
      <c r="R266" s="172">
        <v>24011.54892</v>
      </c>
    </row>
    <row r="267" spans="1:18" ht="15">
      <c r="A267" s="174"/>
      <c r="B267" s="174"/>
      <c r="C267" s="174"/>
      <c r="D267" s="168" t="s">
        <v>499</v>
      </c>
      <c r="E267" s="169">
        <v>46</v>
      </c>
      <c r="F267" s="170">
        <v>1164.76924</v>
      </c>
      <c r="G267" s="171">
        <v>0</v>
      </c>
      <c r="H267" s="171">
        <v>1164.76924</v>
      </c>
      <c r="I267" s="171">
        <v>2396.75635</v>
      </c>
      <c r="J267" s="171">
        <v>0.00216</v>
      </c>
      <c r="K267" s="171">
        <v>2396.7585099999997</v>
      </c>
      <c r="L267" s="171">
        <v>184.42532</v>
      </c>
      <c r="M267" s="171">
        <v>0.71953</v>
      </c>
      <c r="N267" s="171">
        <v>185.14485000000002</v>
      </c>
      <c r="O267" s="171">
        <v>3746.6726</v>
      </c>
      <c r="P267" s="171">
        <v>872.26824</v>
      </c>
      <c r="Q267" s="171">
        <v>0</v>
      </c>
      <c r="R267" s="172">
        <v>872.26824</v>
      </c>
    </row>
    <row r="268" spans="1:18" ht="15">
      <c r="A268" s="174"/>
      <c r="B268" s="174"/>
      <c r="C268" s="174"/>
      <c r="D268" s="168" t="s">
        <v>500</v>
      </c>
      <c r="E268" s="169">
        <v>53</v>
      </c>
      <c r="F268" s="170">
        <v>1059.9197900000001</v>
      </c>
      <c r="G268" s="171">
        <v>1.20427</v>
      </c>
      <c r="H268" s="171">
        <v>1061.12406</v>
      </c>
      <c r="I268" s="171">
        <v>11439.81314</v>
      </c>
      <c r="J268" s="171">
        <v>0.79565</v>
      </c>
      <c r="K268" s="171">
        <v>11440.608789999998</v>
      </c>
      <c r="L268" s="171">
        <v>854.98067</v>
      </c>
      <c r="M268" s="171">
        <v>56.25683</v>
      </c>
      <c r="N268" s="171">
        <v>911.2375</v>
      </c>
      <c r="O268" s="171">
        <v>13412.97035</v>
      </c>
      <c r="P268" s="171">
        <v>2225.63745</v>
      </c>
      <c r="Q268" s="171">
        <v>0</v>
      </c>
      <c r="R268" s="172">
        <v>2225.63745</v>
      </c>
    </row>
    <row r="269" spans="1:18" ht="15">
      <c r="A269" s="174"/>
      <c r="B269" s="174"/>
      <c r="C269" s="174"/>
      <c r="D269" s="168" t="s">
        <v>501</v>
      </c>
      <c r="E269" s="169">
        <v>45</v>
      </c>
      <c r="F269" s="170">
        <v>592.96428</v>
      </c>
      <c r="G269" s="171">
        <v>0</v>
      </c>
      <c r="H269" s="171">
        <v>592.96428</v>
      </c>
      <c r="I269" s="171">
        <v>4348.28256</v>
      </c>
      <c r="J269" s="171">
        <v>0</v>
      </c>
      <c r="K269" s="171">
        <v>4348.28256</v>
      </c>
      <c r="L269" s="171">
        <v>505.77859</v>
      </c>
      <c r="M269" s="171">
        <v>0</v>
      </c>
      <c r="N269" s="171">
        <v>505.77859</v>
      </c>
      <c r="O269" s="171">
        <v>5447.02543</v>
      </c>
      <c r="P269" s="171">
        <v>2958.1551</v>
      </c>
      <c r="Q269" s="171">
        <v>0</v>
      </c>
      <c r="R269" s="172">
        <v>2958.1551</v>
      </c>
    </row>
    <row r="270" spans="1:18" ht="15">
      <c r="A270" s="174"/>
      <c r="B270" s="174"/>
      <c r="C270" s="174"/>
      <c r="D270" s="168" t="s">
        <v>502</v>
      </c>
      <c r="E270" s="169">
        <v>51</v>
      </c>
      <c r="F270" s="170">
        <v>361.4747</v>
      </c>
      <c r="G270" s="171">
        <v>0</v>
      </c>
      <c r="H270" s="171">
        <v>361.4747</v>
      </c>
      <c r="I270" s="171">
        <v>1839.3627</v>
      </c>
      <c r="J270" s="171">
        <v>0.0016699999999999998</v>
      </c>
      <c r="K270" s="171">
        <v>1839.36437</v>
      </c>
      <c r="L270" s="171">
        <v>95.14119000000001</v>
      </c>
      <c r="M270" s="171">
        <v>0</v>
      </c>
      <c r="N270" s="171">
        <v>95.14119000000001</v>
      </c>
      <c r="O270" s="171">
        <v>2295.98026</v>
      </c>
      <c r="P270" s="171">
        <v>723.34876</v>
      </c>
      <c r="Q270" s="171">
        <v>0</v>
      </c>
      <c r="R270" s="172">
        <v>723.34876</v>
      </c>
    </row>
    <row r="271" spans="1:18" ht="15">
      <c r="A271" s="174"/>
      <c r="B271" s="174"/>
      <c r="C271" s="174"/>
      <c r="D271" s="168" t="s">
        <v>503</v>
      </c>
      <c r="E271" s="169">
        <v>585</v>
      </c>
      <c r="F271" s="170">
        <v>30.01982</v>
      </c>
      <c r="G271" s="171">
        <v>0</v>
      </c>
      <c r="H271" s="171">
        <v>30.01982</v>
      </c>
      <c r="I271" s="171">
        <v>1838.73452</v>
      </c>
      <c r="J271" s="171">
        <v>0</v>
      </c>
      <c r="K271" s="171">
        <v>1838.73452</v>
      </c>
      <c r="L271" s="171">
        <v>289.61925</v>
      </c>
      <c r="M271" s="171">
        <v>10.67934</v>
      </c>
      <c r="N271" s="171">
        <v>300.29859000000005</v>
      </c>
      <c r="O271" s="171">
        <v>2169.0529300000003</v>
      </c>
      <c r="P271" s="171">
        <v>1909.87601</v>
      </c>
      <c r="Q271" s="171">
        <v>0</v>
      </c>
      <c r="R271" s="172">
        <v>1909.87601</v>
      </c>
    </row>
    <row r="272" spans="1:18" ht="15">
      <c r="A272" s="174"/>
      <c r="B272" s="174"/>
      <c r="C272" s="174"/>
      <c r="D272" s="168" t="s">
        <v>504</v>
      </c>
      <c r="E272" s="169">
        <v>49</v>
      </c>
      <c r="F272" s="170">
        <v>208.92607999999998</v>
      </c>
      <c r="G272" s="171">
        <v>0</v>
      </c>
      <c r="H272" s="171">
        <v>208.92607999999998</v>
      </c>
      <c r="I272" s="171">
        <v>1208.3436000000002</v>
      </c>
      <c r="J272" s="171">
        <v>0.0162</v>
      </c>
      <c r="K272" s="171">
        <v>1208.3598</v>
      </c>
      <c r="L272" s="171">
        <v>206.27926000000002</v>
      </c>
      <c r="M272" s="171">
        <v>0</v>
      </c>
      <c r="N272" s="171">
        <v>206.27926000000002</v>
      </c>
      <c r="O272" s="171">
        <v>1623.56514</v>
      </c>
      <c r="P272" s="171">
        <v>1403.98014</v>
      </c>
      <c r="Q272" s="171">
        <v>0</v>
      </c>
      <c r="R272" s="172">
        <v>1403.98014</v>
      </c>
    </row>
    <row r="273" spans="1:18" ht="15">
      <c r="A273" s="174"/>
      <c r="B273" s="174"/>
      <c r="C273" s="174"/>
      <c r="D273" s="168" t="s">
        <v>505</v>
      </c>
      <c r="E273" s="169">
        <v>50</v>
      </c>
      <c r="F273" s="170">
        <v>4009.05425</v>
      </c>
      <c r="G273" s="171">
        <v>0</v>
      </c>
      <c r="H273" s="171">
        <v>4009.05425</v>
      </c>
      <c r="I273" s="171">
        <v>5967.72726</v>
      </c>
      <c r="J273" s="171">
        <v>5.1213500000000005</v>
      </c>
      <c r="K273" s="171">
        <v>5972.84861</v>
      </c>
      <c r="L273" s="171">
        <v>1083.8693999999998</v>
      </c>
      <c r="M273" s="171">
        <v>4.221520000000001</v>
      </c>
      <c r="N273" s="171">
        <v>1088.0909199999999</v>
      </c>
      <c r="O273" s="171">
        <v>11069.993779999999</v>
      </c>
      <c r="P273" s="171">
        <v>2365.2396</v>
      </c>
      <c r="Q273" s="171">
        <v>0</v>
      </c>
      <c r="R273" s="172">
        <v>2365.2396</v>
      </c>
    </row>
    <row r="274" spans="1:18" ht="15">
      <c r="A274" s="174"/>
      <c r="B274" s="174"/>
      <c r="C274" s="174"/>
      <c r="D274" s="168" t="s">
        <v>506</v>
      </c>
      <c r="E274" s="169">
        <v>54</v>
      </c>
      <c r="F274" s="170">
        <v>1173.29602</v>
      </c>
      <c r="G274" s="171">
        <v>0</v>
      </c>
      <c r="H274" s="171">
        <v>1173.29602</v>
      </c>
      <c r="I274" s="171">
        <v>3070.9450899999997</v>
      </c>
      <c r="J274" s="171">
        <v>19.00252</v>
      </c>
      <c r="K274" s="171">
        <v>3089.9476099999997</v>
      </c>
      <c r="L274" s="171">
        <v>436.30751000000004</v>
      </c>
      <c r="M274" s="171">
        <v>20.86868</v>
      </c>
      <c r="N274" s="171">
        <v>457.17619</v>
      </c>
      <c r="O274" s="171">
        <v>4720.41982</v>
      </c>
      <c r="P274" s="171">
        <v>1138.1781799999999</v>
      </c>
      <c r="Q274" s="171">
        <v>0</v>
      </c>
      <c r="R274" s="172">
        <v>1138.1781799999999</v>
      </c>
    </row>
    <row r="275" spans="1:18" ht="15">
      <c r="A275" s="174"/>
      <c r="B275" s="174"/>
      <c r="C275" s="174"/>
      <c r="D275" s="168" t="s">
        <v>507</v>
      </c>
      <c r="E275" s="169">
        <v>48</v>
      </c>
      <c r="F275" s="170">
        <v>160.87951999999999</v>
      </c>
      <c r="G275" s="171">
        <v>0</v>
      </c>
      <c r="H275" s="171">
        <v>160.87951999999999</v>
      </c>
      <c r="I275" s="171">
        <v>3150.60496</v>
      </c>
      <c r="J275" s="171">
        <v>0.18935</v>
      </c>
      <c r="K275" s="171">
        <v>3150.79431</v>
      </c>
      <c r="L275" s="171">
        <v>151.7596</v>
      </c>
      <c r="M275" s="171">
        <v>0</v>
      </c>
      <c r="N275" s="171">
        <v>151.7596</v>
      </c>
      <c r="O275" s="171">
        <v>3463.43343</v>
      </c>
      <c r="P275" s="171">
        <v>590.7122099999999</v>
      </c>
      <c r="Q275" s="171">
        <v>0</v>
      </c>
      <c r="R275" s="172">
        <v>590.7122099999999</v>
      </c>
    </row>
    <row r="276" spans="1:18" ht="15">
      <c r="A276" s="174"/>
      <c r="B276" s="174"/>
      <c r="C276" s="174"/>
      <c r="D276" s="168" t="s">
        <v>508</v>
      </c>
      <c r="E276" s="169">
        <v>47</v>
      </c>
      <c r="F276" s="170">
        <v>45.46811</v>
      </c>
      <c r="G276" s="171">
        <v>0</v>
      </c>
      <c r="H276" s="171">
        <v>45.46811</v>
      </c>
      <c r="I276" s="171">
        <v>1368.5382</v>
      </c>
      <c r="J276" s="171">
        <v>21.20432</v>
      </c>
      <c r="K276" s="171">
        <v>1389.74252</v>
      </c>
      <c r="L276" s="171">
        <v>102.88435000000001</v>
      </c>
      <c r="M276" s="171">
        <v>0.7574</v>
      </c>
      <c r="N276" s="171">
        <v>103.64175</v>
      </c>
      <c r="O276" s="171">
        <v>1538.8523799999998</v>
      </c>
      <c r="P276" s="171">
        <v>964.46008</v>
      </c>
      <c r="Q276" s="171">
        <v>0</v>
      </c>
      <c r="R276" s="172">
        <v>964.46008</v>
      </c>
    </row>
    <row r="277" spans="1:18" ht="15">
      <c r="A277" s="174"/>
      <c r="B277" s="174"/>
      <c r="C277" s="174"/>
      <c r="D277" s="168" t="s">
        <v>509</v>
      </c>
      <c r="E277" s="169">
        <v>55</v>
      </c>
      <c r="F277" s="170">
        <v>817.05404</v>
      </c>
      <c r="G277" s="171">
        <v>0</v>
      </c>
      <c r="H277" s="171">
        <v>817.05404</v>
      </c>
      <c r="I277" s="171">
        <v>1647.7802900000002</v>
      </c>
      <c r="J277" s="171">
        <v>0</v>
      </c>
      <c r="K277" s="171">
        <v>1647.7802900000002</v>
      </c>
      <c r="L277" s="171">
        <v>67.77839</v>
      </c>
      <c r="M277" s="171">
        <v>0</v>
      </c>
      <c r="N277" s="171">
        <v>67.77839</v>
      </c>
      <c r="O277" s="171">
        <v>2532.61272</v>
      </c>
      <c r="P277" s="171">
        <v>1555.6511</v>
      </c>
      <c r="Q277" s="171">
        <v>0</v>
      </c>
      <c r="R277" s="172">
        <v>1555.6511</v>
      </c>
    </row>
    <row r="278" spans="1:18" ht="15">
      <c r="A278" s="174"/>
      <c r="B278" s="174"/>
      <c r="C278" s="174"/>
      <c r="D278" s="168" t="s">
        <v>510</v>
      </c>
      <c r="E278" s="169">
        <v>52</v>
      </c>
      <c r="F278" s="170">
        <v>597.7531700000001</v>
      </c>
      <c r="G278" s="171">
        <v>0</v>
      </c>
      <c r="H278" s="171">
        <v>597.7531700000001</v>
      </c>
      <c r="I278" s="171">
        <v>3569.6168399999997</v>
      </c>
      <c r="J278" s="171">
        <v>0.00068</v>
      </c>
      <c r="K278" s="171">
        <v>3569.6175200000002</v>
      </c>
      <c r="L278" s="171">
        <v>728.40012</v>
      </c>
      <c r="M278" s="171">
        <v>0.52261</v>
      </c>
      <c r="N278" s="171">
        <v>728.92273</v>
      </c>
      <c r="O278" s="171">
        <v>4896.29342</v>
      </c>
      <c r="P278" s="171">
        <v>2592.51441</v>
      </c>
      <c r="Q278" s="171">
        <v>0</v>
      </c>
      <c r="R278" s="172">
        <v>2592.51441</v>
      </c>
    </row>
    <row r="279" spans="1:18" ht="15">
      <c r="A279" s="174"/>
      <c r="B279" s="174"/>
      <c r="C279" s="168" t="s">
        <v>494</v>
      </c>
      <c r="D279" s="168" t="s">
        <v>494</v>
      </c>
      <c r="E279" s="169">
        <v>57</v>
      </c>
      <c r="F279" s="170">
        <v>15636.6729</v>
      </c>
      <c r="G279" s="171">
        <v>0</v>
      </c>
      <c r="H279" s="171">
        <v>15636.6729</v>
      </c>
      <c r="I279" s="171">
        <v>81391.03033</v>
      </c>
      <c r="J279" s="171">
        <v>1400.22888</v>
      </c>
      <c r="K279" s="171">
        <v>82791.25920999999</v>
      </c>
      <c r="L279" s="171">
        <v>5020.74314</v>
      </c>
      <c r="M279" s="171">
        <v>476.49905</v>
      </c>
      <c r="N279" s="171">
        <v>5497.242190000001</v>
      </c>
      <c r="O279" s="171">
        <v>103925.1743</v>
      </c>
      <c r="P279" s="171">
        <v>33169.24548</v>
      </c>
      <c r="Q279" s="171">
        <v>0</v>
      </c>
      <c r="R279" s="172">
        <v>33169.24548</v>
      </c>
    </row>
    <row r="280" spans="1:18" ht="15">
      <c r="A280" s="174"/>
      <c r="B280" s="174"/>
      <c r="C280" s="174"/>
      <c r="D280" s="168" t="s">
        <v>511</v>
      </c>
      <c r="E280" s="169">
        <v>62</v>
      </c>
      <c r="F280" s="170">
        <v>6077.59909</v>
      </c>
      <c r="G280" s="171">
        <v>0</v>
      </c>
      <c r="H280" s="171">
        <v>6077.59909</v>
      </c>
      <c r="I280" s="171">
        <v>8478.29201</v>
      </c>
      <c r="J280" s="171">
        <v>0.00049</v>
      </c>
      <c r="K280" s="171">
        <v>8478.2925</v>
      </c>
      <c r="L280" s="171">
        <v>640.12662</v>
      </c>
      <c r="M280" s="171">
        <v>0</v>
      </c>
      <c r="N280" s="171">
        <v>640.12662</v>
      </c>
      <c r="O280" s="171">
        <v>15196.01821</v>
      </c>
      <c r="P280" s="171">
        <v>2148.27181</v>
      </c>
      <c r="Q280" s="171">
        <v>0</v>
      </c>
      <c r="R280" s="172">
        <v>2148.27181</v>
      </c>
    </row>
    <row r="281" spans="1:18" ht="15">
      <c r="A281" s="174"/>
      <c r="B281" s="174"/>
      <c r="C281" s="174"/>
      <c r="D281" s="168" t="s">
        <v>512</v>
      </c>
      <c r="E281" s="169">
        <v>61</v>
      </c>
      <c r="F281" s="170">
        <v>5860.4003</v>
      </c>
      <c r="G281" s="171">
        <v>0</v>
      </c>
      <c r="H281" s="171">
        <v>5860.4003</v>
      </c>
      <c r="I281" s="171">
        <v>6327.28262</v>
      </c>
      <c r="J281" s="171">
        <v>1.22206</v>
      </c>
      <c r="K281" s="171">
        <v>6328.50468</v>
      </c>
      <c r="L281" s="171">
        <v>878.9762099999999</v>
      </c>
      <c r="M281" s="171">
        <v>0</v>
      </c>
      <c r="N281" s="171">
        <v>878.9762099999999</v>
      </c>
      <c r="O281" s="171">
        <v>13067.88119</v>
      </c>
      <c r="P281" s="171">
        <v>1549.9478100000001</v>
      </c>
      <c r="Q281" s="171">
        <v>0</v>
      </c>
      <c r="R281" s="172">
        <v>1549.9478100000001</v>
      </c>
    </row>
    <row r="282" spans="1:18" ht="15">
      <c r="A282" s="174"/>
      <c r="B282" s="174"/>
      <c r="C282" s="174"/>
      <c r="D282" s="168" t="s">
        <v>513</v>
      </c>
      <c r="E282" s="169">
        <v>59</v>
      </c>
      <c r="F282" s="170">
        <v>1277.7673</v>
      </c>
      <c r="G282" s="171">
        <v>0</v>
      </c>
      <c r="H282" s="171">
        <v>1277.7673</v>
      </c>
      <c r="I282" s="171">
        <v>2755.01861</v>
      </c>
      <c r="J282" s="171">
        <v>0</v>
      </c>
      <c r="K282" s="171">
        <v>2755.01861</v>
      </c>
      <c r="L282" s="171">
        <v>132.39412</v>
      </c>
      <c r="M282" s="171">
        <v>0</v>
      </c>
      <c r="N282" s="171">
        <v>132.39412</v>
      </c>
      <c r="O282" s="171">
        <v>4165.1800299999995</v>
      </c>
      <c r="P282" s="171">
        <v>1121.76597</v>
      </c>
      <c r="Q282" s="171">
        <v>0</v>
      </c>
      <c r="R282" s="172">
        <v>1121.76597</v>
      </c>
    </row>
    <row r="283" spans="1:18" ht="15">
      <c r="A283" s="174"/>
      <c r="B283" s="174"/>
      <c r="C283" s="174"/>
      <c r="D283" s="168" t="s">
        <v>514</v>
      </c>
      <c r="E283" s="169">
        <v>60</v>
      </c>
      <c r="F283" s="170">
        <v>2876.09477</v>
      </c>
      <c r="G283" s="171">
        <v>0</v>
      </c>
      <c r="H283" s="171">
        <v>2876.09477</v>
      </c>
      <c r="I283" s="171">
        <v>2862.36117</v>
      </c>
      <c r="J283" s="171">
        <v>0</v>
      </c>
      <c r="K283" s="171">
        <v>2862.36117</v>
      </c>
      <c r="L283" s="171">
        <v>288.54434000000003</v>
      </c>
      <c r="M283" s="171">
        <v>0</v>
      </c>
      <c r="N283" s="171">
        <v>288.54434000000003</v>
      </c>
      <c r="O283" s="171">
        <v>6027.00028</v>
      </c>
      <c r="P283" s="171">
        <v>762.6044300000001</v>
      </c>
      <c r="Q283" s="171">
        <v>0</v>
      </c>
      <c r="R283" s="172">
        <v>762.6044300000001</v>
      </c>
    </row>
    <row r="284" spans="1:18" ht="15">
      <c r="A284" s="174"/>
      <c r="B284" s="174"/>
      <c r="C284" s="174"/>
      <c r="D284" s="168" t="s">
        <v>515</v>
      </c>
      <c r="E284" s="169">
        <v>63</v>
      </c>
      <c r="F284" s="170">
        <v>5410.83453</v>
      </c>
      <c r="G284" s="171">
        <v>0</v>
      </c>
      <c r="H284" s="171">
        <v>5410.83453</v>
      </c>
      <c r="I284" s="171">
        <v>2803.4172200000003</v>
      </c>
      <c r="J284" s="171">
        <v>0.00784</v>
      </c>
      <c r="K284" s="171">
        <v>2803.42506</v>
      </c>
      <c r="L284" s="171">
        <v>198.47593</v>
      </c>
      <c r="M284" s="171">
        <v>0</v>
      </c>
      <c r="N284" s="171">
        <v>198.47593</v>
      </c>
      <c r="O284" s="171">
        <v>8412.73552</v>
      </c>
      <c r="P284" s="171">
        <v>1232.6432399999999</v>
      </c>
      <c r="Q284" s="171">
        <v>0</v>
      </c>
      <c r="R284" s="172">
        <v>1232.6432399999999</v>
      </c>
    </row>
    <row r="285" spans="1:18" ht="15">
      <c r="A285" s="174"/>
      <c r="B285" s="174"/>
      <c r="C285" s="174"/>
      <c r="D285" s="168" t="s">
        <v>516</v>
      </c>
      <c r="E285" s="169">
        <v>58</v>
      </c>
      <c r="F285" s="170">
        <v>1256.9711200000002</v>
      </c>
      <c r="G285" s="171">
        <v>0</v>
      </c>
      <c r="H285" s="171">
        <v>1256.9711200000002</v>
      </c>
      <c r="I285" s="171">
        <v>3723.96607</v>
      </c>
      <c r="J285" s="171">
        <v>0</v>
      </c>
      <c r="K285" s="171">
        <v>3723.96607</v>
      </c>
      <c r="L285" s="171">
        <v>264.01259999999996</v>
      </c>
      <c r="M285" s="171">
        <v>0</v>
      </c>
      <c r="N285" s="171">
        <v>264.01259999999996</v>
      </c>
      <c r="O285" s="171">
        <v>5244.94979</v>
      </c>
      <c r="P285" s="171">
        <v>3315.86772</v>
      </c>
      <c r="Q285" s="171">
        <v>0</v>
      </c>
      <c r="R285" s="172">
        <v>3315.86772</v>
      </c>
    </row>
    <row r="286" spans="1:18" ht="15">
      <c r="A286" s="174"/>
      <c r="B286" s="174"/>
      <c r="C286" s="168" t="s">
        <v>517</v>
      </c>
      <c r="D286" s="168" t="s">
        <v>517</v>
      </c>
      <c r="E286" s="169">
        <v>64</v>
      </c>
      <c r="F286" s="170">
        <v>16365.96162</v>
      </c>
      <c r="G286" s="171">
        <v>0</v>
      </c>
      <c r="H286" s="171">
        <v>16365.96162</v>
      </c>
      <c r="I286" s="171">
        <v>28212.00141</v>
      </c>
      <c r="J286" s="171">
        <v>132.03339000000003</v>
      </c>
      <c r="K286" s="171">
        <v>28344.0348</v>
      </c>
      <c r="L286" s="171">
        <v>2279.2382799999996</v>
      </c>
      <c r="M286" s="171">
        <v>76.31183999999999</v>
      </c>
      <c r="N286" s="171">
        <v>2355.5501200000003</v>
      </c>
      <c r="O286" s="171">
        <v>47065.546539999996</v>
      </c>
      <c r="P286" s="171">
        <v>12365.62549</v>
      </c>
      <c r="Q286" s="171">
        <v>0</v>
      </c>
      <c r="R286" s="172">
        <v>12365.62549</v>
      </c>
    </row>
    <row r="287" spans="1:18" ht="15">
      <c r="A287" s="174"/>
      <c r="B287" s="168" t="s">
        <v>518</v>
      </c>
      <c r="C287" s="168" t="s">
        <v>519</v>
      </c>
      <c r="D287" s="168" t="s">
        <v>519</v>
      </c>
      <c r="E287" s="169">
        <v>262</v>
      </c>
      <c r="F287" s="170">
        <v>18046.97562</v>
      </c>
      <c r="G287" s="171">
        <v>0</v>
      </c>
      <c r="H287" s="171">
        <v>18046.97562</v>
      </c>
      <c r="I287" s="171">
        <v>40150.75691</v>
      </c>
      <c r="J287" s="171">
        <v>382.84906</v>
      </c>
      <c r="K287" s="171">
        <v>40533.60597</v>
      </c>
      <c r="L287" s="171">
        <v>4547.88325</v>
      </c>
      <c r="M287" s="171">
        <v>296.71293</v>
      </c>
      <c r="N287" s="171">
        <v>4844.59618</v>
      </c>
      <c r="O287" s="171">
        <v>63425.17777</v>
      </c>
      <c r="P287" s="171">
        <v>11859.31603</v>
      </c>
      <c r="Q287" s="171">
        <v>0</v>
      </c>
      <c r="R287" s="172">
        <v>11859.31603</v>
      </c>
    </row>
    <row r="288" spans="1:18" ht="15">
      <c r="A288" s="174"/>
      <c r="B288" s="174"/>
      <c r="C288" s="174"/>
      <c r="D288" s="168" t="s">
        <v>520</v>
      </c>
      <c r="E288" s="169">
        <v>263</v>
      </c>
      <c r="F288" s="170">
        <v>948.95161</v>
      </c>
      <c r="G288" s="171">
        <v>0</v>
      </c>
      <c r="H288" s="171">
        <v>948.95161</v>
      </c>
      <c r="I288" s="171">
        <v>4008.34179</v>
      </c>
      <c r="J288" s="171">
        <v>0.00932</v>
      </c>
      <c r="K288" s="171">
        <v>4008.35111</v>
      </c>
      <c r="L288" s="171">
        <v>1481.4721200000001</v>
      </c>
      <c r="M288" s="171">
        <v>20.7898</v>
      </c>
      <c r="N288" s="171">
        <v>1502.26192</v>
      </c>
      <c r="O288" s="171">
        <v>6459.56464</v>
      </c>
      <c r="P288" s="171">
        <v>1784.81847</v>
      </c>
      <c r="Q288" s="171">
        <v>0</v>
      </c>
      <c r="R288" s="172">
        <v>1784.81847</v>
      </c>
    </row>
    <row r="289" spans="1:18" ht="15">
      <c r="A289" s="174"/>
      <c r="B289" s="174"/>
      <c r="C289" s="174"/>
      <c r="D289" s="168" t="s">
        <v>521</v>
      </c>
      <c r="E289" s="169">
        <v>265</v>
      </c>
      <c r="F289" s="170">
        <v>3658.86324</v>
      </c>
      <c r="G289" s="171">
        <v>0</v>
      </c>
      <c r="H289" s="171">
        <v>3658.86324</v>
      </c>
      <c r="I289" s="171">
        <v>6472.94265</v>
      </c>
      <c r="J289" s="171">
        <v>34.07625</v>
      </c>
      <c r="K289" s="171">
        <v>6507.0189</v>
      </c>
      <c r="L289" s="171">
        <v>244.8208</v>
      </c>
      <c r="M289" s="171">
        <v>55.25233</v>
      </c>
      <c r="N289" s="171">
        <v>300.07313</v>
      </c>
      <c r="O289" s="171">
        <v>10465.95527</v>
      </c>
      <c r="P289" s="171">
        <v>1280.4892</v>
      </c>
      <c r="Q289" s="171">
        <v>0</v>
      </c>
      <c r="R289" s="172">
        <v>1280.4892</v>
      </c>
    </row>
    <row r="290" spans="1:18" ht="15">
      <c r="A290" s="174"/>
      <c r="B290" s="174"/>
      <c r="C290" s="174"/>
      <c r="D290" s="168" t="s">
        <v>522</v>
      </c>
      <c r="E290" s="169">
        <v>264</v>
      </c>
      <c r="F290" s="170">
        <v>486.18209</v>
      </c>
      <c r="G290" s="171">
        <v>0</v>
      </c>
      <c r="H290" s="171">
        <v>486.18209</v>
      </c>
      <c r="I290" s="171">
        <v>3871.19193</v>
      </c>
      <c r="J290" s="171">
        <v>55.77229</v>
      </c>
      <c r="K290" s="171">
        <v>3926.9642200000003</v>
      </c>
      <c r="L290" s="171">
        <v>215.48683</v>
      </c>
      <c r="M290" s="171">
        <v>2.3858099999999998</v>
      </c>
      <c r="N290" s="171">
        <v>217.87264000000002</v>
      </c>
      <c r="O290" s="171">
        <v>4631.018950000001</v>
      </c>
      <c r="P290" s="171">
        <v>1094.0836499999998</v>
      </c>
      <c r="Q290" s="171">
        <v>0</v>
      </c>
      <c r="R290" s="172">
        <v>1094.0836499999998</v>
      </c>
    </row>
    <row r="291" spans="1:18" ht="15">
      <c r="A291" s="174"/>
      <c r="B291" s="174"/>
      <c r="C291" s="174"/>
      <c r="D291" s="168" t="s">
        <v>523</v>
      </c>
      <c r="E291" s="169">
        <v>266</v>
      </c>
      <c r="F291" s="170">
        <v>1212.64213</v>
      </c>
      <c r="G291" s="171">
        <v>0</v>
      </c>
      <c r="H291" s="171">
        <v>1212.64213</v>
      </c>
      <c r="I291" s="171">
        <v>2378.80959</v>
      </c>
      <c r="J291" s="171">
        <v>0.09842000000000001</v>
      </c>
      <c r="K291" s="171">
        <v>2378.9080099999996</v>
      </c>
      <c r="L291" s="171">
        <v>124.36416</v>
      </c>
      <c r="M291" s="171">
        <v>0</v>
      </c>
      <c r="N291" s="171">
        <v>124.36416</v>
      </c>
      <c r="O291" s="171">
        <v>3715.9143</v>
      </c>
      <c r="P291" s="171">
        <v>622.1226800000001</v>
      </c>
      <c r="Q291" s="171">
        <v>0</v>
      </c>
      <c r="R291" s="172">
        <v>622.1226800000001</v>
      </c>
    </row>
    <row r="292" spans="1:18" ht="15">
      <c r="A292" s="174"/>
      <c r="B292" s="174"/>
      <c r="C292" s="168" t="s">
        <v>524</v>
      </c>
      <c r="D292" s="168" t="s">
        <v>451</v>
      </c>
      <c r="E292" s="169">
        <v>248</v>
      </c>
      <c r="F292" s="170">
        <v>819.93769</v>
      </c>
      <c r="G292" s="171">
        <v>0</v>
      </c>
      <c r="H292" s="171">
        <v>819.93769</v>
      </c>
      <c r="I292" s="171">
        <v>2998.32198</v>
      </c>
      <c r="J292" s="171">
        <v>3.10731</v>
      </c>
      <c r="K292" s="171">
        <v>3001.42929</v>
      </c>
      <c r="L292" s="171">
        <v>624.21428</v>
      </c>
      <c r="M292" s="171">
        <v>0</v>
      </c>
      <c r="N292" s="171">
        <v>624.21428</v>
      </c>
      <c r="O292" s="171">
        <v>4445.58126</v>
      </c>
      <c r="P292" s="171">
        <v>2151.8842200000004</v>
      </c>
      <c r="Q292" s="171">
        <v>0</v>
      </c>
      <c r="R292" s="172">
        <v>2151.8842200000004</v>
      </c>
    </row>
    <row r="293" spans="1:18" ht="15">
      <c r="A293" s="174"/>
      <c r="B293" s="174"/>
      <c r="C293" s="174"/>
      <c r="D293" s="168" t="s">
        <v>525</v>
      </c>
      <c r="E293" s="169">
        <v>251</v>
      </c>
      <c r="F293" s="170">
        <v>7102.66039</v>
      </c>
      <c r="G293" s="171">
        <v>0</v>
      </c>
      <c r="H293" s="171">
        <v>7102.66039</v>
      </c>
      <c r="I293" s="171">
        <v>6611.32199</v>
      </c>
      <c r="J293" s="171">
        <v>80.73747999999999</v>
      </c>
      <c r="K293" s="171">
        <v>6692.05947</v>
      </c>
      <c r="L293" s="171">
        <v>1186.9173400000002</v>
      </c>
      <c r="M293" s="171">
        <v>108.93339999999999</v>
      </c>
      <c r="N293" s="171">
        <v>1295.85074</v>
      </c>
      <c r="O293" s="171">
        <v>15090.5706</v>
      </c>
      <c r="P293" s="171">
        <v>3673.55484</v>
      </c>
      <c r="Q293" s="171">
        <v>0</v>
      </c>
      <c r="R293" s="172">
        <v>3673.55484</v>
      </c>
    </row>
    <row r="294" spans="1:18" ht="15">
      <c r="A294" s="174"/>
      <c r="B294" s="174"/>
      <c r="C294" s="174"/>
      <c r="D294" s="168" t="s">
        <v>526</v>
      </c>
      <c r="E294" s="169">
        <v>247</v>
      </c>
      <c r="F294" s="170">
        <v>47169.82903</v>
      </c>
      <c r="G294" s="171">
        <v>0</v>
      </c>
      <c r="H294" s="171">
        <v>47169.82903</v>
      </c>
      <c r="I294" s="171">
        <v>45183.24361</v>
      </c>
      <c r="J294" s="171">
        <v>109.57293</v>
      </c>
      <c r="K294" s="171">
        <v>45292.81654</v>
      </c>
      <c r="L294" s="171">
        <v>5135.10699</v>
      </c>
      <c r="M294" s="171">
        <v>426.43491</v>
      </c>
      <c r="N294" s="171">
        <v>5561.5419</v>
      </c>
      <c r="O294" s="171">
        <v>98024.18747</v>
      </c>
      <c r="P294" s="171">
        <v>28342.64814</v>
      </c>
      <c r="Q294" s="171">
        <v>0</v>
      </c>
      <c r="R294" s="172">
        <v>28342.64814</v>
      </c>
    </row>
    <row r="295" spans="1:18" ht="15">
      <c r="A295" s="174"/>
      <c r="B295" s="174"/>
      <c r="C295" s="174"/>
      <c r="D295" s="168" t="s">
        <v>527</v>
      </c>
      <c r="E295" s="169">
        <v>250</v>
      </c>
      <c r="F295" s="170">
        <v>1405.0710100000001</v>
      </c>
      <c r="G295" s="171">
        <v>0</v>
      </c>
      <c r="H295" s="171">
        <v>1405.0710100000001</v>
      </c>
      <c r="I295" s="171">
        <v>5132.66373</v>
      </c>
      <c r="J295" s="171">
        <v>0.22771</v>
      </c>
      <c r="K295" s="171">
        <v>5132.89144</v>
      </c>
      <c r="L295" s="171">
        <v>126.94614</v>
      </c>
      <c r="M295" s="171">
        <v>0</v>
      </c>
      <c r="N295" s="171">
        <v>126.94614</v>
      </c>
      <c r="O295" s="171">
        <v>6664.90859</v>
      </c>
      <c r="P295" s="171">
        <v>1202.56384</v>
      </c>
      <c r="Q295" s="171">
        <v>0</v>
      </c>
      <c r="R295" s="172">
        <v>1202.56384</v>
      </c>
    </row>
    <row r="296" spans="1:18" ht="15">
      <c r="A296" s="174"/>
      <c r="B296" s="174"/>
      <c r="C296" s="168" t="s">
        <v>528</v>
      </c>
      <c r="D296" s="168" t="s">
        <v>528</v>
      </c>
      <c r="E296" s="169">
        <v>260</v>
      </c>
      <c r="F296" s="170">
        <v>9994.168230000001</v>
      </c>
      <c r="G296" s="171">
        <v>0</v>
      </c>
      <c r="H296" s="171">
        <v>9994.168230000001</v>
      </c>
      <c r="I296" s="171">
        <v>31281.54953</v>
      </c>
      <c r="J296" s="171">
        <v>96.65817999999999</v>
      </c>
      <c r="K296" s="171">
        <v>31378.207710000002</v>
      </c>
      <c r="L296" s="171">
        <v>5500.10514</v>
      </c>
      <c r="M296" s="171">
        <v>575.22201</v>
      </c>
      <c r="N296" s="171">
        <v>6075.32715</v>
      </c>
      <c r="O296" s="171">
        <v>47447.70309</v>
      </c>
      <c r="P296" s="171">
        <v>15336.99582</v>
      </c>
      <c r="Q296" s="171">
        <v>0</v>
      </c>
      <c r="R296" s="172">
        <v>15336.99582</v>
      </c>
    </row>
    <row r="297" spans="1:18" ht="15">
      <c r="A297" s="174"/>
      <c r="B297" s="174"/>
      <c r="C297" s="174"/>
      <c r="D297" s="168" t="s">
        <v>529</v>
      </c>
      <c r="E297" s="169">
        <v>261</v>
      </c>
      <c r="F297" s="170">
        <v>3362.6471800000004</v>
      </c>
      <c r="G297" s="171">
        <v>0</v>
      </c>
      <c r="H297" s="171">
        <v>3362.6471800000004</v>
      </c>
      <c r="I297" s="171">
        <v>601.98935</v>
      </c>
      <c r="J297" s="171">
        <v>39.827169999999995</v>
      </c>
      <c r="K297" s="171">
        <v>641.81652</v>
      </c>
      <c r="L297" s="171">
        <v>903.72646</v>
      </c>
      <c r="M297" s="171">
        <v>68.71345</v>
      </c>
      <c r="N297" s="171">
        <v>972.43991</v>
      </c>
      <c r="O297" s="171">
        <v>4976.90361</v>
      </c>
      <c r="P297" s="171">
        <v>2705.4865299999997</v>
      </c>
      <c r="Q297" s="171">
        <v>0</v>
      </c>
      <c r="R297" s="172">
        <v>2705.4865299999997</v>
      </c>
    </row>
    <row r="298" spans="1:18" ht="15">
      <c r="A298" s="174"/>
      <c r="B298" s="174"/>
      <c r="C298" s="168" t="s">
        <v>530</v>
      </c>
      <c r="D298" s="168" t="s">
        <v>531</v>
      </c>
      <c r="E298" s="169">
        <v>252</v>
      </c>
      <c r="F298" s="170">
        <v>31837.427969999997</v>
      </c>
      <c r="G298" s="171">
        <v>0</v>
      </c>
      <c r="H298" s="171">
        <v>31837.427969999997</v>
      </c>
      <c r="I298" s="171">
        <v>71296.88353</v>
      </c>
      <c r="J298" s="171">
        <v>648.51914</v>
      </c>
      <c r="K298" s="171">
        <v>71945.40267</v>
      </c>
      <c r="L298" s="171">
        <v>9980.06778</v>
      </c>
      <c r="M298" s="171">
        <v>1229.34802</v>
      </c>
      <c r="N298" s="171">
        <v>11209.4158</v>
      </c>
      <c r="O298" s="171">
        <v>114992.24644</v>
      </c>
      <c r="P298" s="171">
        <v>36289.15381</v>
      </c>
      <c r="Q298" s="171">
        <v>0</v>
      </c>
      <c r="R298" s="172">
        <v>36289.15381</v>
      </c>
    </row>
    <row r="299" spans="1:18" ht="15">
      <c r="A299" s="174"/>
      <c r="B299" s="174"/>
      <c r="C299" s="174"/>
      <c r="D299" s="168" t="s">
        <v>530</v>
      </c>
      <c r="E299" s="169">
        <v>253</v>
      </c>
      <c r="F299" s="170">
        <v>2703.66445</v>
      </c>
      <c r="G299" s="171">
        <v>0</v>
      </c>
      <c r="H299" s="171">
        <v>2703.66445</v>
      </c>
      <c r="I299" s="171">
        <v>26742.30034</v>
      </c>
      <c r="J299" s="171">
        <v>229.11484</v>
      </c>
      <c r="K299" s="171">
        <v>26971.41518</v>
      </c>
      <c r="L299" s="171">
        <v>737.79122</v>
      </c>
      <c r="M299" s="171">
        <v>0.5680499999999999</v>
      </c>
      <c r="N299" s="171">
        <v>738.35927</v>
      </c>
      <c r="O299" s="171">
        <v>30413.438899999997</v>
      </c>
      <c r="P299" s="171">
        <v>1809.45899</v>
      </c>
      <c r="Q299" s="171">
        <v>0</v>
      </c>
      <c r="R299" s="172">
        <v>1809.45899</v>
      </c>
    </row>
    <row r="300" spans="1:18" ht="15">
      <c r="A300" s="174"/>
      <c r="B300" s="174"/>
      <c r="C300" s="174"/>
      <c r="D300" s="168" t="s">
        <v>532</v>
      </c>
      <c r="E300" s="169">
        <v>254</v>
      </c>
      <c r="F300" s="170">
        <v>928.36303</v>
      </c>
      <c r="G300" s="171">
        <v>0</v>
      </c>
      <c r="H300" s="171">
        <v>928.36303</v>
      </c>
      <c r="I300" s="171">
        <v>4347.18888</v>
      </c>
      <c r="J300" s="171">
        <v>1.30504</v>
      </c>
      <c r="K300" s="171">
        <v>4348.49392</v>
      </c>
      <c r="L300" s="171">
        <v>108.623</v>
      </c>
      <c r="M300" s="171">
        <v>0</v>
      </c>
      <c r="N300" s="171">
        <v>108.623</v>
      </c>
      <c r="O300" s="171">
        <v>5385.47995</v>
      </c>
      <c r="P300" s="171">
        <v>657.46177</v>
      </c>
      <c r="Q300" s="171">
        <v>0</v>
      </c>
      <c r="R300" s="172">
        <v>657.46177</v>
      </c>
    </row>
    <row r="301" spans="1:18" ht="15">
      <c r="A301" s="174"/>
      <c r="B301" s="174"/>
      <c r="C301" s="168" t="s">
        <v>518</v>
      </c>
      <c r="D301" s="168" t="s">
        <v>533</v>
      </c>
      <c r="E301" s="169">
        <v>587</v>
      </c>
      <c r="F301" s="170">
        <v>10908.046289999998</v>
      </c>
      <c r="G301" s="171">
        <v>0</v>
      </c>
      <c r="H301" s="171">
        <v>10908.046289999998</v>
      </c>
      <c r="I301" s="171">
        <v>124000.44094</v>
      </c>
      <c r="J301" s="171">
        <v>8.80506</v>
      </c>
      <c r="K301" s="171">
        <v>124009.246</v>
      </c>
      <c r="L301" s="171">
        <v>34242.64379</v>
      </c>
      <c r="M301" s="171">
        <v>881.1177299999999</v>
      </c>
      <c r="N301" s="171">
        <v>35123.76152</v>
      </c>
      <c r="O301" s="171">
        <v>170041.05381</v>
      </c>
      <c r="P301" s="171">
        <v>331.47924</v>
      </c>
      <c r="Q301" s="171">
        <v>0</v>
      </c>
      <c r="R301" s="172">
        <v>331.47924</v>
      </c>
    </row>
    <row r="302" spans="1:18" ht="15">
      <c r="A302" s="174"/>
      <c r="B302" s="174"/>
      <c r="C302" s="174"/>
      <c r="D302" s="174"/>
      <c r="E302" s="175">
        <v>836</v>
      </c>
      <c r="F302" s="176">
        <v>15267.92224</v>
      </c>
      <c r="G302" s="177">
        <v>0</v>
      </c>
      <c r="H302" s="177">
        <v>15267.92224</v>
      </c>
      <c r="I302" s="177">
        <v>49195.327549999995</v>
      </c>
      <c r="J302" s="177">
        <v>0</v>
      </c>
      <c r="K302" s="177">
        <v>49195.327549999995</v>
      </c>
      <c r="L302" s="177">
        <v>3727.71148</v>
      </c>
      <c r="M302" s="177">
        <v>1521.0254499999999</v>
      </c>
      <c r="N302" s="177">
        <v>5248.73693</v>
      </c>
      <c r="O302" s="177">
        <v>69711.98672</v>
      </c>
      <c r="P302" s="177">
        <v>13865.10225</v>
      </c>
      <c r="Q302" s="177">
        <v>0</v>
      </c>
      <c r="R302" s="178">
        <v>13865.10225</v>
      </c>
    </row>
    <row r="303" spans="1:18" ht="15">
      <c r="A303" s="174"/>
      <c r="B303" s="174"/>
      <c r="C303" s="174"/>
      <c r="D303" s="168" t="s">
        <v>534</v>
      </c>
      <c r="E303" s="169">
        <v>545</v>
      </c>
      <c r="F303" s="170">
        <v>6268.97413</v>
      </c>
      <c r="G303" s="171">
        <v>0</v>
      </c>
      <c r="H303" s="171">
        <v>6268.97413</v>
      </c>
      <c r="I303" s="171">
        <v>68695.79376999999</v>
      </c>
      <c r="J303" s="171">
        <v>632.29011</v>
      </c>
      <c r="K303" s="171">
        <v>69328.08387999999</v>
      </c>
      <c r="L303" s="171">
        <v>2917.89711</v>
      </c>
      <c r="M303" s="171">
        <v>381.71839</v>
      </c>
      <c r="N303" s="171">
        <v>3299.6155</v>
      </c>
      <c r="O303" s="171">
        <v>78896.67351000001</v>
      </c>
      <c r="P303" s="171">
        <v>18414.76616</v>
      </c>
      <c r="Q303" s="171">
        <v>0</v>
      </c>
      <c r="R303" s="172">
        <v>18414.76616</v>
      </c>
    </row>
    <row r="304" spans="1:18" ht="15">
      <c r="A304" s="174"/>
      <c r="B304" s="174"/>
      <c r="C304" s="174"/>
      <c r="D304" s="168" t="s">
        <v>535</v>
      </c>
      <c r="E304" s="169">
        <v>523</v>
      </c>
      <c r="F304" s="170">
        <v>0</v>
      </c>
      <c r="G304" s="171">
        <v>0</v>
      </c>
      <c r="H304" s="171">
        <v>0</v>
      </c>
      <c r="I304" s="171">
        <v>33701.75247</v>
      </c>
      <c r="J304" s="171">
        <v>109.63498</v>
      </c>
      <c r="K304" s="171">
        <v>33811.38745</v>
      </c>
      <c r="L304" s="171">
        <v>208.15679999999998</v>
      </c>
      <c r="M304" s="171">
        <v>70.85097999999999</v>
      </c>
      <c r="N304" s="171">
        <v>279.00778</v>
      </c>
      <c r="O304" s="171">
        <v>34090.395229999995</v>
      </c>
      <c r="P304" s="171">
        <v>15234.42775</v>
      </c>
      <c r="Q304" s="171">
        <v>0</v>
      </c>
      <c r="R304" s="172">
        <v>15234.42775</v>
      </c>
    </row>
    <row r="305" spans="1:18" ht="15">
      <c r="A305" s="174"/>
      <c r="B305" s="174"/>
      <c r="C305" s="174"/>
      <c r="D305" s="174"/>
      <c r="E305" s="175">
        <v>559</v>
      </c>
      <c r="F305" s="176">
        <v>13984.80131</v>
      </c>
      <c r="G305" s="177">
        <v>0</v>
      </c>
      <c r="H305" s="177">
        <v>13984.80131</v>
      </c>
      <c r="I305" s="177">
        <v>49443.20776</v>
      </c>
      <c r="J305" s="177">
        <v>532.6924300000001</v>
      </c>
      <c r="K305" s="177">
        <v>49975.90019</v>
      </c>
      <c r="L305" s="177">
        <v>5540.8886299999995</v>
      </c>
      <c r="M305" s="177">
        <v>360.55777</v>
      </c>
      <c r="N305" s="177">
        <v>5901.446400000001</v>
      </c>
      <c r="O305" s="177">
        <v>69862.14790000001</v>
      </c>
      <c r="P305" s="177">
        <v>23787.44155</v>
      </c>
      <c r="Q305" s="177">
        <v>0</v>
      </c>
      <c r="R305" s="178">
        <v>23787.44155</v>
      </c>
    </row>
    <row r="306" spans="1:18" ht="15">
      <c r="A306" s="174"/>
      <c r="B306" s="174"/>
      <c r="C306" s="174"/>
      <c r="D306" s="174"/>
      <c r="E306" s="175">
        <v>417</v>
      </c>
      <c r="F306" s="176">
        <v>17072.93345</v>
      </c>
      <c r="G306" s="177">
        <v>0</v>
      </c>
      <c r="H306" s="177">
        <v>17072.93345</v>
      </c>
      <c r="I306" s="177">
        <v>108727.98366</v>
      </c>
      <c r="J306" s="177">
        <v>940.12072</v>
      </c>
      <c r="K306" s="177">
        <v>109668.10437999999</v>
      </c>
      <c r="L306" s="177">
        <v>3413.0284500000002</v>
      </c>
      <c r="M306" s="177">
        <v>667.10141</v>
      </c>
      <c r="N306" s="177">
        <v>4080.12986</v>
      </c>
      <c r="O306" s="177">
        <v>130821.16769</v>
      </c>
      <c r="P306" s="177">
        <v>48438.511159999995</v>
      </c>
      <c r="Q306" s="177">
        <v>0</v>
      </c>
      <c r="R306" s="178">
        <v>48438.511159999995</v>
      </c>
    </row>
    <row r="307" spans="1:18" ht="15">
      <c r="A307" s="174"/>
      <c r="B307" s="174"/>
      <c r="C307" s="174"/>
      <c r="D307" s="168" t="s">
        <v>536</v>
      </c>
      <c r="E307" s="169">
        <v>570</v>
      </c>
      <c r="F307" s="170">
        <v>19277.427050000002</v>
      </c>
      <c r="G307" s="171">
        <v>0</v>
      </c>
      <c r="H307" s="171">
        <v>19277.427050000002</v>
      </c>
      <c r="I307" s="171">
        <v>62421.60895</v>
      </c>
      <c r="J307" s="171">
        <v>778.81494</v>
      </c>
      <c r="K307" s="171">
        <v>63200.42389</v>
      </c>
      <c r="L307" s="171">
        <v>14411.44532</v>
      </c>
      <c r="M307" s="171">
        <v>17369.84108</v>
      </c>
      <c r="N307" s="171">
        <v>31781.286399999997</v>
      </c>
      <c r="O307" s="171">
        <v>114259.13734</v>
      </c>
      <c r="P307" s="171">
        <v>13858.01933</v>
      </c>
      <c r="Q307" s="171">
        <v>0</v>
      </c>
      <c r="R307" s="172">
        <v>13858.01933</v>
      </c>
    </row>
    <row r="308" spans="1:18" ht="15">
      <c r="A308" s="174"/>
      <c r="B308" s="174"/>
      <c r="C308" s="174"/>
      <c r="D308" s="174"/>
      <c r="E308" s="175">
        <v>526</v>
      </c>
      <c r="F308" s="176">
        <v>8902.722880000001</v>
      </c>
      <c r="G308" s="177">
        <v>0</v>
      </c>
      <c r="H308" s="177">
        <v>8902.722880000001</v>
      </c>
      <c r="I308" s="177">
        <v>161232.16123</v>
      </c>
      <c r="J308" s="177">
        <v>2268.6724700000004</v>
      </c>
      <c r="K308" s="177">
        <v>163500.8337</v>
      </c>
      <c r="L308" s="177">
        <v>16083.64083</v>
      </c>
      <c r="M308" s="177">
        <v>7067.09358</v>
      </c>
      <c r="N308" s="177">
        <v>23150.73441</v>
      </c>
      <c r="O308" s="177">
        <v>195554.29099</v>
      </c>
      <c r="P308" s="177">
        <v>9483.14491</v>
      </c>
      <c r="Q308" s="177">
        <v>0</v>
      </c>
      <c r="R308" s="178">
        <v>9483.14491</v>
      </c>
    </row>
    <row r="309" spans="1:18" ht="15">
      <c r="A309" s="174"/>
      <c r="B309" s="174"/>
      <c r="C309" s="174"/>
      <c r="D309" s="174"/>
      <c r="E309" s="175">
        <v>551</v>
      </c>
      <c r="F309" s="176">
        <v>910.6345</v>
      </c>
      <c r="G309" s="177">
        <v>0</v>
      </c>
      <c r="H309" s="177">
        <v>910.6345</v>
      </c>
      <c r="I309" s="177">
        <v>109971.8742</v>
      </c>
      <c r="J309" s="177">
        <v>3431.3318799999997</v>
      </c>
      <c r="K309" s="177">
        <v>113403.20608</v>
      </c>
      <c r="L309" s="177">
        <v>2764.34359</v>
      </c>
      <c r="M309" s="177">
        <v>545.0021999999999</v>
      </c>
      <c r="N309" s="177">
        <v>3309.34579</v>
      </c>
      <c r="O309" s="177">
        <v>117623.18637000001</v>
      </c>
      <c r="P309" s="177">
        <v>10305.01324</v>
      </c>
      <c r="Q309" s="177">
        <v>0</v>
      </c>
      <c r="R309" s="178">
        <v>10305.01324</v>
      </c>
    </row>
    <row r="310" spans="1:18" ht="15">
      <c r="A310" s="174"/>
      <c r="B310" s="174"/>
      <c r="C310" s="174"/>
      <c r="D310" s="174"/>
      <c r="E310" s="175">
        <v>612</v>
      </c>
      <c r="F310" s="176">
        <v>7807.184179999999</v>
      </c>
      <c r="G310" s="177">
        <v>0</v>
      </c>
      <c r="H310" s="177">
        <v>7807.184179999999</v>
      </c>
      <c r="I310" s="177">
        <v>93103.99818000001</v>
      </c>
      <c r="J310" s="177">
        <v>1979.96321</v>
      </c>
      <c r="K310" s="177">
        <v>95083.96139</v>
      </c>
      <c r="L310" s="177">
        <v>10197.99937</v>
      </c>
      <c r="M310" s="177">
        <v>9032.54601</v>
      </c>
      <c r="N310" s="177">
        <v>19230.54538</v>
      </c>
      <c r="O310" s="177">
        <v>122121.69095</v>
      </c>
      <c r="P310" s="177">
        <v>14724.979019999999</v>
      </c>
      <c r="Q310" s="177">
        <v>0</v>
      </c>
      <c r="R310" s="178">
        <v>14724.979019999999</v>
      </c>
    </row>
    <row r="311" spans="1:18" ht="15">
      <c r="A311" s="174"/>
      <c r="B311" s="174"/>
      <c r="C311" s="174"/>
      <c r="D311" s="168" t="s">
        <v>537</v>
      </c>
      <c r="E311" s="169">
        <v>576</v>
      </c>
      <c r="F311" s="170">
        <v>38435.03147</v>
      </c>
      <c r="G311" s="171">
        <v>0</v>
      </c>
      <c r="H311" s="171">
        <v>38435.03147</v>
      </c>
      <c r="I311" s="171">
        <v>148786.28768</v>
      </c>
      <c r="J311" s="171">
        <v>1430.3599199999999</v>
      </c>
      <c r="K311" s="171">
        <v>150216.6476</v>
      </c>
      <c r="L311" s="171">
        <v>10206.184640000001</v>
      </c>
      <c r="M311" s="171">
        <v>8692.73634</v>
      </c>
      <c r="N311" s="171">
        <v>18898.92098</v>
      </c>
      <c r="O311" s="171">
        <v>207550.60005</v>
      </c>
      <c r="P311" s="171">
        <v>20478.13225</v>
      </c>
      <c r="Q311" s="171">
        <v>0</v>
      </c>
      <c r="R311" s="172">
        <v>20478.13225</v>
      </c>
    </row>
    <row r="312" spans="1:18" ht="15">
      <c r="A312" s="174"/>
      <c r="B312" s="174"/>
      <c r="C312" s="174"/>
      <c r="D312" s="168" t="s">
        <v>498</v>
      </c>
      <c r="E312" s="169">
        <v>606</v>
      </c>
      <c r="F312" s="170">
        <v>2372.56322</v>
      </c>
      <c r="G312" s="171">
        <v>0</v>
      </c>
      <c r="H312" s="171">
        <v>2372.56322</v>
      </c>
      <c r="I312" s="171">
        <v>45393.46896</v>
      </c>
      <c r="J312" s="171">
        <v>26.82897</v>
      </c>
      <c r="K312" s="171">
        <v>45420.29793</v>
      </c>
      <c r="L312" s="171">
        <v>2523.48121</v>
      </c>
      <c r="M312" s="171">
        <v>6349.365769999999</v>
      </c>
      <c r="N312" s="171">
        <v>8872.84698</v>
      </c>
      <c r="O312" s="171">
        <v>56665.70813</v>
      </c>
      <c r="P312" s="171">
        <v>5314.73941</v>
      </c>
      <c r="Q312" s="171">
        <v>0</v>
      </c>
      <c r="R312" s="172">
        <v>5314.73941</v>
      </c>
    </row>
    <row r="313" spans="1:18" ht="15">
      <c r="A313" s="174"/>
      <c r="B313" s="174"/>
      <c r="C313" s="174"/>
      <c r="D313" s="174"/>
      <c r="E313" s="175">
        <v>540</v>
      </c>
      <c r="F313" s="176">
        <v>23967.95434</v>
      </c>
      <c r="G313" s="177">
        <v>0</v>
      </c>
      <c r="H313" s="177">
        <v>23967.95434</v>
      </c>
      <c r="I313" s="177">
        <v>129090.17967</v>
      </c>
      <c r="J313" s="177">
        <v>962.65626</v>
      </c>
      <c r="K313" s="177">
        <v>130052.83593</v>
      </c>
      <c r="L313" s="177">
        <v>23575.06018</v>
      </c>
      <c r="M313" s="177">
        <v>8249.98306</v>
      </c>
      <c r="N313" s="177">
        <v>31825.04324</v>
      </c>
      <c r="O313" s="177">
        <v>185845.83351</v>
      </c>
      <c r="P313" s="177">
        <v>8780.8438</v>
      </c>
      <c r="Q313" s="177">
        <v>0</v>
      </c>
      <c r="R313" s="178">
        <v>8780.8438</v>
      </c>
    </row>
    <row r="314" spans="1:18" ht="15">
      <c r="A314" s="174"/>
      <c r="B314" s="174"/>
      <c r="C314" s="174"/>
      <c r="D314" s="174"/>
      <c r="E314" s="175">
        <v>581</v>
      </c>
      <c r="F314" s="176">
        <v>0</v>
      </c>
      <c r="G314" s="177">
        <v>0</v>
      </c>
      <c r="H314" s="177">
        <v>0</v>
      </c>
      <c r="I314" s="177">
        <v>52739.195490000006</v>
      </c>
      <c r="J314" s="177">
        <v>0</v>
      </c>
      <c r="K314" s="177">
        <v>52739.195490000006</v>
      </c>
      <c r="L314" s="177">
        <v>674.96139</v>
      </c>
      <c r="M314" s="177">
        <v>134.08264000000003</v>
      </c>
      <c r="N314" s="177">
        <v>809.04403</v>
      </c>
      <c r="O314" s="177">
        <v>53548.23952</v>
      </c>
      <c r="P314" s="177">
        <v>0</v>
      </c>
      <c r="Q314" s="177">
        <v>0</v>
      </c>
      <c r="R314" s="178">
        <v>0</v>
      </c>
    </row>
    <row r="315" spans="1:18" ht="15">
      <c r="A315" s="174"/>
      <c r="B315" s="174"/>
      <c r="C315" s="174"/>
      <c r="D315" s="168" t="s">
        <v>518</v>
      </c>
      <c r="E315" s="169">
        <v>379</v>
      </c>
      <c r="F315" s="170">
        <v>26221.238690000002</v>
      </c>
      <c r="G315" s="171">
        <v>0</v>
      </c>
      <c r="H315" s="171">
        <v>26221.238690000002</v>
      </c>
      <c r="I315" s="171">
        <v>24855.30052</v>
      </c>
      <c r="J315" s="171">
        <v>2582.76286</v>
      </c>
      <c r="K315" s="171">
        <v>27438.06338</v>
      </c>
      <c r="L315" s="171">
        <v>29849.34972</v>
      </c>
      <c r="M315" s="171">
        <v>4732.9488200000005</v>
      </c>
      <c r="N315" s="171">
        <v>34582.298539999996</v>
      </c>
      <c r="O315" s="171">
        <v>88241.60061</v>
      </c>
      <c r="P315" s="171">
        <v>59564.596119999995</v>
      </c>
      <c r="Q315" s="171">
        <v>0</v>
      </c>
      <c r="R315" s="172">
        <v>59564.596119999995</v>
      </c>
    </row>
    <row r="316" spans="1:18" ht="15">
      <c r="A316" s="174"/>
      <c r="B316" s="174"/>
      <c r="C316" s="174"/>
      <c r="D316" s="174"/>
      <c r="E316" s="175">
        <v>382</v>
      </c>
      <c r="F316" s="176">
        <v>20462.84418</v>
      </c>
      <c r="G316" s="177">
        <v>0</v>
      </c>
      <c r="H316" s="177">
        <v>20462.84418</v>
      </c>
      <c r="I316" s="177">
        <v>250194.67362000002</v>
      </c>
      <c r="J316" s="177">
        <v>3961.4608399999997</v>
      </c>
      <c r="K316" s="177">
        <v>254156.13446</v>
      </c>
      <c r="L316" s="177">
        <v>137034.36275</v>
      </c>
      <c r="M316" s="177">
        <v>99502.19385</v>
      </c>
      <c r="N316" s="177">
        <v>236536.55659999998</v>
      </c>
      <c r="O316" s="177">
        <v>511155.53524</v>
      </c>
      <c r="P316" s="177">
        <v>68068.42579000001</v>
      </c>
      <c r="Q316" s="177">
        <v>0</v>
      </c>
      <c r="R316" s="178">
        <v>68068.42579000001</v>
      </c>
    </row>
    <row r="317" spans="1:18" ht="15">
      <c r="A317" s="174"/>
      <c r="B317" s="174"/>
      <c r="C317" s="174"/>
      <c r="D317" s="174"/>
      <c r="E317" s="175">
        <v>520</v>
      </c>
      <c r="F317" s="176">
        <v>9964.634</v>
      </c>
      <c r="G317" s="177">
        <v>0</v>
      </c>
      <c r="H317" s="177">
        <v>9964.634</v>
      </c>
      <c r="I317" s="177">
        <v>55079.74047999999</v>
      </c>
      <c r="J317" s="177">
        <v>3742.25073</v>
      </c>
      <c r="K317" s="177">
        <v>58821.99121</v>
      </c>
      <c r="L317" s="177">
        <v>40235.389299999995</v>
      </c>
      <c r="M317" s="177">
        <v>5359.65699</v>
      </c>
      <c r="N317" s="177">
        <v>45595.04629</v>
      </c>
      <c r="O317" s="177">
        <v>114381.6715</v>
      </c>
      <c r="P317" s="177">
        <v>51570.4135</v>
      </c>
      <c r="Q317" s="177">
        <v>0</v>
      </c>
      <c r="R317" s="178">
        <v>51570.4135</v>
      </c>
    </row>
    <row r="318" spans="1:18" ht="15">
      <c r="A318" s="174"/>
      <c r="B318" s="174"/>
      <c r="C318" s="174"/>
      <c r="D318" s="174"/>
      <c r="E318" s="175">
        <v>524</v>
      </c>
      <c r="F318" s="176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70885.52246</v>
      </c>
      <c r="Q318" s="177">
        <v>0</v>
      </c>
      <c r="R318" s="178">
        <v>70885.52246</v>
      </c>
    </row>
    <row r="319" spans="1:18" ht="15">
      <c r="A319" s="174"/>
      <c r="B319" s="174"/>
      <c r="C319" s="174"/>
      <c r="D319" s="174"/>
      <c r="E319" s="175">
        <v>385</v>
      </c>
      <c r="F319" s="176">
        <v>17393.80425</v>
      </c>
      <c r="G319" s="177">
        <v>0</v>
      </c>
      <c r="H319" s="177">
        <v>17393.80425</v>
      </c>
      <c r="I319" s="177">
        <v>217149.64713</v>
      </c>
      <c r="J319" s="177">
        <v>1447.8117</v>
      </c>
      <c r="K319" s="177">
        <v>218597.45883000002</v>
      </c>
      <c r="L319" s="177">
        <v>109457.41269</v>
      </c>
      <c r="M319" s="177">
        <v>14368.48672</v>
      </c>
      <c r="N319" s="177">
        <v>123825.89941</v>
      </c>
      <c r="O319" s="177">
        <v>359817.16249</v>
      </c>
      <c r="P319" s="177">
        <v>5711.5413499999995</v>
      </c>
      <c r="Q319" s="177">
        <v>0</v>
      </c>
      <c r="R319" s="178">
        <v>5711.5413499999995</v>
      </c>
    </row>
    <row r="320" spans="1:18" ht="15">
      <c r="A320" s="174"/>
      <c r="B320" s="174"/>
      <c r="C320" s="174"/>
      <c r="D320" s="168" t="s">
        <v>538</v>
      </c>
      <c r="E320" s="169">
        <v>560</v>
      </c>
      <c r="F320" s="170">
        <v>24390.030609999998</v>
      </c>
      <c r="G320" s="171">
        <v>0</v>
      </c>
      <c r="H320" s="171">
        <v>24390.030609999998</v>
      </c>
      <c r="I320" s="171">
        <v>72665.11659</v>
      </c>
      <c r="J320" s="171">
        <v>1360.83504</v>
      </c>
      <c r="K320" s="171">
        <v>74025.95163</v>
      </c>
      <c r="L320" s="171">
        <v>21819.16334</v>
      </c>
      <c r="M320" s="171">
        <v>6036.48326</v>
      </c>
      <c r="N320" s="171">
        <v>27855.6466</v>
      </c>
      <c r="O320" s="171">
        <v>126271.62884</v>
      </c>
      <c r="P320" s="171">
        <v>8639.73566</v>
      </c>
      <c r="Q320" s="171">
        <v>0</v>
      </c>
      <c r="R320" s="172">
        <v>8639.73566</v>
      </c>
    </row>
    <row r="321" spans="1:18" ht="15">
      <c r="A321" s="174"/>
      <c r="B321" s="174"/>
      <c r="C321" s="174"/>
      <c r="D321" s="168" t="s">
        <v>539</v>
      </c>
      <c r="E321" s="169">
        <v>521</v>
      </c>
      <c r="F321" s="170">
        <v>29643.04217</v>
      </c>
      <c r="G321" s="171">
        <v>0</v>
      </c>
      <c r="H321" s="171">
        <v>29643.04217</v>
      </c>
      <c r="I321" s="171">
        <v>120448.24403</v>
      </c>
      <c r="J321" s="171">
        <v>2125.9614100000003</v>
      </c>
      <c r="K321" s="171">
        <v>122574.20543999999</v>
      </c>
      <c r="L321" s="171">
        <v>7541.6903</v>
      </c>
      <c r="M321" s="171">
        <v>3478.67518</v>
      </c>
      <c r="N321" s="171">
        <v>11020.36548</v>
      </c>
      <c r="O321" s="171">
        <v>163237.61309</v>
      </c>
      <c r="P321" s="171">
        <v>58107.6122</v>
      </c>
      <c r="Q321" s="171">
        <v>0</v>
      </c>
      <c r="R321" s="172">
        <v>58107.6122</v>
      </c>
    </row>
    <row r="322" spans="1:18" ht="15">
      <c r="A322" s="174"/>
      <c r="B322" s="174"/>
      <c r="C322" s="174"/>
      <c r="D322" s="168" t="s">
        <v>540</v>
      </c>
      <c r="E322" s="169">
        <v>547</v>
      </c>
      <c r="F322" s="170">
        <v>2453.71038</v>
      </c>
      <c r="G322" s="171">
        <v>0</v>
      </c>
      <c r="H322" s="171">
        <v>2453.71038</v>
      </c>
      <c r="I322" s="171">
        <v>174951.33841</v>
      </c>
      <c r="J322" s="171">
        <v>1199.6696299999999</v>
      </c>
      <c r="K322" s="171">
        <v>176151.00804</v>
      </c>
      <c r="L322" s="171">
        <v>2854.43113</v>
      </c>
      <c r="M322" s="171">
        <v>94.15042</v>
      </c>
      <c r="N322" s="171">
        <v>2948.58155</v>
      </c>
      <c r="O322" s="171">
        <v>181553.29997</v>
      </c>
      <c r="P322" s="171">
        <v>21193.703329999997</v>
      </c>
      <c r="Q322" s="171">
        <v>0</v>
      </c>
      <c r="R322" s="172">
        <v>21193.703329999997</v>
      </c>
    </row>
    <row r="323" spans="1:18" ht="15">
      <c r="A323" s="174"/>
      <c r="B323" s="174"/>
      <c r="C323" s="174"/>
      <c r="D323" s="168" t="s">
        <v>541</v>
      </c>
      <c r="E323" s="169">
        <v>400</v>
      </c>
      <c r="F323" s="170">
        <v>10489.96758</v>
      </c>
      <c r="G323" s="171">
        <v>0</v>
      </c>
      <c r="H323" s="171">
        <v>10489.96758</v>
      </c>
      <c r="I323" s="171">
        <v>87136.57966</v>
      </c>
      <c r="J323" s="171">
        <v>372.38926000000004</v>
      </c>
      <c r="K323" s="171">
        <v>87508.96892</v>
      </c>
      <c r="L323" s="171">
        <v>3048.39573</v>
      </c>
      <c r="M323" s="171">
        <v>334.92557</v>
      </c>
      <c r="N323" s="171">
        <v>3383.3212999999996</v>
      </c>
      <c r="O323" s="171">
        <v>101382.25779999999</v>
      </c>
      <c r="P323" s="171">
        <v>13268.65176</v>
      </c>
      <c r="Q323" s="171">
        <v>0</v>
      </c>
      <c r="R323" s="172">
        <v>13268.65176</v>
      </c>
    </row>
    <row r="324" spans="1:18" ht="15">
      <c r="A324" s="174"/>
      <c r="B324" s="174"/>
      <c r="C324" s="174"/>
      <c r="D324" s="168" t="s">
        <v>542</v>
      </c>
      <c r="E324" s="169">
        <v>597</v>
      </c>
      <c r="F324" s="170">
        <v>8450.77858</v>
      </c>
      <c r="G324" s="171">
        <v>0</v>
      </c>
      <c r="H324" s="171">
        <v>8450.77858</v>
      </c>
      <c r="I324" s="171">
        <v>45614.51255</v>
      </c>
      <c r="J324" s="171">
        <v>1417.9005900000002</v>
      </c>
      <c r="K324" s="171">
        <v>47032.413140000004</v>
      </c>
      <c r="L324" s="171">
        <v>4883.64568</v>
      </c>
      <c r="M324" s="171">
        <v>1310.69138</v>
      </c>
      <c r="N324" s="171">
        <v>6194.33706</v>
      </c>
      <c r="O324" s="171">
        <v>61677.52878</v>
      </c>
      <c r="P324" s="171">
        <v>10599.96305</v>
      </c>
      <c r="Q324" s="171">
        <v>0</v>
      </c>
      <c r="R324" s="172">
        <v>10599.96305</v>
      </c>
    </row>
    <row r="325" spans="1:18" ht="15">
      <c r="A325" s="174"/>
      <c r="B325" s="174"/>
      <c r="C325" s="174"/>
      <c r="D325" s="174"/>
      <c r="E325" s="175">
        <v>595</v>
      </c>
      <c r="F325" s="176">
        <v>2989.36889</v>
      </c>
      <c r="G325" s="177">
        <v>0</v>
      </c>
      <c r="H325" s="177">
        <v>2989.36889</v>
      </c>
      <c r="I325" s="177">
        <v>410703.27931</v>
      </c>
      <c r="J325" s="177">
        <v>121.5889</v>
      </c>
      <c r="K325" s="177">
        <v>410824.86821</v>
      </c>
      <c r="L325" s="177">
        <v>1308.869</v>
      </c>
      <c r="M325" s="177">
        <v>1262.40505</v>
      </c>
      <c r="N325" s="177">
        <v>2571.27405</v>
      </c>
      <c r="O325" s="177">
        <v>416385.51115</v>
      </c>
      <c r="P325" s="177">
        <v>177.02739000000003</v>
      </c>
      <c r="Q325" s="177">
        <v>0</v>
      </c>
      <c r="R325" s="178">
        <v>177.02739000000003</v>
      </c>
    </row>
    <row r="326" spans="1:18" ht="15">
      <c r="A326" s="174"/>
      <c r="B326" s="174"/>
      <c r="C326" s="174"/>
      <c r="D326" s="168" t="s">
        <v>287</v>
      </c>
      <c r="E326" s="169">
        <v>550</v>
      </c>
      <c r="F326" s="170">
        <v>655.9937600000001</v>
      </c>
      <c r="G326" s="171">
        <v>0</v>
      </c>
      <c r="H326" s="171">
        <v>655.9937600000001</v>
      </c>
      <c r="I326" s="171">
        <v>0</v>
      </c>
      <c r="J326" s="171">
        <v>105.55046</v>
      </c>
      <c r="K326" s="171">
        <v>105.55046</v>
      </c>
      <c r="L326" s="171">
        <v>6.56</v>
      </c>
      <c r="M326" s="171">
        <v>0</v>
      </c>
      <c r="N326" s="171">
        <v>6.56</v>
      </c>
      <c r="O326" s="171">
        <v>768.1042199999999</v>
      </c>
      <c r="P326" s="171">
        <v>0</v>
      </c>
      <c r="Q326" s="171">
        <v>0</v>
      </c>
      <c r="R326" s="172">
        <v>0</v>
      </c>
    </row>
    <row r="327" spans="1:18" ht="15">
      <c r="A327" s="174"/>
      <c r="B327" s="174"/>
      <c r="C327" s="174"/>
      <c r="D327" s="174"/>
      <c r="E327" s="175">
        <v>402</v>
      </c>
      <c r="F327" s="176">
        <v>140992.72303</v>
      </c>
      <c r="G327" s="177">
        <v>0</v>
      </c>
      <c r="H327" s="177">
        <v>140992.72303</v>
      </c>
      <c r="I327" s="177">
        <v>2803.4512400000003</v>
      </c>
      <c r="J327" s="177">
        <v>1331.06413</v>
      </c>
      <c r="K327" s="177">
        <v>4134.51537</v>
      </c>
      <c r="L327" s="177">
        <v>50152.30163</v>
      </c>
      <c r="M327" s="177">
        <v>59034.3902</v>
      </c>
      <c r="N327" s="177">
        <v>109186.69183</v>
      </c>
      <c r="O327" s="177">
        <v>254313.93023</v>
      </c>
      <c r="P327" s="177">
        <v>24147.449</v>
      </c>
      <c r="Q327" s="177">
        <v>0</v>
      </c>
      <c r="R327" s="178">
        <v>24147.449</v>
      </c>
    </row>
    <row r="328" spans="1:18" ht="15">
      <c r="A328" s="174"/>
      <c r="B328" s="174"/>
      <c r="C328" s="174"/>
      <c r="D328" s="168" t="s">
        <v>543</v>
      </c>
      <c r="E328" s="169">
        <v>404</v>
      </c>
      <c r="F328" s="170">
        <v>11936.7854</v>
      </c>
      <c r="G328" s="171">
        <v>0</v>
      </c>
      <c r="H328" s="171">
        <v>11936.7854</v>
      </c>
      <c r="I328" s="171">
        <v>135059.83719</v>
      </c>
      <c r="J328" s="171">
        <v>331.5682</v>
      </c>
      <c r="K328" s="171">
        <v>135391.40539</v>
      </c>
      <c r="L328" s="171">
        <v>4010.89448</v>
      </c>
      <c r="M328" s="171">
        <v>728.87223</v>
      </c>
      <c r="N328" s="171">
        <v>4739.76671</v>
      </c>
      <c r="O328" s="171">
        <v>152067.9575</v>
      </c>
      <c r="P328" s="171">
        <v>26092.30659</v>
      </c>
      <c r="Q328" s="171">
        <v>0</v>
      </c>
      <c r="R328" s="172">
        <v>26092.30659</v>
      </c>
    </row>
    <row r="329" spans="1:18" ht="15">
      <c r="A329" s="174"/>
      <c r="B329" s="174"/>
      <c r="C329" s="174"/>
      <c r="D329" s="168" t="s">
        <v>544</v>
      </c>
      <c r="E329" s="169">
        <v>431</v>
      </c>
      <c r="F329" s="170">
        <v>64320.70501</v>
      </c>
      <c r="G329" s="171">
        <v>0</v>
      </c>
      <c r="H329" s="171">
        <v>64320.70501</v>
      </c>
      <c r="I329" s="171">
        <v>340746.49977999995</v>
      </c>
      <c r="J329" s="171">
        <v>2445.68223</v>
      </c>
      <c r="K329" s="171">
        <v>343192.18201</v>
      </c>
      <c r="L329" s="171">
        <v>17239.96662</v>
      </c>
      <c r="M329" s="171">
        <v>15285.8357</v>
      </c>
      <c r="N329" s="171">
        <v>32525.80232</v>
      </c>
      <c r="O329" s="171">
        <v>440038.68934</v>
      </c>
      <c r="P329" s="171">
        <v>14470.62368</v>
      </c>
      <c r="Q329" s="171">
        <v>0</v>
      </c>
      <c r="R329" s="172">
        <v>14470.62368</v>
      </c>
    </row>
    <row r="330" spans="1:18" ht="15">
      <c r="A330" s="174"/>
      <c r="B330" s="174"/>
      <c r="C330" s="174"/>
      <c r="D330" s="174"/>
      <c r="E330" s="175">
        <v>552</v>
      </c>
      <c r="F330" s="176">
        <v>485.8271</v>
      </c>
      <c r="G330" s="177">
        <v>0</v>
      </c>
      <c r="H330" s="177">
        <v>485.8271</v>
      </c>
      <c r="I330" s="177">
        <v>39896.8151</v>
      </c>
      <c r="J330" s="177">
        <v>3910.44267</v>
      </c>
      <c r="K330" s="177">
        <v>43807.257770000004</v>
      </c>
      <c r="L330" s="177">
        <v>3990.97785</v>
      </c>
      <c r="M330" s="177">
        <v>64.04836</v>
      </c>
      <c r="N330" s="177">
        <v>4055.02621</v>
      </c>
      <c r="O330" s="177">
        <v>48348.111079999995</v>
      </c>
      <c r="P330" s="177">
        <v>17742.48733</v>
      </c>
      <c r="Q330" s="177">
        <v>0</v>
      </c>
      <c r="R330" s="178">
        <v>17742.48733</v>
      </c>
    </row>
    <row r="331" spans="1:18" ht="15">
      <c r="A331" s="174"/>
      <c r="B331" s="174"/>
      <c r="C331" s="174"/>
      <c r="D331" s="174"/>
      <c r="E331" s="175">
        <v>785</v>
      </c>
      <c r="F331" s="176">
        <v>5750955.66009</v>
      </c>
      <c r="G331" s="177">
        <v>1236082.47071</v>
      </c>
      <c r="H331" s="177">
        <v>6987038.1308</v>
      </c>
      <c r="I331" s="177">
        <v>267097.98755</v>
      </c>
      <c r="J331" s="177">
        <v>8838.65638</v>
      </c>
      <c r="K331" s="177">
        <v>275936.64393</v>
      </c>
      <c r="L331" s="177">
        <v>260793.93125999998</v>
      </c>
      <c r="M331" s="177">
        <v>59370.90479</v>
      </c>
      <c r="N331" s="177">
        <v>320164.83605</v>
      </c>
      <c r="O331" s="177">
        <v>7583139.61078</v>
      </c>
      <c r="P331" s="177">
        <v>785278.3335599999</v>
      </c>
      <c r="Q331" s="177">
        <v>2632.9265699999996</v>
      </c>
      <c r="R331" s="178">
        <v>787911.26013</v>
      </c>
    </row>
    <row r="332" spans="1:18" ht="15">
      <c r="A332" s="174"/>
      <c r="B332" s="174"/>
      <c r="C332" s="174"/>
      <c r="D332" s="168" t="s">
        <v>545</v>
      </c>
      <c r="E332" s="169">
        <v>447</v>
      </c>
      <c r="F332" s="170">
        <v>4609359.04832</v>
      </c>
      <c r="G332" s="171">
        <v>134132.23599</v>
      </c>
      <c r="H332" s="171">
        <v>4743491.28431</v>
      </c>
      <c r="I332" s="171">
        <v>990468.91173</v>
      </c>
      <c r="J332" s="171">
        <v>3920.1046699999997</v>
      </c>
      <c r="K332" s="171">
        <v>994389.0164</v>
      </c>
      <c r="L332" s="171">
        <v>612317.96431</v>
      </c>
      <c r="M332" s="171">
        <v>1303694.94115</v>
      </c>
      <c r="N332" s="171">
        <v>1916012.90546</v>
      </c>
      <c r="O332" s="171">
        <v>7653893.20617</v>
      </c>
      <c r="P332" s="171">
        <v>1888447.3968399998</v>
      </c>
      <c r="Q332" s="171">
        <v>0</v>
      </c>
      <c r="R332" s="172">
        <v>1888447.3968399998</v>
      </c>
    </row>
    <row r="333" spans="1:18" ht="15">
      <c r="A333" s="174"/>
      <c r="B333" s="174"/>
      <c r="C333" s="174"/>
      <c r="D333" s="174"/>
      <c r="E333" s="175">
        <v>554</v>
      </c>
      <c r="F333" s="176">
        <v>92.99954</v>
      </c>
      <c r="G333" s="177">
        <v>0</v>
      </c>
      <c r="H333" s="177">
        <v>92.99954</v>
      </c>
      <c r="I333" s="177">
        <v>85359.07467</v>
      </c>
      <c r="J333" s="177">
        <v>1404.00514</v>
      </c>
      <c r="K333" s="177">
        <v>86763.07981</v>
      </c>
      <c r="L333" s="177">
        <v>3234.4317400000004</v>
      </c>
      <c r="M333" s="177">
        <v>14.876280000000001</v>
      </c>
      <c r="N333" s="177">
        <v>3249.30802</v>
      </c>
      <c r="O333" s="177">
        <v>90105.38737000001</v>
      </c>
      <c r="P333" s="177">
        <v>7034.21778</v>
      </c>
      <c r="Q333" s="177">
        <v>0</v>
      </c>
      <c r="R333" s="178">
        <v>7034.21778</v>
      </c>
    </row>
    <row r="334" spans="1:18" ht="15">
      <c r="A334" s="174"/>
      <c r="B334" s="174"/>
      <c r="C334" s="174"/>
      <c r="D334" s="174"/>
      <c r="E334" s="175">
        <v>406</v>
      </c>
      <c r="F334" s="176">
        <v>263614.49769</v>
      </c>
      <c r="G334" s="177">
        <v>0</v>
      </c>
      <c r="H334" s="177">
        <v>263614.49769</v>
      </c>
      <c r="I334" s="177">
        <v>199590.12266</v>
      </c>
      <c r="J334" s="177">
        <v>7010.2495499999995</v>
      </c>
      <c r="K334" s="177">
        <v>206600.37221</v>
      </c>
      <c r="L334" s="177">
        <v>78871.23727</v>
      </c>
      <c r="M334" s="177">
        <v>48961.05601</v>
      </c>
      <c r="N334" s="177">
        <v>127832.29328</v>
      </c>
      <c r="O334" s="177">
        <v>598047.1631799999</v>
      </c>
      <c r="P334" s="177">
        <v>17341.8609</v>
      </c>
      <c r="Q334" s="177">
        <v>0</v>
      </c>
      <c r="R334" s="178">
        <v>17341.8609</v>
      </c>
    </row>
    <row r="335" spans="1:18" ht="15">
      <c r="A335" s="174"/>
      <c r="B335" s="174"/>
      <c r="C335" s="174"/>
      <c r="D335" s="168" t="s">
        <v>546</v>
      </c>
      <c r="E335" s="169">
        <v>536</v>
      </c>
      <c r="F335" s="170">
        <v>19638.82453</v>
      </c>
      <c r="G335" s="171">
        <v>0</v>
      </c>
      <c r="H335" s="171">
        <v>19638.82453</v>
      </c>
      <c r="I335" s="171">
        <v>2031.18008</v>
      </c>
      <c r="J335" s="171">
        <v>2089.94677</v>
      </c>
      <c r="K335" s="171">
        <v>4121.12685</v>
      </c>
      <c r="L335" s="171">
        <v>13323.39563</v>
      </c>
      <c r="M335" s="171">
        <v>844.18346</v>
      </c>
      <c r="N335" s="171">
        <v>14167.57909</v>
      </c>
      <c r="O335" s="171">
        <v>37927.53047</v>
      </c>
      <c r="P335" s="171">
        <v>48180.871020000006</v>
      </c>
      <c r="Q335" s="171">
        <v>0</v>
      </c>
      <c r="R335" s="172">
        <v>48180.871020000006</v>
      </c>
    </row>
    <row r="336" spans="1:18" ht="15">
      <c r="A336" s="174"/>
      <c r="B336" s="174"/>
      <c r="C336" s="174"/>
      <c r="D336" s="174"/>
      <c r="E336" s="175">
        <v>476</v>
      </c>
      <c r="F336" s="176">
        <v>15729.81899</v>
      </c>
      <c r="G336" s="177">
        <v>0</v>
      </c>
      <c r="H336" s="177">
        <v>15729.81899</v>
      </c>
      <c r="I336" s="177">
        <v>217271.11178</v>
      </c>
      <c r="J336" s="177">
        <v>793.95279</v>
      </c>
      <c r="K336" s="177">
        <v>218065.06457</v>
      </c>
      <c r="L336" s="177">
        <v>8003.82091</v>
      </c>
      <c r="M336" s="177">
        <v>3289.72058</v>
      </c>
      <c r="N336" s="177">
        <v>11293.54149</v>
      </c>
      <c r="O336" s="177">
        <v>245088.42505000002</v>
      </c>
      <c r="P336" s="177">
        <v>26566.76158</v>
      </c>
      <c r="Q336" s="177">
        <v>0</v>
      </c>
      <c r="R336" s="178">
        <v>26566.76158</v>
      </c>
    </row>
    <row r="337" spans="1:18" ht="15">
      <c r="A337" s="174"/>
      <c r="B337" s="174"/>
      <c r="C337" s="174"/>
      <c r="D337" s="168" t="s">
        <v>547</v>
      </c>
      <c r="E337" s="169">
        <v>425</v>
      </c>
      <c r="F337" s="170">
        <v>10741.53579</v>
      </c>
      <c r="G337" s="171">
        <v>0</v>
      </c>
      <c r="H337" s="171">
        <v>10741.53579</v>
      </c>
      <c r="I337" s="171">
        <v>124680.47193000001</v>
      </c>
      <c r="J337" s="171">
        <v>793.30158</v>
      </c>
      <c r="K337" s="171">
        <v>125473.77351</v>
      </c>
      <c r="L337" s="171">
        <v>6555.64454</v>
      </c>
      <c r="M337" s="171">
        <v>1225.36963</v>
      </c>
      <c r="N337" s="171">
        <v>7781.01417</v>
      </c>
      <c r="O337" s="171">
        <v>143996.32347</v>
      </c>
      <c r="P337" s="171">
        <v>35564.341380000005</v>
      </c>
      <c r="Q337" s="171">
        <v>0</v>
      </c>
      <c r="R337" s="172">
        <v>35564.341380000005</v>
      </c>
    </row>
    <row r="338" spans="1:18" ht="15">
      <c r="A338" s="174"/>
      <c r="B338" s="174"/>
      <c r="C338" s="174"/>
      <c r="D338" s="168" t="s">
        <v>548</v>
      </c>
      <c r="E338" s="169">
        <v>416</v>
      </c>
      <c r="F338" s="170">
        <v>12162.98939</v>
      </c>
      <c r="G338" s="171">
        <v>0</v>
      </c>
      <c r="H338" s="171">
        <v>12162.98939</v>
      </c>
      <c r="I338" s="171">
        <v>66071.33022999999</v>
      </c>
      <c r="J338" s="171">
        <v>1099.67571</v>
      </c>
      <c r="K338" s="171">
        <v>67171.00594</v>
      </c>
      <c r="L338" s="171">
        <v>6687.0279</v>
      </c>
      <c r="M338" s="171">
        <v>1198.39657</v>
      </c>
      <c r="N338" s="171">
        <v>7885.42447</v>
      </c>
      <c r="O338" s="171">
        <v>87219.4198</v>
      </c>
      <c r="P338" s="171">
        <v>27914.30434</v>
      </c>
      <c r="Q338" s="171">
        <v>0</v>
      </c>
      <c r="R338" s="172">
        <v>27914.30434</v>
      </c>
    </row>
    <row r="339" spans="1:18" ht="15">
      <c r="A339" s="174"/>
      <c r="B339" s="174"/>
      <c r="C339" s="174"/>
      <c r="D339" s="168" t="s">
        <v>319</v>
      </c>
      <c r="E339" s="169">
        <v>529</v>
      </c>
      <c r="F339" s="170">
        <v>21398.83562</v>
      </c>
      <c r="G339" s="171">
        <v>0</v>
      </c>
      <c r="H339" s="171">
        <v>21398.83562</v>
      </c>
      <c r="I339" s="171">
        <v>40189.80893</v>
      </c>
      <c r="J339" s="171">
        <v>2337.92585</v>
      </c>
      <c r="K339" s="171">
        <v>42527.73478</v>
      </c>
      <c r="L339" s="171">
        <v>12912.09748</v>
      </c>
      <c r="M339" s="171">
        <v>4105.65605</v>
      </c>
      <c r="N339" s="171">
        <v>17017.75353</v>
      </c>
      <c r="O339" s="171">
        <v>80944.32393000001</v>
      </c>
      <c r="P339" s="171">
        <v>29974.52414</v>
      </c>
      <c r="Q339" s="171">
        <v>0</v>
      </c>
      <c r="R339" s="172">
        <v>29974.52414</v>
      </c>
    </row>
    <row r="340" spans="1:18" ht="15">
      <c r="A340" s="174"/>
      <c r="B340" s="174"/>
      <c r="C340" s="174"/>
      <c r="D340" s="168" t="s">
        <v>549</v>
      </c>
      <c r="E340" s="169">
        <v>483</v>
      </c>
      <c r="F340" s="170">
        <v>29834.70827</v>
      </c>
      <c r="G340" s="171">
        <v>0</v>
      </c>
      <c r="H340" s="171">
        <v>29834.70827</v>
      </c>
      <c r="I340" s="171">
        <v>144348.30324</v>
      </c>
      <c r="J340" s="171">
        <v>737.57867</v>
      </c>
      <c r="K340" s="171">
        <v>145085.88191</v>
      </c>
      <c r="L340" s="171">
        <v>9159.154919999999</v>
      </c>
      <c r="M340" s="171">
        <v>3801.70822</v>
      </c>
      <c r="N340" s="171">
        <v>12960.863140000001</v>
      </c>
      <c r="O340" s="171">
        <v>187881.45332</v>
      </c>
      <c r="P340" s="171">
        <v>10619.67151</v>
      </c>
      <c r="Q340" s="171">
        <v>0</v>
      </c>
      <c r="R340" s="172">
        <v>10619.67151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141.38891</v>
      </c>
      <c r="M341" s="177">
        <v>0</v>
      </c>
      <c r="N341" s="177">
        <v>141.38891</v>
      </c>
      <c r="O341" s="177">
        <v>141.38891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550</v>
      </c>
      <c r="E342" s="169">
        <v>414</v>
      </c>
      <c r="F342" s="170">
        <v>61403.22646</v>
      </c>
      <c r="G342" s="171">
        <v>0</v>
      </c>
      <c r="H342" s="171">
        <v>61403.22646</v>
      </c>
      <c r="I342" s="171">
        <v>61961.20395</v>
      </c>
      <c r="J342" s="171">
        <v>1881.36984</v>
      </c>
      <c r="K342" s="171">
        <v>63842.57379</v>
      </c>
      <c r="L342" s="171">
        <v>16005.41217</v>
      </c>
      <c r="M342" s="171">
        <v>7641.34237</v>
      </c>
      <c r="N342" s="171">
        <v>23646.754539999998</v>
      </c>
      <c r="O342" s="171">
        <v>148892.55479</v>
      </c>
      <c r="P342" s="171">
        <v>24464.65718</v>
      </c>
      <c r="Q342" s="171">
        <v>0</v>
      </c>
      <c r="R342" s="172">
        <v>24464.65718</v>
      </c>
    </row>
    <row r="343" spans="1:18" ht="15">
      <c r="A343" s="174"/>
      <c r="B343" s="174"/>
      <c r="C343" s="174"/>
      <c r="D343" s="174"/>
      <c r="E343" s="175">
        <v>525</v>
      </c>
      <c r="F343" s="176">
        <v>63916.40746</v>
      </c>
      <c r="G343" s="177">
        <v>0</v>
      </c>
      <c r="H343" s="177">
        <v>63916.40746</v>
      </c>
      <c r="I343" s="177">
        <v>179192.7263</v>
      </c>
      <c r="J343" s="177">
        <v>848.45494</v>
      </c>
      <c r="K343" s="177">
        <v>180041.18124</v>
      </c>
      <c r="L343" s="177">
        <v>21358.400129999998</v>
      </c>
      <c r="M343" s="177">
        <v>18875.46169</v>
      </c>
      <c r="N343" s="177">
        <v>40233.86182</v>
      </c>
      <c r="O343" s="177">
        <v>284191.45051999995</v>
      </c>
      <c r="P343" s="177">
        <v>14452.48591</v>
      </c>
      <c r="Q343" s="177">
        <v>0</v>
      </c>
      <c r="R343" s="178">
        <v>14452.48591</v>
      </c>
    </row>
    <row r="344" spans="1:18" ht="15">
      <c r="A344" s="174"/>
      <c r="B344" s="174"/>
      <c r="C344" s="174"/>
      <c r="D344" s="174"/>
      <c r="E344" s="175">
        <v>553</v>
      </c>
      <c r="F344" s="176">
        <v>72.76946000000001</v>
      </c>
      <c r="G344" s="177">
        <v>0</v>
      </c>
      <c r="H344" s="177">
        <v>72.76946000000001</v>
      </c>
      <c r="I344" s="177">
        <v>65163.61095</v>
      </c>
      <c r="J344" s="177">
        <v>5143.63631</v>
      </c>
      <c r="K344" s="177">
        <v>70307.24726</v>
      </c>
      <c r="L344" s="177">
        <v>72.06778999999999</v>
      </c>
      <c r="M344" s="177">
        <v>12.1184</v>
      </c>
      <c r="N344" s="177">
        <v>84.18619</v>
      </c>
      <c r="O344" s="177">
        <v>70464.20290999999</v>
      </c>
      <c r="P344" s="177">
        <v>9759.76461</v>
      </c>
      <c r="Q344" s="177">
        <v>0</v>
      </c>
      <c r="R344" s="178">
        <v>9759.76461</v>
      </c>
    </row>
    <row r="345" spans="1:18" ht="15">
      <c r="A345" s="174"/>
      <c r="B345" s="174"/>
      <c r="C345" s="174"/>
      <c r="D345" s="174"/>
      <c r="E345" s="175">
        <v>761</v>
      </c>
      <c r="F345" s="176">
        <v>11990.03238</v>
      </c>
      <c r="G345" s="177">
        <v>0</v>
      </c>
      <c r="H345" s="177">
        <v>11990.03238</v>
      </c>
      <c r="I345" s="177">
        <v>0</v>
      </c>
      <c r="J345" s="177">
        <v>345.37187</v>
      </c>
      <c r="K345" s="177">
        <v>345.37187</v>
      </c>
      <c r="L345" s="177">
        <v>51282.689020000005</v>
      </c>
      <c r="M345" s="177">
        <v>10951.13473</v>
      </c>
      <c r="N345" s="177">
        <v>62233.82375</v>
      </c>
      <c r="O345" s="177">
        <v>74569.228</v>
      </c>
      <c r="P345" s="177">
        <v>15345.37276</v>
      </c>
      <c r="Q345" s="177">
        <v>0</v>
      </c>
      <c r="R345" s="178">
        <v>15345.37276</v>
      </c>
    </row>
    <row r="346" spans="1:18" ht="15">
      <c r="A346" s="174"/>
      <c r="B346" s="174"/>
      <c r="C346" s="174"/>
      <c r="D346" s="168" t="s">
        <v>551</v>
      </c>
      <c r="E346" s="169">
        <v>446</v>
      </c>
      <c r="F346" s="170">
        <v>27715.881739999997</v>
      </c>
      <c r="G346" s="171">
        <v>0</v>
      </c>
      <c r="H346" s="171">
        <v>27715.881739999997</v>
      </c>
      <c r="I346" s="171">
        <v>24879.75979</v>
      </c>
      <c r="J346" s="171">
        <v>785.754</v>
      </c>
      <c r="K346" s="171">
        <v>25665.51379</v>
      </c>
      <c r="L346" s="171">
        <v>5877.04975</v>
      </c>
      <c r="M346" s="171">
        <v>633.98004</v>
      </c>
      <c r="N346" s="171">
        <v>6511.02979</v>
      </c>
      <c r="O346" s="171">
        <v>59892.42532</v>
      </c>
      <c r="P346" s="171">
        <v>19205.47083</v>
      </c>
      <c r="Q346" s="171">
        <v>0</v>
      </c>
      <c r="R346" s="172">
        <v>19205.47083</v>
      </c>
    </row>
    <row r="347" spans="1:18" ht="15">
      <c r="A347" s="174"/>
      <c r="B347" s="174"/>
      <c r="C347" s="174"/>
      <c r="D347" s="168" t="s">
        <v>552</v>
      </c>
      <c r="E347" s="169">
        <v>469</v>
      </c>
      <c r="F347" s="170">
        <v>11589.47215</v>
      </c>
      <c r="G347" s="171">
        <v>0</v>
      </c>
      <c r="H347" s="171">
        <v>11589.47215</v>
      </c>
      <c r="I347" s="171">
        <v>154043.21919</v>
      </c>
      <c r="J347" s="171">
        <v>951.12222</v>
      </c>
      <c r="K347" s="171">
        <v>154994.34141</v>
      </c>
      <c r="L347" s="171">
        <v>5614.95022</v>
      </c>
      <c r="M347" s="171">
        <v>1048.13083</v>
      </c>
      <c r="N347" s="171">
        <v>6663.08105</v>
      </c>
      <c r="O347" s="171">
        <v>173246.89461000002</v>
      </c>
      <c r="P347" s="171">
        <v>21623.48563</v>
      </c>
      <c r="Q347" s="171">
        <v>0</v>
      </c>
      <c r="R347" s="172">
        <v>21623.48563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11943.424710000001</v>
      </c>
      <c r="G348" s="171">
        <v>0</v>
      </c>
      <c r="H348" s="171">
        <v>11943.424710000001</v>
      </c>
      <c r="I348" s="171">
        <v>95982.93573</v>
      </c>
      <c r="J348" s="171">
        <v>814.27174</v>
      </c>
      <c r="K348" s="171">
        <v>96797.20747</v>
      </c>
      <c r="L348" s="171">
        <v>5520.70715</v>
      </c>
      <c r="M348" s="171">
        <v>2312.6548199999997</v>
      </c>
      <c r="N348" s="171">
        <v>7833.36197</v>
      </c>
      <c r="O348" s="171">
        <v>116573.99415000001</v>
      </c>
      <c r="P348" s="171">
        <v>30557.12708</v>
      </c>
      <c r="Q348" s="171">
        <v>0</v>
      </c>
      <c r="R348" s="172">
        <v>30557.12708</v>
      </c>
    </row>
    <row r="349" spans="1:18" ht="15">
      <c r="A349" s="174"/>
      <c r="B349" s="174"/>
      <c r="C349" s="174"/>
      <c r="D349" s="174"/>
      <c r="E349" s="175">
        <v>563</v>
      </c>
      <c r="F349" s="176">
        <v>19635.06851</v>
      </c>
      <c r="G349" s="177">
        <v>0</v>
      </c>
      <c r="H349" s="177">
        <v>19635.06851</v>
      </c>
      <c r="I349" s="177">
        <v>123532.11626000001</v>
      </c>
      <c r="J349" s="177">
        <v>1012.3557</v>
      </c>
      <c r="K349" s="177">
        <v>124544.47196</v>
      </c>
      <c r="L349" s="177">
        <v>10600.1178</v>
      </c>
      <c r="M349" s="177">
        <v>2387.28905</v>
      </c>
      <c r="N349" s="177">
        <v>12987.40685</v>
      </c>
      <c r="O349" s="177">
        <v>157166.94732</v>
      </c>
      <c r="P349" s="177">
        <v>29613.678190000002</v>
      </c>
      <c r="Q349" s="177">
        <v>0</v>
      </c>
      <c r="R349" s="178">
        <v>29613.678190000002</v>
      </c>
    </row>
    <row r="350" spans="1:18" ht="15">
      <c r="A350" s="174"/>
      <c r="B350" s="174"/>
      <c r="C350" s="174"/>
      <c r="D350" s="174"/>
      <c r="E350" s="175">
        <v>642</v>
      </c>
      <c r="F350" s="176">
        <v>1176.52259</v>
      </c>
      <c r="G350" s="177">
        <v>0</v>
      </c>
      <c r="H350" s="177">
        <v>1176.52259</v>
      </c>
      <c r="I350" s="177">
        <v>181342.16726</v>
      </c>
      <c r="J350" s="177">
        <v>0.19041999999999998</v>
      </c>
      <c r="K350" s="177">
        <v>181342.35768000002</v>
      </c>
      <c r="L350" s="177">
        <v>30.26708</v>
      </c>
      <c r="M350" s="177">
        <v>7.839090000000001</v>
      </c>
      <c r="N350" s="177">
        <v>38.10617</v>
      </c>
      <c r="O350" s="177">
        <v>182556.98644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13509.79293</v>
      </c>
      <c r="G351" s="177">
        <v>0</v>
      </c>
      <c r="H351" s="177">
        <v>13509.79293</v>
      </c>
      <c r="I351" s="177">
        <v>52612.796630000004</v>
      </c>
      <c r="J351" s="177">
        <v>875.4419</v>
      </c>
      <c r="K351" s="177">
        <v>53488.23853</v>
      </c>
      <c r="L351" s="177">
        <v>3153.5967400000004</v>
      </c>
      <c r="M351" s="177">
        <v>1973.16496</v>
      </c>
      <c r="N351" s="177">
        <v>5126.7617</v>
      </c>
      <c r="O351" s="177">
        <v>72124.79316</v>
      </c>
      <c r="P351" s="177">
        <v>30147.845149999997</v>
      </c>
      <c r="Q351" s="177">
        <v>0</v>
      </c>
      <c r="R351" s="178">
        <v>30147.845149999997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1592.44164</v>
      </c>
      <c r="M352" s="177">
        <v>1623.33996</v>
      </c>
      <c r="N352" s="177">
        <v>3215.7816000000003</v>
      </c>
      <c r="O352" s="177">
        <v>3215.7816000000003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553</v>
      </c>
      <c r="E353" s="169">
        <v>651</v>
      </c>
      <c r="F353" s="170">
        <v>0</v>
      </c>
      <c r="G353" s="171">
        <v>0</v>
      </c>
      <c r="H353" s="171">
        <v>0</v>
      </c>
      <c r="I353" s="171">
        <v>1912.8855800000001</v>
      </c>
      <c r="J353" s="171">
        <v>0</v>
      </c>
      <c r="K353" s="171">
        <v>1912.8855800000001</v>
      </c>
      <c r="L353" s="171">
        <v>308.85443</v>
      </c>
      <c r="M353" s="171">
        <v>18.935</v>
      </c>
      <c r="N353" s="171">
        <v>327.78943</v>
      </c>
      <c r="O353" s="171">
        <v>2240.67501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554</v>
      </c>
      <c r="E354" s="169">
        <v>573</v>
      </c>
      <c r="F354" s="170">
        <v>6962.39704</v>
      </c>
      <c r="G354" s="171">
        <v>0</v>
      </c>
      <c r="H354" s="171">
        <v>6962.39704</v>
      </c>
      <c r="I354" s="171">
        <v>55206.34715</v>
      </c>
      <c r="J354" s="171">
        <v>367.9817</v>
      </c>
      <c r="K354" s="171">
        <v>55574.32885</v>
      </c>
      <c r="L354" s="171">
        <v>3414.1359300000004</v>
      </c>
      <c r="M354" s="171">
        <v>819.71357</v>
      </c>
      <c r="N354" s="171">
        <v>4233.8495</v>
      </c>
      <c r="O354" s="171">
        <v>66770.57539</v>
      </c>
      <c r="P354" s="171">
        <v>12276.27856</v>
      </c>
      <c r="Q354" s="171">
        <v>0</v>
      </c>
      <c r="R354" s="172">
        <v>12276.27856</v>
      </c>
    </row>
    <row r="355" spans="1:18" ht="15">
      <c r="A355" s="174"/>
      <c r="B355" s="174"/>
      <c r="C355" s="174"/>
      <c r="D355" s="168" t="s">
        <v>555</v>
      </c>
      <c r="E355" s="169">
        <v>432</v>
      </c>
      <c r="F355" s="170">
        <v>20990.49078</v>
      </c>
      <c r="G355" s="171">
        <v>0</v>
      </c>
      <c r="H355" s="171">
        <v>20990.49078</v>
      </c>
      <c r="I355" s="171">
        <v>90954.29845</v>
      </c>
      <c r="J355" s="171">
        <v>5593.773190000001</v>
      </c>
      <c r="K355" s="171">
        <v>96548.07164</v>
      </c>
      <c r="L355" s="171">
        <v>23741.23447</v>
      </c>
      <c r="M355" s="171">
        <v>11779.95857</v>
      </c>
      <c r="N355" s="171">
        <v>35521.19304</v>
      </c>
      <c r="O355" s="171">
        <v>153059.75546000001</v>
      </c>
      <c r="P355" s="171">
        <v>36452.621770000005</v>
      </c>
      <c r="Q355" s="171">
        <v>0</v>
      </c>
      <c r="R355" s="172">
        <v>36452.621770000005</v>
      </c>
    </row>
    <row r="356" spans="1:18" ht="15">
      <c r="A356" s="174"/>
      <c r="B356" s="174"/>
      <c r="C356" s="174"/>
      <c r="D356" s="168" t="s">
        <v>556</v>
      </c>
      <c r="E356" s="169">
        <v>394</v>
      </c>
      <c r="F356" s="170">
        <v>18803.52639</v>
      </c>
      <c r="G356" s="171">
        <v>0</v>
      </c>
      <c r="H356" s="171">
        <v>18803.52639</v>
      </c>
      <c r="I356" s="171">
        <v>93872.84502</v>
      </c>
      <c r="J356" s="171">
        <v>1378.0874</v>
      </c>
      <c r="K356" s="171">
        <v>95250.93242</v>
      </c>
      <c r="L356" s="171">
        <v>7993.98129</v>
      </c>
      <c r="M356" s="171">
        <v>1324.61175</v>
      </c>
      <c r="N356" s="171">
        <v>9318.59304</v>
      </c>
      <c r="O356" s="171">
        <v>123373.05184999999</v>
      </c>
      <c r="P356" s="171">
        <v>35686.87943</v>
      </c>
      <c r="Q356" s="171">
        <v>0</v>
      </c>
      <c r="R356" s="172">
        <v>35686.87943</v>
      </c>
    </row>
    <row r="357" spans="1:18" ht="15">
      <c r="A357" s="174"/>
      <c r="B357" s="174"/>
      <c r="C357" s="174"/>
      <c r="D357" s="174"/>
      <c r="E357" s="175">
        <v>555</v>
      </c>
      <c r="F357" s="176">
        <v>90.13517999999999</v>
      </c>
      <c r="G357" s="177">
        <v>0</v>
      </c>
      <c r="H357" s="177">
        <v>90.13517999999999</v>
      </c>
      <c r="I357" s="177">
        <v>84454.36886</v>
      </c>
      <c r="J357" s="177">
        <v>797.7080100000001</v>
      </c>
      <c r="K357" s="177">
        <v>85252.07687</v>
      </c>
      <c r="L357" s="177">
        <v>217.42029</v>
      </c>
      <c r="M357" s="177">
        <v>208.09762</v>
      </c>
      <c r="N357" s="177">
        <v>425.51791</v>
      </c>
      <c r="O357" s="177">
        <v>85767.72996</v>
      </c>
      <c r="P357" s="177">
        <v>6760.70941</v>
      </c>
      <c r="Q357" s="177">
        <v>0</v>
      </c>
      <c r="R357" s="178">
        <v>6760.70941</v>
      </c>
    </row>
    <row r="358" spans="1:18" ht="15">
      <c r="A358" s="174"/>
      <c r="B358" s="174"/>
      <c r="C358" s="174"/>
      <c r="D358" s="168" t="s">
        <v>557</v>
      </c>
      <c r="E358" s="169">
        <v>527</v>
      </c>
      <c r="F358" s="170">
        <v>5159.61539</v>
      </c>
      <c r="G358" s="171">
        <v>0</v>
      </c>
      <c r="H358" s="171">
        <v>5159.61539</v>
      </c>
      <c r="I358" s="171">
        <v>64018.69708</v>
      </c>
      <c r="J358" s="171">
        <v>1217.6986299999999</v>
      </c>
      <c r="K358" s="171">
        <v>65236.395710000004</v>
      </c>
      <c r="L358" s="171">
        <v>11099.95782</v>
      </c>
      <c r="M358" s="171">
        <v>1676.92181</v>
      </c>
      <c r="N358" s="171">
        <v>12776.879630000001</v>
      </c>
      <c r="O358" s="171">
        <v>83172.89073</v>
      </c>
      <c r="P358" s="171">
        <v>28274.62731</v>
      </c>
      <c r="Q358" s="171">
        <v>0</v>
      </c>
      <c r="R358" s="172">
        <v>28274.62731</v>
      </c>
    </row>
    <row r="359" spans="1:18" ht="15">
      <c r="A359" s="174"/>
      <c r="B359" s="174"/>
      <c r="C359" s="174"/>
      <c r="D359" s="168" t="s">
        <v>558</v>
      </c>
      <c r="E359" s="169">
        <v>574</v>
      </c>
      <c r="F359" s="170">
        <v>21310.764789999997</v>
      </c>
      <c r="G359" s="171">
        <v>0</v>
      </c>
      <c r="H359" s="171">
        <v>21310.764789999997</v>
      </c>
      <c r="I359" s="171">
        <v>201523.72219</v>
      </c>
      <c r="J359" s="171">
        <v>3783.01386</v>
      </c>
      <c r="K359" s="171">
        <v>205306.73605</v>
      </c>
      <c r="L359" s="171">
        <v>7113.60088</v>
      </c>
      <c r="M359" s="171">
        <v>2537.13913</v>
      </c>
      <c r="N359" s="171">
        <v>9650.74001</v>
      </c>
      <c r="O359" s="171">
        <v>236268.24085</v>
      </c>
      <c r="P359" s="171">
        <v>22447.863350000003</v>
      </c>
      <c r="Q359" s="171">
        <v>0</v>
      </c>
      <c r="R359" s="172">
        <v>22447.863350000003</v>
      </c>
    </row>
    <row r="360" spans="1:18" ht="15">
      <c r="A360" s="174"/>
      <c r="B360" s="174"/>
      <c r="C360" s="174"/>
      <c r="D360" s="168" t="s">
        <v>559</v>
      </c>
      <c r="E360" s="169">
        <v>558</v>
      </c>
      <c r="F360" s="170">
        <v>248466.10528</v>
      </c>
      <c r="G360" s="171">
        <v>0</v>
      </c>
      <c r="H360" s="171">
        <v>248466.10528</v>
      </c>
      <c r="I360" s="171">
        <v>90751.82323000001</v>
      </c>
      <c r="J360" s="171">
        <v>1189.9403</v>
      </c>
      <c r="K360" s="171">
        <v>91941.76353</v>
      </c>
      <c r="L360" s="171">
        <v>6210.61445</v>
      </c>
      <c r="M360" s="171">
        <v>211.36973999999998</v>
      </c>
      <c r="N360" s="171">
        <v>6421.98419</v>
      </c>
      <c r="O360" s="171">
        <v>346829.853</v>
      </c>
      <c r="P360" s="171">
        <v>11399.371449999999</v>
      </c>
      <c r="Q360" s="171">
        <v>0</v>
      </c>
      <c r="R360" s="172">
        <v>11399.371449999999</v>
      </c>
    </row>
    <row r="361" spans="1:18" ht="15">
      <c r="A361" s="174"/>
      <c r="B361" s="174"/>
      <c r="C361" s="174"/>
      <c r="D361" s="174"/>
      <c r="E361" s="175">
        <v>826</v>
      </c>
      <c r="F361" s="176">
        <v>60.5487</v>
      </c>
      <c r="G361" s="177">
        <v>0</v>
      </c>
      <c r="H361" s="177">
        <v>60.5487</v>
      </c>
      <c r="I361" s="177">
        <v>0</v>
      </c>
      <c r="J361" s="177">
        <v>0</v>
      </c>
      <c r="K361" s="177">
        <v>0</v>
      </c>
      <c r="L361" s="177">
        <v>24.937810000000002</v>
      </c>
      <c r="M361" s="177">
        <v>0</v>
      </c>
      <c r="N361" s="177">
        <v>24.937810000000002</v>
      </c>
      <c r="O361" s="177">
        <v>85.48651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560</v>
      </c>
      <c r="E362" s="169">
        <v>392</v>
      </c>
      <c r="F362" s="170">
        <v>14439.87009</v>
      </c>
      <c r="G362" s="171">
        <v>0</v>
      </c>
      <c r="H362" s="171">
        <v>14439.87009</v>
      </c>
      <c r="I362" s="171">
        <v>56606.357659999994</v>
      </c>
      <c r="J362" s="171">
        <v>866.98814</v>
      </c>
      <c r="K362" s="171">
        <v>57473.345799999996</v>
      </c>
      <c r="L362" s="171">
        <v>4592.78958</v>
      </c>
      <c r="M362" s="171">
        <v>2169.38458</v>
      </c>
      <c r="N362" s="171">
        <v>6762.1741600000005</v>
      </c>
      <c r="O362" s="171">
        <v>78675.39005</v>
      </c>
      <c r="P362" s="171">
        <v>18889.46709</v>
      </c>
      <c r="Q362" s="171">
        <v>0</v>
      </c>
      <c r="R362" s="172">
        <v>18889.46709</v>
      </c>
    </row>
    <row r="363" spans="1:18" ht="15">
      <c r="A363" s="174"/>
      <c r="B363" s="174"/>
      <c r="C363" s="168" t="s">
        <v>561</v>
      </c>
      <c r="D363" s="168" t="s">
        <v>562</v>
      </c>
      <c r="E363" s="169">
        <v>255</v>
      </c>
      <c r="F363" s="170">
        <v>356.69579</v>
      </c>
      <c r="G363" s="171">
        <v>0</v>
      </c>
      <c r="H363" s="171">
        <v>356.69579</v>
      </c>
      <c r="I363" s="171">
        <v>10072.91085</v>
      </c>
      <c r="J363" s="171">
        <v>126.98591</v>
      </c>
      <c r="K363" s="171">
        <v>10199.89676</v>
      </c>
      <c r="L363" s="171">
        <v>216.39857</v>
      </c>
      <c r="M363" s="171">
        <v>0.00379</v>
      </c>
      <c r="N363" s="171">
        <v>216.40236</v>
      </c>
      <c r="O363" s="171">
        <v>10772.99491</v>
      </c>
      <c r="P363" s="171">
        <v>1994.66481</v>
      </c>
      <c r="Q363" s="171">
        <v>0</v>
      </c>
      <c r="R363" s="172">
        <v>1994.66481</v>
      </c>
    </row>
    <row r="364" spans="1:18" ht="15">
      <c r="A364" s="174"/>
      <c r="B364" s="174"/>
      <c r="C364" s="174"/>
      <c r="D364" s="168" t="s">
        <v>563</v>
      </c>
      <c r="E364" s="169">
        <v>257</v>
      </c>
      <c r="F364" s="170">
        <v>95.02697</v>
      </c>
      <c r="G364" s="171">
        <v>0</v>
      </c>
      <c r="H364" s="171">
        <v>95.02697</v>
      </c>
      <c r="I364" s="171">
        <v>2057.47914</v>
      </c>
      <c r="J364" s="171">
        <v>533.92003</v>
      </c>
      <c r="K364" s="171">
        <v>2591.39917</v>
      </c>
      <c r="L364" s="171">
        <v>9.97872</v>
      </c>
      <c r="M364" s="171">
        <v>0</v>
      </c>
      <c r="N364" s="171">
        <v>9.97872</v>
      </c>
      <c r="O364" s="171">
        <v>2696.4048599999996</v>
      </c>
      <c r="P364" s="171">
        <v>711.85258</v>
      </c>
      <c r="Q364" s="171">
        <v>0</v>
      </c>
      <c r="R364" s="172">
        <v>711.85258</v>
      </c>
    </row>
    <row r="365" spans="1:18" ht="15">
      <c r="A365" s="174"/>
      <c r="B365" s="174"/>
      <c r="C365" s="168" t="s">
        <v>564</v>
      </c>
      <c r="D365" s="168" t="s">
        <v>564</v>
      </c>
      <c r="E365" s="169">
        <v>249</v>
      </c>
      <c r="F365" s="170">
        <v>0.667</v>
      </c>
      <c r="G365" s="171">
        <v>0</v>
      </c>
      <c r="H365" s="171">
        <v>0.667</v>
      </c>
      <c r="I365" s="171">
        <v>18690.93273</v>
      </c>
      <c r="J365" s="171">
        <v>25.18942</v>
      </c>
      <c r="K365" s="171">
        <v>18716.12215</v>
      </c>
      <c r="L365" s="171">
        <v>116.12483</v>
      </c>
      <c r="M365" s="171">
        <v>0</v>
      </c>
      <c r="N365" s="171">
        <v>116.12483</v>
      </c>
      <c r="O365" s="171">
        <v>18832.91398</v>
      </c>
      <c r="P365" s="171">
        <v>737.57398</v>
      </c>
      <c r="Q365" s="171">
        <v>0</v>
      </c>
      <c r="R365" s="172">
        <v>737.57398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244</v>
      </c>
      <c r="F366" s="170">
        <v>1464.0652</v>
      </c>
      <c r="G366" s="171">
        <v>0</v>
      </c>
      <c r="H366" s="171">
        <v>1464.0652</v>
      </c>
      <c r="I366" s="171">
        <v>4369.15633</v>
      </c>
      <c r="J366" s="171">
        <v>0</v>
      </c>
      <c r="K366" s="171">
        <v>4369.15633</v>
      </c>
      <c r="L366" s="171">
        <v>84.14504</v>
      </c>
      <c r="M366" s="171">
        <v>0</v>
      </c>
      <c r="N366" s="171">
        <v>84.14504</v>
      </c>
      <c r="O366" s="171">
        <v>5917.36657</v>
      </c>
      <c r="P366" s="171">
        <v>475.19372</v>
      </c>
      <c r="Q366" s="171">
        <v>0</v>
      </c>
      <c r="R366" s="172">
        <v>475.19372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259</v>
      </c>
      <c r="F367" s="170">
        <v>3440.50187</v>
      </c>
      <c r="G367" s="171">
        <v>0</v>
      </c>
      <c r="H367" s="171">
        <v>3440.50187</v>
      </c>
      <c r="I367" s="171">
        <v>12963.0531</v>
      </c>
      <c r="J367" s="171">
        <v>0.00463</v>
      </c>
      <c r="K367" s="171">
        <v>12963.05773</v>
      </c>
      <c r="L367" s="171">
        <v>144.61878</v>
      </c>
      <c r="M367" s="171">
        <v>0</v>
      </c>
      <c r="N367" s="171">
        <v>144.61878</v>
      </c>
      <c r="O367" s="171">
        <v>16548.17838</v>
      </c>
      <c r="P367" s="171">
        <v>1178.0938999999998</v>
      </c>
      <c r="Q367" s="171">
        <v>0</v>
      </c>
      <c r="R367" s="172">
        <v>1178.0938999999998</v>
      </c>
    </row>
    <row r="368" spans="1:18" ht="15">
      <c r="A368" s="174"/>
      <c r="B368" s="174"/>
      <c r="C368" s="168" t="s">
        <v>567</v>
      </c>
      <c r="D368" s="168" t="s">
        <v>568</v>
      </c>
      <c r="E368" s="169">
        <v>268</v>
      </c>
      <c r="F368" s="170">
        <v>250.26810999999998</v>
      </c>
      <c r="G368" s="171">
        <v>0</v>
      </c>
      <c r="H368" s="171">
        <v>250.26810999999998</v>
      </c>
      <c r="I368" s="171">
        <v>3665.65524</v>
      </c>
      <c r="J368" s="171">
        <v>4.52675</v>
      </c>
      <c r="K368" s="171">
        <v>3670.18199</v>
      </c>
      <c r="L368" s="171">
        <v>40.28636</v>
      </c>
      <c r="M368" s="171">
        <v>0</v>
      </c>
      <c r="N368" s="171">
        <v>40.28636</v>
      </c>
      <c r="O368" s="171">
        <v>3960.73646</v>
      </c>
      <c r="P368" s="171">
        <v>334.36361999999997</v>
      </c>
      <c r="Q368" s="171">
        <v>0</v>
      </c>
      <c r="R368" s="172">
        <v>334.36361999999997</v>
      </c>
    </row>
    <row r="369" spans="1:18" ht="15">
      <c r="A369" s="174"/>
      <c r="B369" s="174"/>
      <c r="C369" s="174"/>
      <c r="D369" s="168" t="s">
        <v>567</v>
      </c>
      <c r="E369" s="169">
        <v>267</v>
      </c>
      <c r="F369" s="170">
        <v>4632.672030000001</v>
      </c>
      <c r="G369" s="171">
        <v>0</v>
      </c>
      <c r="H369" s="171">
        <v>4632.672030000001</v>
      </c>
      <c r="I369" s="171">
        <v>14052.95883</v>
      </c>
      <c r="J369" s="171">
        <v>30.10499</v>
      </c>
      <c r="K369" s="171">
        <v>14083.06382</v>
      </c>
      <c r="L369" s="171">
        <v>276.8002</v>
      </c>
      <c r="M369" s="171">
        <v>23.846169999999997</v>
      </c>
      <c r="N369" s="171">
        <v>300.64637</v>
      </c>
      <c r="O369" s="171">
        <v>19016.38222</v>
      </c>
      <c r="P369" s="171">
        <v>556.09551</v>
      </c>
      <c r="Q369" s="171">
        <v>0</v>
      </c>
      <c r="R369" s="172">
        <v>556.09551</v>
      </c>
    </row>
    <row r="370" spans="1:18" ht="15">
      <c r="A370" s="174"/>
      <c r="B370" s="168" t="s">
        <v>569</v>
      </c>
      <c r="C370" s="168" t="s">
        <v>570</v>
      </c>
      <c r="D370" s="168" t="s">
        <v>571</v>
      </c>
      <c r="E370" s="169">
        <v>166</v>
      </c>
      <c r="F370" s="170">
        <v>10734.969070000001</v>
      </c>
      <c r="G370" s="171">
        <v>0</v>
      </c>
      <c r="H370" s="171">
        <v>10734.969070000001</v>
      </c>
      <c r="I370" s="171">
        <v>24139.14976</v>
      </c>
      <c r="J370" s="171">
        <v>171.57677999999999</v>
      </c>
      <c r="K370" s="171">
        <v>24310.72654</v>
      </c>
      <c r="L370" s="171">
        <v>1173.95993</v>
      </c>
      <c r="M370" s="171">
        <v>1.83647</v>
      </c>
      <c r="N370" s="171">
        <v>1175.7964</v>
      </c>
      <c r="O370" s="171">
        <v>36221.492009999994</v>
      </c>
      <c r="P370" s="171">
        <v>27316.59777</v>
      </c>
      <c r="Q370" s="171">
        <v>0</v>
      </c>
      <c r="R370" s="172">
        <v>27316.59777</v>
      </c>
    </row>
    <row r="371" spans="1:18" ht="15">
      <c r="A371" s="174"/>
      <c r="B371" s="174"/>
      <c r="C371" s="174"/>
      <c r="D371" s="168" t="s">
        <v>504</v>
      </c>
      <c r="E371" s="169">
        <v>667</v>
      </c>
      <c r="F371" s="170">
        <v>159.18507</v>
      </c>
      <c r="G371" s="171">
        <v>0</v>
      </c>
      <c r="H371" s="171">
        <v>159.18507</v>
      </c>
      <c r="I371" s="171">
        <v>2014.31044</v>
      </c>
      <c r="J371" s="171">
        <v>0</v>
      </c>
      <c r="K371" s="171">
        <v>2014.31044</v>
      </c>
      <c r="L371" s="171">
        <v>2.14</v>
      </c>
      <c r="M371" s="171">
        <v>0</v>
      </c>
      <c r="N371" s="171">
        <v>2.14</v>
      </c>
      <c r="O371" s="171">
        <v>2175.6355099999996</v>
      </c>
      <c r="P371" s="171">
        <v>2204.1982000000003</v>
      </c>
      <c r="Q371" s="171">
        <v>0</v>
      </c>
      <c r="R371" s="172">
        <v>2204.1982000000003</v>
      </c>
    </row>
    <row r="372" spans="1:18" ht="15">
      <c r="A372" s="174"/>
      <c r="B372" s="174"/>
      <c r="C372" s="168" t="s">
        <v>572</v>
      </c>
      <c r="D372" s="168" t="s">
        <v>573</v>
      </c>
      <c r="E372" s="169">
        <v>165</v>
      </c>
      <c r="F372" s="170">
        <v>63460.24182</v>
      </c>
      <c r="G372" s="171">
        <v>10705.810109999999</v>
      </c>
      <c r="H372" s="171">
        <v>74166.05193</v>
      </c>
      <c r="I372" s="171">
        <v>86095.49151</v>
      </c>
      <c r="J372" s="171">
        <v>798.7265600000001</v>
      </c>
      <c r="K372" s="171">
        <v>86894.21806999999</v>
      </c>
      <c r="L372" s="171">
        <v>17700.97911</v>
      </c>
      <c r="M372" s="171">
        <v>1503.87825</v>
      </c>
      <c r="N372" s="171">
        <v>19204.857359999998</v>
      </c>
      <c r="O372" s="171">
        <v>180265.12736</v>
      </c>
      <c r="P372" s="171">
        <v>163436.24469</v>
      </c>
      <c r="Q372" s="171">
        <v>0</v>
      </c>
      <c r="R372" s="172">
        <v>163436.24469</v>
      </c>
    </row>
    <row r="373" spans="1:18" ht="15">
      <c r="A373" s="174"/>
      <c r="B373" s="174"/>
      <c r="C373" s="174"/>
      <c r="D373" s="168" t="s">
        <v>574</v>
      </c>
      <c r="E373" s="169">
        <v>622</v>
      </c>
      <c r="F373" s="170">
        <v>1114.58018</v>
      </c>
      <c r="G373" s="171">
        <v>0</v>
      </c>
      <c r="H373" s="171">
        <v>1114.58018</v>
      </c>
      <c r="I373" s="171">
        <v>15799.09118</v>
      </c>
      <c r="J373" s="171">
        <v>0</v>
      </c>
      <c r="K373" s="171">
        <v>15799.09118</v>
      </c>
      <c r="L373" s="171">
        <v>927.9956</v>
      </c>
      <c r="M373" s="171">
        <v>31.50784</v>
      </c>
      <c r="N373" s="171">
        <v>959.50344</v>
      </c>
      <c r="O373" s="171">
        <v>17873.1748</v>
      </c>
      <c r="P373" s="171">
        <v>82239.60439000001</v>
      </c>
      <c r="Q373" s="171">
        <v>0</v>
      </c>
      <c r="R373" s="172">
        <v>82239.60439000001</v>
      </c>
    </row>
    <row r="374" spans="1:18" ht="15">
      <c r="A374" s="174"/>
      <c r="B374" s="174"/>
      <c r="C374" s="174"/>
      <c r="D374" s="168" t="s">
        <v>575</v>
      </c>
      <c r="E374" s="169">
        <v>575</v>
      </c>
      <c r="F374" s="170">
        <v>2382.56658</v>
      </c>
      <c r="G374" s="171">
        <v>0</v>
      </c>
      <c r="H374" s="171">
        <v>2382.56658</v>
      </c>
      <c r="I374" s="171">
        <v>23306.6542</v>
      </c>
      <c r="J374" s="171">
        <v>41.88718</v>
      </c>
      <c r="K374" s="171">
        <v>23348.54138</v>
      </c>
      <c r="L374" s="171">
        <v>1400.20852</v>
      </c>
      <c r="M374" s="171">
        <v>16.79762</v>
      </c>
      <c r="N374" s="171">
        <v>1417.00614</v>
      </c>
      <c r="O374" s="171">
        <v>27148.114100000003</v>
      </c>
      <c r="P374" s="171">
        <v>58552.34675</v>
      </c>
      <c r="Q374" s="171">
        <v>0</v>
      </c>
      <c r="R374" s="172">
        <v>58552.34675</v>
      </c>
    </row>
    <row r="375" spans="1:18" ht="15">
      <c r="A375" s="174"/>
      <c r="B375" s="174"/>
      <c r="C375" s="174"/>
      <c r="D375" s="168" t="s">
        <v>576</v>
      </c>
      <c r="E375" s="169">
        <v>457</v>
      </c>
      <c r="F375" s="170">
        <v>118.59183999999999</v>
      </c>
      <c r="G375" s="171">
        <v>0</v>
      </c>
      <c r="H375" s="171">
        <v>118.59183999999999</v>
      </c>
      <c r="I375" s="171">
        <v>1622.61639</v>
      </c>
      <c r="J375" s="171">
        <v>0.01738</v>
      </c>
      <c r="K375" s="171">
        <v>1622.63377</v>
      </c>
      <c r="L375" s="171">
        <v>6.6159</v>
      </c>
      <c r="M375" s="171">
        <v>0</v>
      </c>
      <c r="N375" s="171">
        <v>6.6159</v>
      </c>
      <c r="O375" s="171">
        <v>1747.84151</v>
      </c>
      <c r="P375" s="171">
        <v>3668.5191099999997</v>
      </c>
      <c r="Q375" s="171">
        <v>0</v>
      </c>
      <c r="R375" s="172">
        <v>3668.5191099999997</v>
      </c>
    </row>
    <row r="376" spans="1:18" ht="15">
      <c r="A376" s="174"/>
      <c r="B376" s="174"/>
      <c r="C376" s="174"/>
      <c r="D376" s="168" t="s">
        <v>577</v>
      </c>
      <c r="E376" s="169">
        <v>624</v>
      </c>
      <c r="F376" s="170">
        <v>66.18742999999999</v>
      </c>
      <c r="G376" s="171">
        <v>0</v>
      </c>
      <c r="H376" s="171">
        <v>66.18742999999999</v>
      </c>
      <c r="I376" s="171">
        <v>337.13359</v>
      </c>
      <c r="J376" s="171">
        <v>0</v>
      </c>
      <c r="K376" s="171">
        <v>337.13359</v>
      </c>
      <c r="L376" s="171">
        <v>0</v>
      </c>
      <c r="M376" s="171">
        <v>0</v>
      </c>
      <c r="N376" s="171">
        <v>0</v>
      </c>
      <c r="O376" s="171">
        <v>403.32102000000003</v>
      </c>
      <c r="P376" s="171">
        <v>581.01056</v>
      </c>
      <c r="Q376" s="171">
        <v>0</v>
      </c>
      <c r="R376" s="172">
        <v>581.01056</v>
      </c>
    </row>
    <row r="377" spans="1:18" ht="15">
      <c r="A377" s="174"/>
      <c r="B377" s="174"/>
      <c r="C377" s="168" t="s">
        <v>578</v>
      </c>
      <c r="D377" s="168" t="s">
        <v>578</v>
      </c>
      <c r="E377" s="169">
        <v>169</v>
      </c>
      <c r="F377" s="170">
        <v>382.1477</v>
      </c>
      <c r="G377" s="171">
        <v>0</v>
      </c>
      <c r="H377" s="171">
        <v>382.1477</v>
      </c>
      <c r="I377" s="171">
        <v>9525.606220000001</v>
      </c>
      <c r="J377" s="171">
        <v>0.01765</v>
      </c>
      <c r="K377" s="171">
        <v>9525.62387</v>
      </c>
      <c r="L377" s="171">
        <v>99.56383</v>
      </c>
      <c r="M377" s="171">
        <v>0</v>
      </c>
      <c r="N377" s="171">
        <v>99.56383</v>
      </c>
      <c r="O377" s="171">
        <v>10007.3354</v>
      </c>
      <c r="P377" s="171">
        <v>16243.74785</v>
      </c>
      <c r="Q377" s="171">
        <v>0</v>
      </c>
      <c r="R377" s="172">
        <v>16243.74785</v>
      </c>
    </row>
    <row r="378" spans="1:18" ht="15">
      <c r="A378" s="174"/>
      <c r="B378" s="174"/>
      <c r="C378" s="168" t="s">
        <v>569</v>
      </c>
      <c r="D378" s="168" t="s">
        <v>579</v>
      </c>
      <c r="E378" s="169">
        <v>168</v>
      </c>
      <c r="F378" s="170">
        <v>28245.80064</v>
      </c>
      <c r="G378" s="171">
        <v>0</v>
      </c>
      <c r="H378" s="171">
        <v>28245.80064</v>
      </c>
      <c r="I378" s="171">
        <v>10279.97556</v>
      </c>
      <c r="J378" s="171">
        <v>4E-05</v>
      </c>
      <c r="K378" s="171">
        <v>10279.9756</v>
      </c>
      <c r="L378" s="171">
        <v>228.10312</v>
      </c>
      <c r="M378" s="171">
        <v>0</v>
      </c>
      <c r="N378" s="171">
        <v>228.10312</v>
      </c>
      <c r="O378" s="171">
        <v>38753.87936</v>
      </c>
      <c r="P378" s="171">
        <v>9019.27176</v>
      </c>
      <c r="Q378" s="171">
        <v>0</v>
      </c>
      <c r="R378" s="172">
        <v>9019.27176</v>
      </c>
    </row>
    <row r="379" spans="1:18" ht="15">
      <c r="A379" s="174"/>
      <c r="B379" s="174"/>
      <c r="C379" s="168" t="s">
        <v>580</v>
      </c>
      <c r="D379" s="168" t="s">
        <v>363</v>
      </c>
      <c r="E379" s="169">
        <v>661</v>
      </c>
      <c r="F379" s="170">
        <v>129.13342</v>
      </c>
      <c r="G379" s="171">
        <v>0</v>
      </c>
      <c r="H379" s="171">
        <v>129.13342</v>
      </c>
      <c r="I379" s="171">
        <v>1454.7915600000001</v>
      </c>
      <c r="J379" s="171">
        <v>0</v>
      </c>
      <c r="K379" s="171">
        <v>1454.7915600000001</v>
      </c>
      <c r="L379" s="171">
        <v>3.85</v>
      </c>
      <c r="M379" s="171">
        <v>0</v>
      </c>
      <c r="N379" s="171">
        <v>3.85</v>
      </c>
      <c r="O379" s="171">
        <v>1587.77498</v>
      </c>
      <c r="P379" s="171">
        <v>1843.7528200000002</v>
      </c>
      <c r="Q379" s="171">
        <v>0</v>
      </c>
      <c r="R379" s="172">
        <v>1843.7528200000002</v>
      </c>
    </row>
    <row r="380" spans="1:18" ht="15">
      <c r="A380" s="174"/>
      <c r="B380" s="174"/>
      <c r="C380" s="174"/>
      <c r="D380" s="168" t="s">
        <v>581</v>
      </c>
      <c r="E380" s="169">
        <v>458</v>
      </c>
      <c r="F380" s="170">
        <v>8777.47174</v>
      </c>
      <c r="G380" s="171">
        <v>0</v>
      </c>
      <c r="H380" s="171">
        <v>8777.47174</v>
      </c>
      <c r="I380" s="171">
        <v>6888.10592</v>
      </c>
      <c r="J380" s="171">
        <v>6.84114</v>
      </c>
      <c r="K380" s="171">
        <v>6894.9470599999995</v>
      </c>
      <c r="L380" s="171">
        <v>283.08977000000004</v>
      </c>
      <c r="M380" s="171">
        <v>0</v>
      </c>
      <c r="N380" s="171">
        <v>283.08977000000004</v>
      </c>
      <c r="O380" s="171">
        <v>15955.50857</v>
      </c>
      <c r="P380" s="171">
        <v>8552.424070000001</v>
      </c>
      <c r="Q380" s="171">
        <v>0</v>
      </c>
      <c r="R380" s="172">
        <v>8552.424070000001</v>
      </c>
    </row>
    <row r="381" spans="1:18" ht="15">
      <c r="A381" s="174"/>
      <c r="B381" s="174"/>
      <c r="C381" s="174"/>
      <c r="D381" s="168" t="s">
        <v>582</v>
      </c>
      <c r="E381" s="169">
        <v>840</v>
      </c>
      <c r="F381" s="170">
        <v>6.71015</v>
      </c>
      <c r="G381" s="171">
        <v>0</v>
      </c>
      <c r="H381" s="171">
        <v>6.71015</v>
      </c>
      <c r="I381" s="171">
        <v>258.33286</v>
      </c>
      <c r="J381" s="171">
        <v>0</v>
      </c>
      <c r="K381" s="171">
        <v>258.33286</v>
      </c>
      <c r="L381" s="171">
        <v>2.99</v>
      </c>
      <c r="M381" s="171">
        <v>0</v>
      </c>
      <c r="N381" s="171">
        <v>2.99</v>
      </c>
      <c r="O381" s="171">
        <v>268.03301</v>
      </c>
      <c r="P381" s="171">
        <v>928.7555500000001</v>
      </c>
      <c r="Q381" s="171">
        <v>0</v>
      </c>
      <c r="R381" s="172">
        <v>928.7555500000001</v>
      </c>
    </row>
    <row r="382" spans="1:18" ht="15">
      <c r="A382" s="174"/>
      <c r="B382" s="174"/>
      <c r="C382" s="168" t="s">
        <v>583</v>
      </c>
      <c r="D382" s="168" t="s">
        <v>584</v>
      </c>
      <c r="E382" s="169">
        <v>170</v>
      </c>
      <c r="F382" s="170">
        <v>3766.30563</v>
      </c>
      <c r="G382" s="171">
        <v>0</v>
      </c>
      <c r="H382" s="171">
        <v>3766.30563</v>
      </c>
      <c r="I382" s="171">
        <v>12857.8528</v>
      </c>
      <c r="J382" s="171">
        <v>0.7685</v>
      </c>
      <c r="K382" s="171">
        <v>12858.6213</v>
      </c>
      <c r="L382" s="171">
        <v>159.17497</v>
      </c>
      <c r="M382" s="171">
        <v>0</v>
      </c>
      <c r="N382" s="171">
        <v>159.17497</v>
      </c>
      <c r="O382" s="171">
        <v>16784.101899999998</v>
      </c>
      <c r="P382" s="171">
        <v>23462.419579999998</v>
      </c>
      <c r="Q382" s="171">
        <v>0</v>
      </c>
      <c r="R382" s="172">
        <v>23462.419579999998</v>
      </c>
    </row>
    <row r="383" spans="1:18" ht="15">
      <c r="A383" s="174"/>
      <c r="B383" s="174"/>
      <c r="C383" s="168" t="s">
        <v>585</v>
      </c>
      <c r="D383" s="168" t="s">
        <v>519</v>
      </c>
      <c r="E383" s="169">
        <v>591</v>
      </c>
      <c r="F383" s="170">
        <v>12096.63395</v>
      </c>
      <c r="G383" s="171">
        <v>0</v>
      </c>
      <c r="H383" s="171">
        <v>12096.63395</v>
      </c>
      <c r="I383" s="171">
        <v>8864.863599999999</v>
      </c>
      <c r="J383" s="171">
        <v>0</v>
      </c>
      <c r="K383" s="171">
        <v>8864.863599999999</v>
      </c>
      <c r="L383" s="171">
        <v>110.05702000000001</v>
      </c>
      <c r="M383" s="171">
        <v>0</v>
      </c>
      <c r="N383" s="171">
        <v>110.05702000000001</v>
      </c>
      <c r="O383" s="171">
        <v>21071.55457</v>
      </c>
      <c r="P383" s="171">
        <v>4275.96907</v>
      </c>
      <c r="Q383" s="171">
        <v>0</v>
      </c>
      <c r="R383" s="172">
        <v>4275.96907</v>
      </c>
    </row>
    <row r="384" spans="1:18" ht="15">
      <c r="A384" s="174"/>
      <c r="B384" s="168" t="s">
        <v>586</v>
      </c>
      <c r="C384" s="168" t="s">
        <v>587</v>
      </c>
      <c r="D384" s="168" t="s">
        <v>588</v>
      </c>
      <c r="E384" s="169">
        <v>313</v>
      </c>
      <c r="F384" s="170">
        <v>3876.38211</v>
      </c>
      <c r="G384" s="171">
        <v>0</v>
      </c>
      <c r="H384" s="171">
        <v>3876.38211</v>
      </c>
      <c r="I384" s="171">
        <v>6962.842320000001</v>
      </c>
      <c r="J384" s="171">
        <v>56.78416</v>
      </c>
      <c r="K384" s="171">
        <v>7019.626480000001</v>
      </c>
      <c r="L384" s="171">
        <v>127.48616</v>
      </c>
      <c r="M384" s="171">
        <v>0</v>
      </c>
      <c r="N384" s="171">
        <v>127.48616</v>
      </c>
      <c r="O384" s="171">
        <v>11023.49475</v>
      </c>
      <c r="P384" s="171">
        <v>2899.7107400000004</v>
      </c>
      <c r="Q384" s="171">
        <v>0</v>
      </c>
      <c r="R384" s="172">
        <v>2899.7107400000004</v>
      </c>
    </row>
    <row r="385" spans="1:18" ht="15">
      <c r="A385" s="174"/>
      <c r="B385" s="174"/>
      <c r="C385" s="174"/>
      <c r="D385" s="168" t="s">
        <v>589</v>
      </c>
      <c r="E385" s="169">
        <v>596</v>
      </c>
      <c r="F385" s="170">
        <v>1264.14279</v>
      </c>
      <c r="G385" s="171">
        <v>0</v>
      </c>
      <c r="H385" s="171">
        <v>1264.14279</v>
      </c>
      <c r="I385" s="171">
        <v>2840.15243</v>
      </c>
      <c r="J385" s="171">
        <v>0</v>
      </c>
      <c r="K385" s="171">
        <v>2840.15243</v>
      </c>
      <c r="L385" s="171">
        <v>82.28629</v>
      </c>
      <c r="M385" s="171">
        <v>0</v>
      </c>
      <c r="N385" s="171">
        <v>82.28629</v>
      </c>
      <c r="O385" s="171">
        <v>4186.58151</v>
      </c>
      <c r="P385" s="171">
        <v>1022.46884</v>
      </c>
      <c r="Q385" s="171">
        <v>0</v>
      </c>
      <c r="R385" s="172">
        <v>1022.46884</v>
      </c>
    </row>
    <row r="386" spans="1:18" ht="15">
      <c r="A386" s="174"/>
      <c r="B386" s="174"/>
      <c r="C386" s="168" t="s">
        <v>590</v>
      </c>
      <c r="D386" s="168" t="s">
        <v>590</v>
      </c>
      <c r="E386" s="169">
        <v>312</v>
      </c>
      <c r="F386" s="170">
        <v>32935.0225</v>
      </c>
      <c r="G386" s="171">
        <v>0</v>
      </c>
      <c r="H386" s="171">
        <v>32935.0225</v>
      </c>
      <c r="I386" s="171">
        <v>51798.68651</v>
      </c>
      <c r="J386" s="171">
        <v>316.33822999999995</v>
      </c>
      <c r="K386" s="171">
        <v>52115.02474</v>
      </c>
      <c r="L386" s="171">
        <v>10363.087880000001</v>
      </c>
      <c r="M386" s="171">
        <v>1240.69558</v>
      </c>
      <c r="N386" s="171">
        <v>11603.78346</v>
      </c>
      <c r="O386" s="171">
        <v>96653.8307</v>
      </c>
      <c r="P386" s="171">
        <v>33783.72708</v>
      </c>
      <c r="Q386" s="171">
        <v>0</v>
      </c>
      <c r="R386" s="172">
        <v>33783.72708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666</v>
      </c>
      <c r="F387" s="170">
        <v>733.8244599999999</v>
      </c>
      <c r="G387" s="171">
        <v>0</v>
      </c>
      <c r="H387" s="171">
        <v>733.8244599999999</v>
      </c>
      <c r="I387" s="171">
        <v>2585.3186499999997</v>
      </c>
      <c r="J387" s="171">
        <v>0</v>
      </c>
      <c r="K387" s="171">
        <v>2585.3186499999997</v>
      </c>
      <c r="L387" s="171">
        <v>28.46942</v>
      </c>
      <c r="M387" s="171">
        <v>0</v>
      </c>
      <c r="N387" s="171">
        <v>28.46942</v>
      </c>
      <c r="O387" s="171">
        <v>3347.61253</v>
      </c>
      <c r="P387" s="171">
        <v>598.64527</v>
      </c>
      <c r="Q387" s="171">
        <v>0</v>
      </c>
      <c r="R387" s="172">
        <v>598.64527</v>
      </c>
    </row>
    <row r="388" spans="1:18" ht="15">
      <c r="A388" s="174"/>
      <c r="B388" s="168" t="s">
        <v>592</v>
      </c>
      <c r="C388" s="168" t="s">
        <v>593</v>
      </c>
      <c r="D388" s="168" t="s">
        <v>594</v>
      </c>
      <c r="E388" s="169">
        <v>340</v>
      </c>
      <c r="F388" s="170">
        <v>1633.0022099999999</v>
      </c>
      <c r="G388" s="171">
        <v>0</v>
      </c>
      <c r="H388" s="171">
        <v>1633.0022099999999</v>
      </c>
      <c r="I388" s="171">
        <v>8656.97034</v>
      </c>
      <c r="J388" s="171">
        <v>78.95661</v>
      </c>
      <c r="K388" s="171">
        <v>8735.92695</v>
      </c>
      <c r="L388" s="171">
        <v>296.13539000000003</v>
      </c>
      <c r="M388" s="171">
        <v>0</v>
      </c>
      <c r="N388" s="171">
        <v>296.13539000000003</v>
      </c>
      <c r="O388" s="171">
        <v>10665.064550000001</v>
      </c>
      <c r="P388" s="171">
        <v>1688.3846299999998</v>
      </c>
      <c r="Q388" s="171">
        <v>0</v>
      </c>
      <c r="R388" s="172">
        <v>1688.3846299999998</v>
      </c>
    </row>
    <row r="389" spans="1:18" ht="15">
      <c r="A389" s="174"/>
      <c r="B389" s="174"/>
      <c r="C389" s="174"/>
      <c r="D389" s="168" t="s">
        <v>595</v>
      </c>
      <c r="E389" s="169">
        <v>611</v>
      </c>
      <c r="F389" s="170">
        <v>364.78989</v>
      </c>
      <c r="G389" s="171">
        <v>0</v>
      </c>
      <c r="H389" s="171">
        <v>364.78989</v>
      </c>
      <c r="I389" s="171">
        <v>833.02372</v>
      </c>
      <c r="J389" s="171">
        <v>0</v>
      </c>
      <c r="K389" s="171">
        <v>833.02372</v>
      </c>
      <c r="L389" s="171">
        <v>0.9</v>
      </c>
      <c r="M389" s="171">
        <v>0</v>
      </c>
      <c r="N389" s="171">
        <v>0.9</v>
      </c>
      <c r="O389" s="171">
        <v>1198.71361</v>
      </c>
      <c r="P389" s="171">
        <v>16.19841</v>
      </c>
      <c r="Q389" s="171">
        <v>0</v>
      </c>
      <c r="R389" s="172">
        <v>16.19841</v>
      </c>
    </row>
    <row r="390" spans="1:18" ht="15">
      <c r="A390" s="174"/>
      <c r="B390" s="174"/>
      <c r="C390" s="174"/>
      <c r="D390" s="168" t="s">
        <v>596</v>
      </c>
      <c r="E390" s="169">
        <v>728</v>
      </c>
      <c r="F390" s="170">
        <v>509.88221000000004</v>
      </c>
      <c r="G390" s="171">
        <v>0</v>
      </c>
      <c r="H390" s="171">
        <v>509.88221000000004</v>
      </c>
      <c r="I390" s="171">
        <v>594.4643299999999</v>
      </c>
      <c r="J390" s="171">
        <v>0</v>
      </c>
      <c r="K390" s="171">
        <v>594.4643299999999</v>
      </c>
      <c r="L390" s="171">
        <v>4.67</v>
      </c>
      <c r="M390" s="171">
        <v>0</v>
      </c>
      <c r="N390" s="171">
        <v>4.67</v>
      </c>
      <c r="O390" s="171">
        <v>1109.01654</v>
      </c>
      <c r="P390" s="171">
        <v>16.40927</v>
      </c>
      <c r="Q390" s="171">
        <v>0</v>
      </c>
      <c r="R390" s="172">
        <v>16.40927</v>
      </c>
    </row>
    <row r="391" spans="1:18" ht="15">
      <c r="A391" s="174"/>
      <c r="B391" s="174"/>
      <c r="C391" s="168" t="s">
        <v>597</v>
      </c>
      <c r="D391" s="168" t="s">
        <v>597</v>
      </c>
      <c r="E391" s="169">
        <v>342</v>
      </c>
      <c r="F391" s="170">
        <v>13277.7752</v>
      </c>
      <c r="G391" s="171">
        <v>0</v>
      </c>
      <c r="H391" s="171">
        <v>13277.7752</v>
      </c>
      <c r="I391" s="171">
        <v>15392.25555</v>
      </c>
      <c r="J391" s="171">
        <v>247.69139</v>
      </c>
      <c r="K391" s="171">
        <v>15639.94694</v>
      </c>
      <c r="L391" s="171">
        <v>8850.84982</v>
      </c>
      <c r="M391" s="171">
        <v>1360.065</v>
      </c>
      <c r="N391" s="171">
        <v>10210.91482</v>
      </c>
      <c r="O391" s="171">
        <v>39128.63696</v>
      </c>
      <c r="P391" s="171">
        <v>9872.24422</v>
      </c>
      <c r="Q391" s="171">
        <v>0</v>
      </c>
      <c r="R391" s="172">
        <v>9872.24422</v>
      </c>
    </row>
    <row r="392" spans="1:18" ht="15">
      <c r="A392" s="174"/>
      <c r="B392" s="174"/>
      <c r="C392" s="168" t="s">
        <v>598</v>
      </c>
      <c r="D392" s="168" t="s">
        <v>592</v>
      </c>
      <c r="E392" s="169">
        <v>338</v>
      </c>
      <c r="F392" s="170">
        <v>71332.41393000001</v>
      </c>
      <c r="G392" s="171">
        <v>0.0167</v>
      </c>
      <c r="H392" s="171">
        <v>71332.43062999999</v>
      </c>
      <c r="I392" s="171">
        <v>82405.71798</v>
      </c>
      <c r="J392" s="171">
        <v>1175.8745</v>
      </c>
      <c r="K392" s="171">
        <v>83581.59248</v>
      </c>
      <c r="L392" s="171">
        <v>7181.246990000001</v>
      </c>
      <c r="M392" s="171">
        <v>1731.16763</v>
      </c>
      <c r="N392" s="171">
        <v>8912.41462</v>
      </c>
      <c r="O392" s="171">
        <v>163826.43772999998</v>
      </c>
      <c r="P392" s="171">
        <v>22326.25006</v>
      </c>
      <c r="Q392" s="171">
        <v>0</v>
      </c>
      <c r="R392" s="172">
        <v>22326.25006</v>
      </c>
    </row>
    <row r="393" spans="1:18" ht="15">
      <c r="A393" s="174"/>
      <c r="B393" s="174"/>
      <c r="C393" s="174"/>
      <c r="D393" s="168" t="s">
        <v>599</v>
      </c>
      <c r="E393" s="169">
        <v>623</v>
      </c>
      <c r="F393" s="170">
        <v>80.40784</v>
      </c>
      <c r="G393" s="171">
        <v>0</v>
      </c>
      <c r="H393" s="171">
        <v>80.40784</v>
      </c>
      <c r="I393" s="171">
        <v>1391.87533</v>
      </c>
      <c r="J393" s="171">
        <v>0</v>
      </c>
      <c r="K393" s="171">
        <v>1391.87533</v>
      </c>
      <c r="L393" s="171">
        <v>7.73676</v>
      </c>
      <c r="M393" s="171">
        <v>0</v>
      </c>
      <c r="N393" s="171">
        <v>7.73676</v>
      </c>
      <c r="O393" s="171">
        <v>1480.01993</v>
      </c>
      <c r="P393" s="171">
        <v>787.64381</v>
      </c>
      <c r="Q393" s="171">
        <v>0</v>
      </c>
      <c r="R393" s="172">
        <v>787.64381</v>
      </c>
    </row>
    <row r="394" spans="1:18" ht="15">
      <c r="A394" s="174"/>
      <c r="B394" s="174"/>
      <c r="C394" s="174"/>
      <c r="D394" s="168" t="s">
        <v>600</v>
      </c>
      <c r="E394" s="169">
        <v>339</v>
      </c>
      <c r="F394" s="170">
        <v>1942.7498</v>
      </c>
      <c r="G394" s="171">
        <v>0</v>
      </c>
      <c r="H394" s="171">
        <v>1942.7498</v>
      </c>
      <c r="I394" s="171">
        <v>16737.38894</v>
      </c>
      <c r="J394" s="171">
        <v>0.35727</v>
      </c>
      <c r="K394" s="171">
        <v>16737.74621</v>
      </c>
      <c r="L394" s="171">
        <v>231.86524</v>
      </c>
      <c r="M394" s="171">
        <v>0</v>
      </c>
      <c r="N394" s="171">
        <v>231.86524</v>
      </c>
      <c r="O394" s="171">
        <v>18912.36125</v>
      </c>
      <c r="P394" s="171">
        <v>340.84524</v>
      </c>
      <c r="Q394" s="171">
        <v>0</v>
      </c>
      <c r="R394" s="172">
        <v>340.84524</v>
      </c>
    </row>
    <row r="395" spans="1:18" ht="15">
      <c r="A395" s="174"/>
      <c r="B395" s="168" t="s">
        <v>601</v>
      </c>
      <c r="C395" s="168" t="s">
        <v>602</v>
      </c>
      <c r="D395" s="168" t="s">
        <v>602</v>
      </c>
      <c r="E395" s="169">
        <v>276</v>
      </c>
      <c r="F395" s="170">
        <v>8915.443519999999</v>
      </c>
      <c r="G395" s="171">
        <v>0</v>
      </c>
      <c r="H395" s="171">
        <v>8915.443519999999</v>
      </c>
      <c r="I395" s="171">
        <v>9253.770400000001</v>
      </c>
      <c r="J395" s="171">
        <v>47.55857</v>
      </c>
      <c r="K395" s="171">
        <v>9301.32897</v>
      </c>
      <c r="L395" s="171">
        <v>856.7385400000001</v>
      </c>
      <c r="M395" s="171">
        <v>2.99059</v>
      </c>
      <c r="N395" s="171">
        <v>859.72913</v>
      </c>
      <c r="O395" s="171">
        <v>19076.501620000003</v>
      </c>
      <c r="P395" s="171">
        <v>5210.19687</v>
      </c>
      <c r="Q395" s="171">
        <v>0</v>
      </c>
      <c r="R395" s="172">
        <v>5210.19687</v>
      </c>
    </row>
    <row r="396" spans="1:18" ht="15">
      <c r="A396" s="174"/>
      <c r="B396" s="174"/>
      <c r="C396" s="174"/>
      <c r="D396" s="168" t="s">
        <v>603</v>
      </c>
      <c r="E396" s="169">
        <v>562</v>
      </c>
      <c r="F396" s="170">
        <v>508.67929</v>
      </c>
      <c r="G396" s="171">
        <v>0</v>
      </c>
      <c r="H396" s="171">
        <v>508.67929</v>
      </c>
      <c r="I396" s="171">
        <v>4849.11762</v>
      </c>
      <c r="J396" s="171">
        <v>0</v>
      </c>
      <c r="K396" s="171">
        <v>4849.11762</v>
      </c>
      <c r="L396" s="171">
        <v>6.6244</v>
      </c>
      <c r="M396" s="171">
        <v>0</v>
      </c>
      <c r="N396" s="171">
        <v>6.6244</v>
      </c>
      <c r="O396" s="171">
        <v>5364.42131</v>
      </c>
      <c r="P396" s="171">
        <v>654.1130899999999</v>
      </c>
      <c r="Q396" s="171">
        <v>0</v>
      </c>
      <c r="R396" s="172">
        <v>654.1130899999999</v>
      </c>
    </row>
    <row r="397" spans="1:18" ht="15">
      <c r="A397" s="174"/>
      <c r="B397" s="174"/>
      <c r="C397" s="174"/>
      <c r="D397" s="168" t="s">
        <v>604</v>
      </c>
      <c r="E397" s="169">
        <v>278</v>
      </c>
      <c r="F397" s="170">
        <v>2819.5057</v>
      </c>
      <c r="G397" s="171">
        <v>0</v>
      </c>
      <c r="H397" s="171">
        <v>2819.5057</v>
      </c>
      <c r="I397" s="171">
        <v>6530.625639999999</v>
      </c>
      <c r="J397" s="171">
        <v>0</v>
      </c>
      <c r="K397" s="171">
        <v>6530.625639999999</v>
      </c>
      <c r="L397" s="171">
        <v>23.403</v>
      </c>
      <c r="M397" s="171">
        <v>0</v>
      </c>
      <c r="N397" s="171">
        <v>23.403</v>
      </c>
      <c r="O397" s="171">
        <v>9373.53434</v>
      </c>
      <c r="P397" s="171">
        <v>2973.72423</v>
      </c>
      <c r="Q397" s="171">
        <v>0</v>
      </c>
      <c r="R397" s="172">
        <v>2973.72423</v>
      </c>
    </row>
    <row r="398" spans="1:18" ht="15">
      <c r="A398" s="174"/>
      <c r="B398" s="174"/>
      <c r="C398" s="174"/>
      <c r="D398" s="168" t="s">
        <v>605</v>
      </c>
      <c r="E398" s="169">
        <v>277</v>
      </c>
      <c r="F398" s="170">
        <v>2990.3635099999997</v>
      </c>
      <c r="G398" s="171">
        <v>0</v>
      </c>
      <c r="H398" s="171">
        <v>2990.3635099999997</v>
      </c>
      <c r="I398" s="171">
        <v>11255.741539999999</v>
      </c>
      <c r="J398" s="171">
        <v>63.41021</v>
      </c>
      <c r="K398" s="171">
        <v>11319.15175</v>
      </c>
      <c r="L398" s="171">
        <v>93.26394</v>
      </c>
      <c r="M398" s="171">
        <v>0.3787</v>
      </c>
      <c r="N398" s="171">
        <v>93.64264</v>
      </c>
      <c r="O398" s="171">
        <v>14403.1579</v>
      </c>
      <c r="P398" s="171">
        <v>2352.2978399999997</v>
      </c>
      <c r="Q398" s="171">
        <v>0</v>
      </c>
      <c r="R398" s="172">
        <v>2352.2978399999997</v>
      </c>
    </row>
    <row r="399" spans="1:18" ht="15">
      <c r="A399" s="174"/>
      <c r="B399" s="174"/>
      <c r="C399" s="174"/>
      <c r="D399" s="168" t="s">
        <v>606</v>
      </c>
      <c r="E399" s="169">
        <v>620</v>
      </c>
      <c r="F399" s="170">
        <v>2373.33791</v>
      </c>
      <c r="G399" s="171">
        <v>0</v>
      </c>
      <c r="H399" s="171">
        <v>2373.33791</v>
      </c>
      <c r="I399" s="171">
        <v>2673.7531</v>
      </c>
      <c r="J399" s="171">
        <v>0</v>
      </c>
      <c r="K399" s="171">
        <v>2673.7531</v>
      </c>
      <c r="L399" s="171">
        <v>0.7</v>
      </c>
      <c r="M399" s="171">
        <v>0</v>
      </c>
      <c r="N399" s="171">
        <v>0.7</v>
      </c>
      <c r="O399" s="171">
        <v>5047.79101</v>
      </c>
      <c r="P399" s="171">
        <v>817.6786099999999</v>
      </c>
      <c r="Q399" s="171">
        <v>0</v>
      </c>
      <c r="R399" s="172">
        <v>817.6786099999999</v>
      </c>
    </row>
    <row r="400" spans="1:18" ht="15">
      <c r="A400" s="174"/>
      <c r="B400" s="174"/>
      <c r="C400" s="174"/>
      <c r="D400" s="168" t="s">
        <v>607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40.469269999999995</v>
      </c>
      <c r="M400" s="171">
        <v>0</v>
      </c>
      <c r="N400" s="171">
        <v>40.469269999999995</v>
      </c>
      <c r="O400" s="171">
        <v>40.469269999999995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601</v>
      </c>
      <c r="D401" s="168" t="s">
        <v>608</v>
      </c>
      <c r="E401" s="169">
        <v>273</v>
      </c>
      <c r="F401" s="170">
        <v>70541.35646</v>
      </c>
      <c r="G401" s="171">
        <v>1.29296</v>
      </c>
      <c r="H401" s="171">
        <v>70542.64942</v>
      </c>
      <c r="I401" s="171">
        <v>97233.15709000001</v>
      </c>
      <c r="J401" s="171">
        <v>201.90437</v>
      </c>
      <c r="K401" s="171">
        <v>97435.06146</v>
      </c>
      <c r="L401" s="171">
        <v>7005.418360000001</v>
      </c>
      <c r="M401" s="171">
        <v>1258.15509</v>
      </c>
      <c r="N401" s="171">
        <v>8263.57345</v>
      </c>
      <c r="O401" s="171">
        <v>176241.28433000002</v>
      </c>
      <c r="P401" s="171">
        <v>14415.60007</v>
      </c>
      <c r="Q401" s="171">
        <v>0</v>
      </c>
      <c r="R401" s="172">
        <v>14415.60007</v>
      </c>
    </row>
    <row r="402" spans="1:18" ht="15">
      <c r="A402" s="174"/>
      <c r="B402" s="174"/>
      <c r="C402" s="174"/>
      <c r="D402" s="168" t="s">
        <v>397</v>
      </c>
      <c r="E402" s="169">
        <v>487</v>
      </c>
      <c r="F402" s="170">
        <v>370.41123999999996</v>
      </c>
      <c r="G402" s="171">
        <v>0</v>
      </c>
      <c r="H402" s="171">
        <v>370.41123999999996</v>
      </c>
      <c r="I402" s="171">
        <v>4373.98916</v>
      </c>
      <c r="J402" s="171">
        <v>0.00155</v>
      </c>
      <c r="K402" s="171">
        <v>4373.99071</v>
      </c>
      <c r="L402" s="171">
        <v>54.71628</v>
      </c>
      <c r="M402" s="171">
        <v>0</v>
      </c>
      <c r="N402" s="171">
        <v>54.71628</v>
      </c>
      <c r="O402" s="171">
        <v>4799.11823</v>
      </c>
      <c r="P402" s="171">
        <v>1224.18114</v>
      </c>
      <c r="Q402" s="171">
        <v>0</v>
      </c>
      <c r="R402" s="172">
        <v>1224.18114</v>
      </c>
    </row>
    <row r="403" spans="1:18" ht="15">
      <c r="A403" s="174"/>
      <c r="B403" s="174"/>
      <c r="C403" s="174"/>
      <c r="D403" s="168" t="s">
        <v>609</v>
      </c>
      <c r="E403" s="169">
        <v>640</v>
      </c>
      <c r="F403" s="170">
        <v>127.8162</v>
      </c>
      <c r="G403" s="171">
        <v>0</v>
      </c>
      <c r="H403" s="171">
        <v>127.8162</v>
      </c>
      <c r="I403" s="171">
        <v>1522.3000900000002</v>
      </c>
      <c r="J403" s="171">
        <v>0</v>
      </c>
      <c r="K403" s="171">
        <v>1522.3000900000002</v>
      </c>
      <c r="L403" s="171">
        <v>15.174</v>
      </c>
      <c r="M403" s="171">
        <v>0</v>
      </c>
      <c r="N403" s="171">
        <v>15.174</v>
      </c>
      <c r="O403" s="171">
        <v>1665.2902900000001</v>
      </c>
      <c r="P403" s="171">
        <v>365.43366</v>
      </c>
      <c r="Q403" s="171">
        <v>0</v>
      </c>
      <c r="R403" s="172">
        <v>365.43366</v>
      </c>
    </row>
    <row r="404" spans="1:18" ht="15">
      <c r="A404" s="174"/>
      <c r="B404" s="174"/>
      <c r="C404" s="174"/>
      <c r="D404" s="168" t="s">
        <v>610</v>
      </c>
      <c r="E404" s="169">
        <v>269</v>
      </c>
      <c r="F404" s="170">
        <v>6182.869519999999</v>
      </c>
      <c r="G404" s="171">
        <v>0</v>
      </c>
      <c r="H404" s="171">
        <v>6182.869519999999</v>
      </c>
      <c r="I404" s="171">
        <v>4546.24604</v>
      </c>
      <c r="J404" s="171">
        <v>7.24442</v>
      </c>
      <c r="K404" s="171">
        <v>4553.49046</v>
      </c>
      <c r="L404" s="171">
        <v>99.32117</v>
      </c>
      <c r="M404" s="171">
        <v>0</v>
      </c>
      <c r="N404" s="171">
        <v>99.32117</v>
      </c>
      <c r="O404" s="171">
        <v>10835.68115</v>
      </c>
      <c r="P404" s="171">
        <v>1652.0921</v>
      </c>
      <c r="Q404" s="171">
        <v>0</v>
      </c>
      <c r="R404" s="172">
        <v>1652.0921</v>
      </c>
    </row>
    <row r="405" spans="1:18" ht="15">
      <c r="A405" s="174"/>
      <c r="B405" s="174"/>
      <c r="C405" s="174"/>
      <c r="D405" s="168" t="s">
        <v>611</v>
      </c>
      <c r="E405" s="169">
        <v>639</v>
      </c>
      <c r="F405" s="170">
        <v>1897.25502</v>
      </c>
      <c r="G405" s="171">
        <v>0</v>
      </c>
      <c r="H405" s="171">
        <v>1897.25502</v>
      </c>
      <c r="I405" s="171">
        <v>1649.4956200000001</v>
      </c>
      <c r="J405" s="171">
        <v>0</v>
      </c>
      <c r="K405" s="171">
        <v>1649.4956200000001</v>
      </c>
      <c r="L405" s="171">
        <v>14.84526</v>
      </c>
      <c r="M405" s="171">
        <v>0</v>
      </c>
      <c r="N405" s="171">
        <v>14.84526</v>
      </c>
      <c r="O405" s="171">
        <v>3561.5959</v>
      </c>
      <c r="P405" s="171">
        <v>263.87248</v>
      </c>
      <c r="Q405" s="171">
        <v>0</v>
      </c>
      <c r="R405" s="172">
        <v>263.87248</v>
      </c>
    </row>
    <row r="406" spans="1:18" ht="15">
      <c r="A406" s="174"/>
      <c r="B406" s="174"/>
      <c r="C406" s="168" t="s">
        <v>612</v>
      </c>
      <c r="D406" s="168" t="s">
        <v>613</v>
      </c>
      <c r="E406" s="169">
        <v>274</v>
      </c>
      <c r="F406" s="170">
        <v>821.20155</v>
      </c>
      <c r="G406" s="171">
        <v>0</v>
      </c>
      <c r="H406" s="171">
        <v>821.20155</v>
      </c>
      <c r="I406" s="171">
        <v>7027.03013</v>
      </c>
      <c r="J406" s="171">
        <v>25.55714</v>
      </c>
      <c r="K406" s="171">
        <v>7052.58727</v>
      </c>
      <c r="L406" s="171">
        <v>1048.8906200000001</v>
      </c>
      <c r="M406" s="171">
        <v>176.0955</v>
      </c>
      <c r="N406" s="171">
        <v>1224.98612</v>
      </c>
      <c r="O406" s="171">
        <v>9098.77494</v>
      </c>
      <c r="P406" s="171">
        <v>2774.0175</v>
      </c>
      <c r="Q406" s="171">
        <v>0</v>
      </c>
      <c r="R406" s="172">
        <v>2774.0175</v>
      </c>
    </row>
    <row r="407" spans="1:18" ht="15">
      <c r="A407" s="174"/>
      <c r="B407" s="168" t="s">
        <v>614</v>
      </c>
      <c r="C407" s="168" t="s">
        <v>615</v>
      </c>
      <c r="D407" s="168" t="s">
        <v>615</v>
      </c>
      <c r="E407" s="169">
        <v>71</v>
      </c>
      <c r="F407" s="170">
        <v>9476.65734</v>
      </c>
      <c r="G407" s="171">
        <v>0</v>
      </c>
      <c r="H407" s="171">
        <v>9476.65734</v>
      </c>
      <c r="I407" s="171">
        <v>5142.550929999999</v>
      </c>
      <c r="J407" s="171">
        <v>0.22749</v>
      </c>
      <c r="K407" s="171">
        <v>5142.77842</v>
      </c>
      <c r="L407" s="171">
        <v>347.55214</v>
      </c>
      <c r="M407" s="171">
        <v>0</v>
      </c>
      <c r="N407" s="171">
        <v>347.55214</v>
      </c>
      <c r="O407" s="171">
        <v>14966.9879</v>
      </c>
      <c r="P407" s="171">
        <v>1944.78204</v>
      </c>
      <c r="Q407" s="171">
        <v>0</v>
      </c>
      <c r="R407" s="172">
        <v>1944.78204</v>
      </c>
    </row>
    <row r="408" spans="1:18" ht="15">
      <c r="A408" s="174"/>
      <c r="B408" s="174"/>
      <c r="C408" s="174"/>
      <c r="D408" s="168" t="s">
        <v>616</v>
      </c>
      <c r="E408" s="169">
        <v>436</v>
      </c>
      <c r="F408" s="170">
        <v>1011.8493100000001</v>
      </c>
      <c r="G408" s="171">
        <v>0</v>
      </c>
      <c r="H408" s="171">
        <v>1011.8493100000001</v>
      </c>
      <c r="I408" s="171">
        <v>4098.36602</v>
      </c>
      <c r="J408" s="171">
        <v>0.22907</v>
      </c>
      <c r="K408" s="171">
        <v>4098.59509</v>
      </c>
      <c r="L408" s="171">
        <v>38.06006</v>
      </c>
      <c r="M408" s="171">
        <v>0</v>
      </c>
      <c r="N408" s="171">
        <v>38.06006</v>
      </c>
      <c r="O408" s="171">
        <v>5148.50446</v>
      </c>
      <c r="P408" s="171">
        <v>691.30157</v>
      </c>
      <c r="Q408" s="171">
        <v>0</v>
      </c>
      <c r="R408" s="172">
        <v>691.30157</v>
      </c>
    </row>
    <row r="409" spans="1:18" ht="15">
      <c r="A409" s="174"/>
      <c r="B409" s="174"/>
      <c r="C409" s="174"/>
      <c r="D409" s="168" t="s">
        <v>617</v>
      </c>
      <c r="E409" s="169">
        <v>73</v>
      </c>
      <c r="F409" s="170">
        <v>1328.9746499999999</v>
      </c>
      <c r="G409" s="171">
        <v>0</v>
      </c>
      <c r="H409" s="171">
        <v>1328.9746499999999</v>
      </c>
      <c r="I409" s="171">
        <v>1099.7952</v>
      </c>
      <c r="J409" s="171">
        <v>0</v>
      </c>
      <c r="K409" s="171">
        <v>1099.7952</v>
      </c>
      <c r="L409" s="171">
        <v>9.412</v>
      </c>
      <c r="M409" s="171">
        <v>0</v>
      </c>
      <c r="N409" s="171">
        <v>9.412</v>
      </c>
      <c r="O409" s="171">
        <v>2438.18185</v>
      </c>
      <c r="P409" s="171">
        <v>687.06226</v>
      </c>
      <c r="Q409" s="171">
        <v>0</v>
      </c>
      <c r="R409" s="172">
        <v>687.06226</v>
      </c>
    </row>
    <row r="410" spans="1:18" ht="15">
      <c r="A410" s="174"/>
      <c r="B410" s="174"/>
      <c r="C410" s="174"/>
      <c r="D410" s="168" t="s">
        <v>618</v>
      </c>
      <c r="E410" s="169">
        <v>72</v>
      </c>
      <c r="F410" s="170">
        <v>5287.2304</v>
      </c>
      <c r="G410" s="171">
        <v>0</v>
      </c>
      <c r="H410" s="171">
        <v>5287.2304</v>
      </c>
      <c r="I410" s="171">
        <v>2550.40507</v>
      </c>
      <c r="J410" s="171">
        <v>0.015529999999999999</v>
      </c>
      <c r="K410" s="171">
        <v>2550.4206</v>
      </c>
      <c r="L410" s="171">
        <v>17.17472</v>
      </c>
      <c r="M410" s="171">
        <v>0</v>
      </c>
      <c r="N410" s="171">
        <v>17.17472</v>
      </c>
      <c r="O410" s="171">
        <v>7854.82572</v>
      </c>
      <c r="P410" s="171">
        <v>797.9339100000001</v>
      </c>
      <c r="Q410" s="171">
        <v>0</v>
      </c>
      <c r="R410" s="172">
        <v>797.9339100000001</v>
      </c>
    </row>
    <row r="411" spans="1:18" ht="15">
      <c r="A411" s="174"/>
      <c r="B411" s="174"/>
      <c r="C411" s="174"/>
      <c r="D411" s="168" t="s">
        <v>619</v>
      </c>
      <c r="E411" s="169">
        <v>74</v>
      </c>
      <c r="F411" s="170">
        <v>1801.27991</v>
      </c>
      <c r="G411" s="171">
        <v>0</v>
      </c>
      <c r="H411" s="171">
        <v>1801.27991</v>
      </c>
      <c r="I411" s="171">
        <v>2291.89564</v>
      </c>
      <c r="J411" s="171">
        <v>0</v>
      </c>
      <c r="K411" s="171">
        <v>2291.89564</v>
      </c>
      <c r="L411" s="171">
        <v>32.28444</v>
      </c>
      <c r="M411" s="171">
        <v>0</v>
      </c>
      <c r="N411" s="171">
        <v>32.28444</v>
      </c>
      <c r="O411" s="171">
        <v>4125.45999</v>
      </c>
      <c r="P411" s="171">
        <v>1163.72176</v>
      </c>
      <c r="Q411" s="171">
        <v>0</v>
      </c>
      <c r="R411" s="172">
        <v>1163.72176</v>
      </c>
    </row>
    <row r="412" spans="1:18" ht="15">
      <c r="A412" s="174"/>
      <c r="B412" s="174"/>
      <c r="C412" s="174"/>
      <c r="D412" s="168" t="s">
        <v>620</v>
      </c>
      <c r="E412" s="169">
        <v>76</v>
      </c>
      <c r="F412" s="170">
        <v>136.61309</v>
      </c>
      <c r="G412" s="171">
        <v>0</v>
      </c>
      <c r="H412" s="171">
        <v>136.61309</v>
      </c>
      <c r="I412" s="171">
        <v>1844.70724</v>
      </c>
      <c r="J412" s="171">
        <v>0.40272</v>
      </c>
      <c r="K412" s="171">
        <v>1845.10996</v>
      </c>
      <c r="L412" s="171">
        <v>47.056</v>
      </c>
      <c r="M412" s="171">
        <v>0</v>
      </c>
      <c r="N412" s="171">
        <v>47.056</v>
      </c>
      <c r="O412" s="171">
        <v>2028.77905</v>
      </c>
      <c r="P412" s="171">
        <v>1284.01619</v>
      </c>
      <c r="Q412" s="171">
        <v>0</v>
      </c>
      <c r="R412" s="172">
        <v>1284.01619</v>
      </c>
    </row>
    <row r="413" spans="1:18" ht="15">
      <c r="A413" s="174"/>
      <c r="B413" s="174"/>
      <c r="C413" s="168" t="s">
        <v>621</v>
      </c>
      <c r="D413" s="168" t="s">
        <v>621</v>
      </c>
      <c r="E413" s="169">
        <v>77</v>
      </c>
      <c r="F413" s="170">
        <v>9690.80186</v>
      </c>
      <c r="G413" s="171">
        <v>0</v>
      </c>
      <c r="H413" s="171">
        <v>9690.80186</v>
      </c>
      <c r="I413" s="171">
        <v>13888.25646</v>
      </c>
      <c r="J413" s="171">
        <v>35.47689</v>
      </c>
      <c r="K413" s="171">
        <v>13923.73335</v>
      </c>
      <c r="L413" s="171">
        <v>626.67338</v>
      </c>
      <c r="M413" s="171">
        <v>0</v>
      </c>
      <c r="N413" s="171">
        <v>626.67338</v>
      </c>
      <c r="O413" s="171">
        <v>24241.20859</v>
      </c>
      <c r="P413" s="171">
        <v>7650.60224</v>
      </c>
      <c r="Q413" s="171">
        <v>0</v>
      </c>
      <c r="R413" s="172">
        <v>7650.60224</v>
      </c>
    </row>
    <row r="414" spans="1:18" ht="15">
      <c r="A414" s="174"/>
      <c r="B414" s="174"/>
      <c r="C414" s="174"/>
      <c r="D414" s="168" t="s">
        <v>622</v>
      </c>
      <c r="E414" s="169">
        <v>79</v>
      </c>
      <c r="F414" s="170">
        <v>5054.517599999999</v>
      </c>
      <c r="G414" s="171">
        <v>0</v>
      </c>
      <c r="H414" s="171">
        <v>5054.517599999999</v>
      </c>
      <c r="I414" s="171">
        <v>7711.938389999999</v>
      </c>
      <c r="J414" s="171">
        <v>0</v>
      </c>
      <c r="K414" s="171">
        <v>7711.938389999999</v>
      </c>
      <c r="L414" s="171">
        <v>294.23664</v>
      </c>
      <c r="M414" s="171">
        <v>0</v>
      </c>
      <c r="N414" s="171">
        <v>294.23664</v>
      </c>
      <c r="O414" s="171">
        <v>13060.692630000001</v>
      </c>
      <c r="P414" s="171">
        <v>1587.77217</v>
      </c>
      <c r="Q414" s="171">
        <v>0</v>
      </c>
      <c r="R414" s="172">
        <v>1587.77217</v>
      </c>
    </row>
    <row r="415" spans="1:18" ht="15">
      <c r="A415" s="174"/>
      <c r="B415" s="174"/>
      <c r="C415" s="174"/>
      <c r="D415" s="168" t="s">
        <v>623</v>
      </c>
      <c r="E415" s="169">
        <v>78</v>
      </c>
      <c r="F415" s="170">
        <v>638.75463</v>
      </c>
      <c r="G415" s="171">
        <v>0</v>
      </c>
      <c r="H415" s="171">
        <v>638.75463</v>
      </c>
      <c r="I415" s="171">
        <v>2659.73042</v>
      </c>
      <c r="J415" s="171">
        <v>0</v>
      </c>
      <c r="K415" s="171">
        <v>2659.73042</v>
      </c>
      <c r="L415" s="171">
        <v>18.46626</v>
      </c>
      <c r="M415" s="171">
        <v>0</v>
      </c>
      <c r="N415" s="171">
        <v>18.46626</v>
      </c>
      <c r="O415" s="171">
        <v>3316.95131</v>
      </c>
      <c r="P415" s="171">
        <v>1022.96139</v>
      </c>
      <c r="Q415" s="171">
        <v>0</v>
      </c>
      <c r="R415" s="172">
        <v>1022.96139</v>
      </c>
    </row>
    <row r="416" spans="1:18" ht="15">
      <c r="A416" s="174"/>
      <c r="B416" s="174"/>
      <c r="C416" s="168" t="s">
        <v>624</v>
      </c>
      <c r="D416" s="168" t="s">
        <v>625</v>
      </c>
      <c r="E416" s="169">
        <v>80</v>
      </c>
      <c r="F416" s="170">
        <v>10179.67284</v>
      </c>
      <c r="G416" s="171">
        <v>0.0068200000000000005</v>
      </c>
      <c r="H416" s="171">
        <v>10179.67966</v>
      </c>
      <c r="I416" s="171">
        <v>33069.70033</v>
      </c>
      <c r="J416" s="171">
        <v>45.710080000000005</v>
      </c>
      <c r="K416" s="171">
        <v>33115.41041</v>
      </c>
      <c r="L416" s="171">
        <v>1440.5103000000001</v>
      </c>
      <c r="M416" s="171">
        <v>1.32545</v>
      </c>
      <c r="N416" s="171">
        <v>1441.83575</v>
      </c>
      <c r="O416" s="171">
        <v>44736.92582</v>
      </c>
      <c r="P416" s="171">
        <v>8995.62722</v>
      </c>
      <c r="Q416" s="171">
        <v>0</v>
      </c>
      <c r="R416" s="172">
        <v>8995.62722</v>
      </c>
    </row>
    <row r="417" spans="1:18" ht="15">
      <c r="A417" s="174"/>
      <c r="B417" s="174"/>
      <c r="C417" s="174"/>
      <c r="D417" s="168" t="s">
        <v>624</v>
      </c>
      <c r="E417" s="169">
        <v>82</v>
      </c>
      <c r="F417" s="170">
        <v>3029.50014</v>
      </c>
      <c r="G417" s="171">
        <v>0</v>
      </c>
      <c r="H417" s="171">
        <v>3029.50014</v>
      </c>
      <c r="I417" s="171">
        <v>9838.043310000001</v>
      </c>
      <c r="J417" s="171">
        <v>0</v>
      </c>
      <c r="K417" s="171">
        <v>9838.043310000001</v>
      </c>
      <c r="L417" s="171">
        <v>66.4875</v>
      </c>
      <c r="M417" s="171">
        <v>0</v>
      </c>
      <c r="N417" s="171">
        <v>66.4875</v>
      </c>
      <c r="O417" s="171">
        <v>12934.030949999998</v>
      </c>
      <c r="P417" s="171">
        <v>1542.54693</v>
      </c>
      <c r="Q417" s="171">
        <v>0</v>
      </c>
      <c r="R417" s="172">
        <v>1542.54693</v>
      </c>
    </row>
    <row r="418" spans="1:18" ht="15">
      <c r="A418" s="174"/>
      <c r="B418" s="174"/>
      <c r="C418" s="174"/>
      <c r="D418" s="168" t="s">
        <v>626</v>
      </c>
      <c r="E418" s="169">
        <v>601</v>
      </c>
      <c r="F418" s="170">
        <v>1750.14054</v>
      </c>
      <c r="G418" s="171">
        <v>0</v>
      </c>
      <c r="H418" s="171">
        <v>1750.14054</v>
      </c>
      <c r="I418" s="171">
        <v>1198.25269</v>
      </c>
      <c r="J418" s="171">
        <v>0</v>
      </c>
      <c r="K418" s="171">
        <v>1198.25269</v>
      </c>
      <c r="L418" s="171">
        <v>63.8082</v>
      </c>
      <c r="M418" s="171">
        <v>0</v>
      </c>
      <c r="N418" s="171">
        <v>63.8082</v>
      </c>
      <c r="O418" s="171">
        <v>3012.20143</v>
      </c>
      <c r="P418" s="171">
        <v>1082.59468</v>
      </c>
      <c r="Q418" s="171">
        <v>0</v>
      </c>
      <c r="R418" s="172">
        <v>1082.59468</v>
      </c>
    </row>
    <row r="419" spans="1:18" ht="15">
      <c r="A419" s="174"/>
      <c r="B419" s="174"/>
      <c r="C419" s="174"/>
      <c r="D419" s="168" t="s">
        <v>627</v>
      </c>
      <c r="E419" s="169">
        <v>81</v>
      </c>
      <c r="F419" s="170">
        <v>914.71146</v>
      </c>
      <c r="G419" s="171">
        <v>0</v>
      </c>
      <c r="H419" s="171">
        <v>914.71146</v>
      </c>
      <c r="I419" s="171">
        <v>1604.5168899999999</v>
      </c>
      <c r="J419" s="171">
        <v>0</v>
      </c>
      <c r="K419" s="171">
        <v>1604.5168899999999</v>
      </c>
      <c r="L419" s="171">
        <v>8.443</v>
      </c>
      <c r="M419" s="171">
        <v>0</v>
      </c>
      <c r="N419" s="171">
        <v>8.443</v>
      </c>
      <c r="O419" s="171">
        <v>2527.67135</v>
      </c>
      <c r="P419" s="171">
        <v>567.77301</v>
      </c>
      <c r="Q419" s="171">
        <v>0</v>
      </c>
      <c r="R419" s="172">
        <v>567.77301</v>
      </c>
    </row>
    <row r="420" spans="1:18" ht="15">
      <c r="A420" s="174"/>
      <c r="B420" s="174"/>
      <c r="C420" s="174"/>
      <c r="D420" s="168" t="s">
        <v>628</v>
      </c>
      <c r="E420" s="169">
        <v>83</v>
      </c>
      <c r="F420" s="170">
        <v>1886.69345</v>
      </c>
      <c r="G420" s="171">
        <v>0</v>
      </c>
      <c r="H420" s="171">
        <v>1886.69345</v>
      </c>
      <c r="I420" s="171">
        <v>2098.89994</v>
      </c>
      <c r="J420" s="171">
        <v>0</v>
      </c>
      <c r="K420" s="171">
        <v>2098.89994</v>
      </c>
      <c r="L420" s="171">
        <v>25.5287</v>
      </c>
      <c r="M420" s="171">
        <v>0</v>
      </c>
      <c r="N420" s="171">
        <v>25.5287</v>
      </c>
      <c r="O420" s="171">
        <v>4011.12209</v>
      </c>
      <c r="P420" s="171">
        <v>742.97887</v>
      </c>
      <c r="Q420" s="171">
        <v>0</v>
      </c>
      <c r="R420" s="172">
        <v>742.97887</v>
      </c>
    </row>
    <row r="421" spans="1:18" ht="15">
      <c r="A421" s="174"/>
      <c r="B421" s="174"/>
      <c r="C421" s="174"/>
      <c r="D421" s="168" t="s">
        <v>629</v>
      </c>
      <c r="E421" s="169">
        <v>84</v>
      </c>
      <c r="F421" s="170">
        <v>286.77398999999997</v>
      </c>
      <c r="G421" s="171">
        <v>0</v>
      </c>
      <c r="H421" s="171">
        <v>286.77398999999997</v>
      </c>
      <c r="I421" s="171">
        <v>1582.65904</v>
      </c>
      <c r="J421" s="171">
        <v>0.27932999999999997</v>
      </c>
      <c r="K421" s="171">
        <v>1582.93837</v>
      </c>
      <c r="L421" s="171">
        <v>9.1</v>
      </c>
      <c r="M421" s="171">
        <v>0</v>
      </c>
      <c r="N421" s="171">
        <v>9.1</v>
      </c>
      <c r="O421" s="171">
        <v>1878.8123600000001</v>
      </c>
      <c r="P421" s="171">
        <v>909.31637</v>
      </c>
      <c r="Q421" s="171">
        <v>0</v>
      </c>
      <c r="R421" s="172">
        <v>909.31637</v>
      </c>
    </row>
    <row r="422" spans="1:18" ht="15">
      <c r="A422" s="174"/>
      <c r="B422" s="174"/>
      <c r="C422" s="168" t="s">
        <v>630</v>
      </c>
      <c r="D422" s="168" t="s">
        <v>630</v>
      </c>
      <c r="E422" s="169">
        <v>86</v>
      </c>
      <c r="F422" s="170">
        <v>15546.37954</v>
      </c>
      <c r="G422" s="171">
        <v>3129.3673799999997</v>
      </c>
      <c r="H422" s="171">
        <v>18675.74692</v>
      </c>
      <c r="I422" s="171">
        <v>6906.98352</v>
      </c>
      <c r="J422" s="171">
        <v>53.45001</v>
      </c>
      <c r="K422" s="171">
        <v>6960.43353</v>
      </c>
      <c r="L422" s="171">
        <v>4290.96425</v>
      </c>
      <c r="M422" s="171">
        <v>840.1328100000001</v>
      </c>
      <c r="N422" s="171">
        <v>5131.097059999999</v>
      </c>
      <c r="O422" s="171">
        <v>30767.27751</v>
      </c>
      <c r="P422" s="171">
        <v>11876.00591</v>
      </c>
      <c r="Q422" s="171">
        <v>0</v>
      </c>
      <c r="R422" s="172">
        <v>11876.00591</v>
      </c>
    </row>
    <row r="423" spans="1:18" ht="15">
      <c r="A423" s="174"/>
      <c r="B423" s="174"/>
      <c r="C423" s="174"/>
      <c r="D423" s="168" t="s">
        <v>631</v>
      </c>
      <c r="E423" s="169">
        <v>87</v>
      </c>
      <c r="F423" s="170">
        <v>1634.90925</v>
      </c>
      <c r="G423" s="171">
        <v>0</v>
      </c>
      <c r="H423" s="171">
        <v>1634.90925</v>
      </c>
      <c r="I423" s="171">
        <v>3017.39417</v>
      </c>
      <c r="J423" s="171">
        <v>0.00011</v>
      </c>
      <c r="K423" s="171">
        <v>3017.39428</v>
      </c>
      <c r="L423" s="171">
        <v>76.713</v>
      </c>
      <c r="M423" s="171">
        <v>0</v>
      </c>
      <c r="N423" s="171">
        <v>76.713</v>
      </c>
      <c r="O423" s="171">
        <v>4729.01653</v>
      </c>
      <c r="P423" s="171">
        <v>988.27818</v>
      </c>
      <c r="Q423" s="171">
        <v>0</v>
      </c>
      <c r="R423" s="172">
        <v>988.27818</v>
      </c>
    </row>
    <row r="424" spans="1:18" ht="15">
      <c r="A424" s="174"/>
      <c r="B424" s="174"/>
      <c r="C424" s="174"/>
      <c r="D424" s="168" t="s">
        <v>632</v>
      </c>
      <c r="E424" s="169">
        <v>660</v>
      </c>
      <c r="F424" s="170">
        <v>375.69708</v>
      </c>
      <c r="G424" s="171">
        <v>0</v>
      </c>
      <c r="H424" s="171">
        <v>375.69708</v>
      </c>
      <c r="I424" s="171">
        <v>1405.42659</v>
      </c>
      <c r="J424" s="171">
        <v>0</v>
      </c>
      <c r="K424" s="171">
        <v>1405.42659</v>
      </c>
      <c r="L424" s="171">
        <v>78.85464999999999</v>
      </c>
      <c r="M424" s="171">
        <v>0</v>
      </c>
      <c r="N424" s="171">
        <v>78.85464999999999</v>
      </c>
      <c r="O424" s="171">
        <v>1859.9783200000002</v>
      </c>
      <c r="P424" s="171">
        <v>1954.4098000000001</v>
      </c>
      <c r="Q424" s="171">
        <v>0</v>
      </c>
      <c r="R424" s="172">
        <v>1954.4098000000001</v>
      </c>
    </row>
    <row r="425" spans="1:18" ht="15">
      <c r="A425" s="174"/>
      <c r="B425" s="174"/>
      <c r="C425" s="168" t="s">
        <v>614</v>
      </c>
      <c r="D425" s="168" t="s">
        <v>295</v>
      </c>
      <c r="E425" s="169">
        <v>535</v>
      </c>
      <c r="F425" s="170">
        <v>7552.98069</v>
      </c>
      <c r="G425" s="171">
        <v>0</v>
      </c>
      <c r="H425" s="171">
        <v>7552.98069</v>
      </c>
      <c r="I425" s="171">
        <v>29715.14267</v>
      </c>
      <c r="J425" s="171">
        <v>177.15832</v>
      </c>
      <c r="K425" s="171">
        <v>29892.30099</v>
      </c>
      <c r="L425" s="171">
        <v>2855.1809</v>
      </c>
      <c r="M425" s="171">
        <v>663.5136</v>
      </c>
      <c r="N425" s="171">
        <v>3518.6945</v>
      </c>
      <c r="O425" s="171">
        <v>40963.97618</v>
      </c>
      <c r="P425" s="171">
        <v>12478.63484</v>
      </c>
      <c r="Q425" s="171">
        <v>0</v>
      </c>
      <c r="R425" s="172">
        <v>12478.63484</v>
      </c>
    </row>
    <row r="426" spans="1:18" ht="15">
      <c r="A426" s="174"/>
      <c r="B426" s="174"/>
      <c r="C426" s="174"/>
      <c r="D426" s="168" t="s">
        <v>307</v>
      </c>
      <c r="E426" s="169">
        <v>67</v>
      </c>
      <c r="F426" s="170">
        <v>3508.21533</v>
      </c>
      <c r="G426" s="171">
        <v>0</v>
      </c>
      <c r="H426" s="171">
        <v>3508.21533</v>
      </c>
      <c r="I426" s="171">
        <v>6526.74518</v>
      </c>
      <c r="J426" s="171">
        <v>1.29152</v>
      </c>
      <c r="K426" s="171">
        <v>6528.036700000001</v>
      </c>
      <c r="L426" s="171">
        <v>325.84356</v>
      </c>
      <c r="M426" s="171">
        <v>9.088799999999999</v>
      </c>
      <c r="N426" s="171">
        <v>334.93235999999996</v>
      </c>
      <c r="O426" s="171">
        <v>10371.18439</v>
      </c>
      <c r="P426" s="171">
        <v>2331.82774</v>
      </c>
      <c r="Q426" s="171">
        <v>0</v>
      </c>
      <c r="R426" s="172">
        <v>2331.82774</v>
      </c>
    </row>
    <row r="427" spans="1:18" ht="15">
      <c r="A427" s="174"/>
      <c r="B427" s="174"/>
      <c r="C427" s="174"/>
      <c r="D427" s="168" t="s">
        <v>633</v>
      </c>
      <c r="E427" s="169">
        <v>68</v>
      </c>
      <c r="F427" s="170">
        <v>1503.2415700000001</v>
      </c>
      <c r="G427" s="171">
        <v>0</v>
      </c>
      <c r="H427" s="171">
        <v>1503.2415700000001</v>
      </c>
      <c r="I427" s="171">
        <v>4515.80159</v>
      </c>
      <c r="J427" s="171">
        <v>0</v>
      </c>
      <c r="K427" s="171">
        <v>4515.80159</v>
      </c>
      <c r="L427" s="171">
        <v>122.08648</v>
      </c>
      <c r="M427" s="171">
        <v>0</v>
      </c>
      <c r="N427" s="171">
        <v>122.08648</v>
      </c>
      <c r="O427" s="171">
        <v>6141.12964</v>
      </c>
      <c r="P427" s="171">
        <v>3476.25127</v>
      </c>
      <c r="Q427" s="171">
        <v>0</v>
      </c>
      <c r="R427" s="172">
        <v>3476.25127</v>
      </c>
    </row>
    <row r="428" spans="1:18" ht="15">
      <c r="A428" s="174"/>
      <c r="B428" s="174"/>
      <c r="C428" s="174"/>
      <c r="D428" s="168" t="s">
        <v>614</v>
      </c>
      <c r="E428" s="169">
        <v>65</v>
      </c>
      <c r="F428" s="170">
        <v>106616.11265000001</v>
      </c>
      <c r="G428" s="171">
        <v>518.65737</v>
      </c>
      <c r="H428" s="171">
        <v>107134.77002</v>
      </c>
      <c r="I428" s="171">
        <v>137718.72154</v>
      </c>
      <c r="J428" s="171">
        <v>307.85717</v>
      </c>
      <c r="K428" s="171">
        <v>138026.57871</v>
      </c>
      <c r="L428" s="171">
        <v>40875.167219999996</v>
      </c>
      <c r="M428" s="171">
        <v>10620.426019999999</v>
      </c>
      <c r="N428" s="171">
        <v>51495.59324</v>
      </c>
      <c r="O428" s="171">
        <v>296656.94197000004</v>
      </c>
      <c r="P428" s="171">
        <v>100443.42219</v>
      </c>
      <c r="Q428" s="171">
        <v>0</v>
      </c>
      <c r="R428" s="172">
        <v>100443.42219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77.60394000000001</v>
      </c>
      <c r="M429" s="177">
        <v>0.02181</v>
      </c>
      <c r="N429" s="177">
        <v>77.62575</v>
      </c>
      <c r="O429" s="177">
        <v>77.62575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634</v>
      </c>
      <c r="E430" s="169">
        <v>70</v>
      </c>
      <c r="F430" s="170">
        <v>2782.9118599999997</v>
      </c>
      <c r="G430" s="171">
        <v>0</v>
      </c>
      <c r="H430" s="171">
        <v>2782.9118599999997</v>
      </c>
      <c r="I430" s="171">
        <v>6374.33471</v>
      </c>
      <c r="J430" s="171">
        <v>0.00011</v>
      </c>
      <c r="K430" s="171">
        <v>6374.33482</v>
      </c>
      <c r="L430" s="171">
        <v>683.5704300000001</v>
      </c>
      <c r="M430" s="171">
        <v>6.57609</v>
      </c>
      <c r="N430" s="171">
        <v>690.14652</v>
      </c>
      <c r="O430" s="171">
        <v>9847.393199999999</v>
      </c>
      <c r="P430" s="171">
        <v>2941.72516</v>
      </c>
      <c r="Q430" s="171">
        <v>0</v>
      </c>
      <c r="R430" s="172">
        <v>2941.72516</v>
      </c>
    </row>
    <row r="431" spans="1:18" ht="15">
      <c r="A431" s="174"/>
      <c r="B431" s="174"/>
      <c r="C431" s="174"/>
      <c r="D431" s="168" t="s">
        <v>635</v>
      </c>
      <c r="E431" s="169">
        <v>66</v>
      </c>
      <c r="F431" s="170">
        <v>2131.9783199999997</v>
      </c>
      <c r="G431" s="171">
        <v>0</v>
      </c>
      <c r="H431" s="171">
        <v>2131.9783199999997</v>
      </c>
      <c r="I431" s="171">
        <v>934.7895</v>
      </c>
      <c r="J431" s="171">
        <v>0.0011</v>
      </c>
      <c r="K431" s="171">
        <v>934.7905999999999</v>
      </c>
      <c r="L431" s="171">
        <v>1489.19048</v>
      </c>
      <c r="M431" s="171">
        <v>0.90718</v>
      </c>
      <c r="N431" s="171">
        <v>1490.09766</v>
      </c>
      <c r="O431" s="171">
        <v>4556.86658</v>
      </c>
      <c r="P431" s="171">
        <v>2724.95898</v>
      </c>
      <c r="Q431" s="171">
        <v>0</v>
      </c>
      <c r="R431" s="172">
        <v>2724.95898</v>
      </c>
    </row>
    <row r="432" spans="1:18" ht="15">
      <c r="A432" s="174"/>
      <c r="B432" s="174"/>
      <c r="C432" s="168" t="s">
        <v>636</v>
      </c>
      <c r="D432" s="168" t="s">
        <v>636</v>
      </c>
      <c r="E432" s="169">
        <v>69</v>
      </c>
      <c r="F432" s="170">
        <v>3349.49042</v>
      </c>
      <c r="G432" s="171">
        <v>0</v>
      </c>
      <c r="H432" s="171">
        <v>3349.49042</v>
      </c>
      <c r="I432" s="171">
        <v>1777.11843</v>
      </c>
      <c r="J432" s="171">
        <v>0.0016899999999999999</v>
      </c>
      <c r="K432" s="171">
        <v>1777.12012</v>
      </c>
      <c r="L432" s="171">
        <v>914.10297</v>
      </c>
      <c r="M432" s="171">
        <v>14.25165</v>
      </c>
      <c r="N432" s="171">
        <v>928.35462</v>
      </c>
      <c r="O432" s="171">
        <v>6054.96516</v>
      </c>
      <c r="P432" s="171">
        <v>1452.61051</v>
      </c>
      <c r="Q432" s="171">
        <v>0</v>
      </c>
      <c r="R432" s="172">
        <v>1452.61051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88</v>
      </c>
      <c r="F433" s="170">
        <v>29250.8402</v>
      </c>
      <c r="G433" s="171">
        <v>347.89431</v>
      </c>
      <c r="H433" s="171">
        <v>29598.734510000002</v>
      </c>
      <c r="I433" s="171">
        <v>41795.72172</v>
      </c>
      <c r="J433" s="171">
        <v>108.01535000000001</v>
      </c>
      <c r="K433" s="171">
        <v>41903.73707</v>
      </c>
      <c r="L433" s="171">
        <v>8396.838740000001</v>
      </c>
      <c r="M433" s="171">
        <v>529.4751600000001</v>
      </c>
      <c r="N433" s="171">
        <v>8926.313900000001</v>
      </c>
      <c r="O433" s="171">
        <v>80428.78548</v>
      </c>
      <c r="P433" s="171">
        <v>48174.372200000005</v>
      </c>
      <c r="Q433" s="171">
        <v>0</v>
      </c>
      <c r="R433" s="172">
        <v>48174.372200000005</v>
      </c>
    </row>
    <row r="434" spans="1:18" ht="15">
      <c r="A434" s="174"/>
      <c r="B434" s="174"/>
      <c r="C434" s="174"/>
      <c r="D434" s="168" t="s">
        <v>638</v>
      </c>
      <c r="E434" s="169">
        <v>90</v>
      </c>
      <c r="F434" s="170">
        <v>2223.15811</v>
      </c>
      <c r="G434" s="171">
        <v>0</v>
      </c>
      <c r="H434" s="171">
        <v>2223.15811</v>
      </c>
      <c r="I434" s="171">
        <v>1126.12203</v>
      </c>
      <c r="J434" s="171">
        <v>0.6584099999999999</v>
      </c>
      <c r="K434" s="171">
        <v>1126.78044</v>
      </c>
      <c r="L434" s="171">
        <v>84.80828</v>
      </c>
      <c r="M434" s="171">
        <v>0</v>
      </c>
      <c r="N434" s="171">
        <v>84.80828</v>
      </c>
      <c r="O434" s="171">
        <v>3434.74683</v>
      </c>
      <c r="P434" s="171">
        <v>3503.26498</v>
      </c>
      <c r="Q434" s="171">
        <v>0</v>
      </c>
      <c r="R434" s="172">
        <v>3503.26498</v>
      </c>
    </row>
    <row r="435" spans="1:18" ht="15">
      <c r="A435" s="174"/>
      <c r="B435" s="174"/>
      <c r="C435" s="174"/>
      <c r="D435" s="168" t="s">
        <v>639</v>
      </c>
      <c r="E435" s="169">
        <v>89</v>
      </c>
      <c r="F435" s="170">
        <v>860.30587</v>
      </c>
      <c r="G435" s="171">
        <v>0</v>
      </c>
      <c r="H435" s="171">
        <v>860.30587</v>
      </c>
      <c r="I435" s="171">
        <v>4690.01032</v>
      </c>
      <c r="J435" s="171">
        <v>0.00027</v>
      </c>
      <c r="K435" s="171">
        <v>4690.01059</v>
      </c>
      <c r="L435" s="171">
        <v>165.70105999999998</v>
      </c>
      <c r="M435" s="171">
        <v>0</v>
      </c>
      <c r="N435" s="171">
        <v>165.70105999999998</v>
      </c>
      <c r="O435" s="171">
        <v>5716.017519999999</v>
      </c>
      <c r="P435" s="171">
        <v>1731.34311</v>
      </c>
      <c r="Q435" s="171">
        <v>0</v>
      </c>
      <c r="R435" s="172">
        <v>1731.34311</v>
      </c>
    </row>
    <row r="436" spans="1:18" ht="15">
      <c r="A436" s="174"/>
      <c r="B436" s="174"/>
      <c r="C436" s="168" t="s">
        <v>640</v>
      </c>
      <c r="D436" s="168" t="s">
        <v>641</v>
      </c>
      <c r="E436" s="169">
        <v>95</v>
      </c>
      <c r="F436" s="170">
        <v>896.09128</v>
      </c>
      <c r="G436" s="171">
        <v>0</v>
      </c>
      <c r="H436" s="171">
        <v>896.09128</v>
      </c>
      <c r="I436" s="171">
        <v>2001.57899</v>
      </c>
      <c r="J436" s="171">
        <v>0</v>
      </c>
      <c r="K436" s="171">
        <v>2001.57899</v>
      </c>
      <c r="L436" s="171">
        <v>227.00446</v>
      </c>
      <c r="M436" s="171">
        <v>0.34082999999999997</v>
      </c>
      <c r="N436" s="171">
        <v>227.34529</v>
      </c>
      <c r="O436" s="171">
        <v>3125.0155600000003</v>
      </c>
      <c r="P436" s="171">
        <v>697.0213</v>
      </c>
      <c r="Q436" s="171">
        <v>0</v>
      </c>
      <c r="R436" s="172">
        <v>697.0213</v>
      </c>
    </row>
    <row r="437" spans="1:18" ht="15">
      <c r="A437" s="174"/>
      <c r="B437" s="174"/>
      <c r="C437" s="174"/>
      <c r="D437" s="168" t="s">
        <v>642</v>
      </c>
      <c r="E437" s="169">
        <v>94</v>
      </c>
      <c r="F437" s="170">
        <v>408.77036</v>
      </c>
      <c r="G437" s="171">
        <v>0</v>
      </c>
      <c r="H437" s="171">
        <v>408.77036</v>
      </c>
      <c r="I437" s="171">
        <v>2037.59475</v>
      </c>
      <c r="J437" s="171">
        <v>0.00197</v>
      </c>
      <c r="K437" s="171">
        <v>2037.59672</v>
      </c>
      <c r="L437" s="171">
        <v>153.97887</v>
      </c>
      <c r="M437" s="171">
        <v>0.03787</v>
      </c>
      <c r="N437" s="171">
        <v>154.01674</v>
      </c>
      <c r="O437" s="171">
        <v>2600.38382</v>
      </c>
      <c r="P437" s="171">
        <v>1892.98416</v>
      </c>
      <c r="Q437" s="171">
        <v>0</v>
      </c>
      <c r="R437" s="172">
        <v>1892.98416</v>
      </c>
    </row>
    <row r="438" spans="1:18" ht="15">
      <c r="A438" s="174"/>
      <c r="B438" s="174"/>
      <c r="C438" s="174"/>
      <c r="D438" s="168" t="s">
        <v>643</v>
      </c>
      <c r="E438" s="169">
        <v>91</v>
      </c>
      <c r="F438" s="170">
        <v>16594.72885</v>
      </c>
      <c r="G438" s="171">
        <v>0</v>
      </c>
      <c r="H438" s="171">
        <v>16594.72885</v>
      </c>
      <c r="I438" s="171">
        <v>3138.00969</v>
      </c>
      <c r="J438" s="171">
        <v>62.28511</v>
      </c>
      <c r="K438" s="171">
        <v>3200.2947999999997</v>
      </c>
      <c r="L438" s="171">
        <v>9289.80835</v>
      </c>
      <c r="M438" s="171">
        <v>4364.67527</v>
      </c>
      <c r="N438" s="171">
        <v>13654.483619999999</v>
      </c>
      <c r="O438" s="171">
        <v>33449.50727</v>
      </c>
      <c r="P438" s="171">
        <v>12436.42052</v>
      </c>
      <c r="Q438" s="171">
        <v>0</v>
      </c>
      <c r="R438" s="172">
        <v>12436.42052</v>
      </c>
    </row>
    <row r="439" spans="1:18" ht="15">
      <c r="A439" s="174"/>
      <c r="B439" s="174"/>
      <c r="C439" s="174"/>
      <c r="D439" s="168" t="s">
        <v>644</v>
      </c>
      <c r="E439" s="169">
        <v>92</v>
      </c>
      <c r="F439" s="170">
        <v>1226.20813</v>
      </c>
      <c r="G439" s="171">
        <v>0</v>
      </c>
      <c r="H439" s="171">
        <v>1226.20813</v>
      </c>
      <c r="I439" s="171">
        <v>1660.2160900000001</v>
      </c>
      <c r="J439" s="171">
        <v>0</v>
      </c>
      <c r="K439" s="171">
        <v>1660.2160900000001</v>
      </c>
      <c r="L439" s="171">
        <v>102.44214</v>
      </c>
      <c r="M439" s="171">
        <v>0</v>
      </c>
      <c r="N439" s="171">
        <v>102.44214</v>
      </c>
      <c r="O439" s="171">
        <v>2988.86636</v>
      </c>
      <c r="P439" s="171">
        <v>930.12177</v>
      </c>
      <c r="Q439" s="171">
        <v>0</v>
      </c>
      <c r="R439" s="172">
        <v>930.12177</v>
      </c>
    </row>
    <row r="440" spans="1:18" ht="15">
      <c r="A440" s="174"/>
      <c r="B440" s="174"/>
      <c r="C440" s="174"/>
      <c r="D440" s="168" t="s">
        <v>645</v>
      </c>
      <c r="E440" s="169">
        <v>93</v>
      </c>
      <c r="F440" s="170">
        <v>432.32383000000004</v>
      </c>
      <c r="G440" s="171">
        <v>0</v>
      </c>
      <c r="H440" s="171">
        <v>432.32383000000004</v>
      </c>
      <c r="I440" s="171">
        <v>4092.84263</v>
      </c>
      <c r="J440" s="171">
        <v>0.01822</v>
      </c>
      <c r="K440" s="171">
        <v>4092.86085</v>
      </c>
      <c r="L440" s="171">
        <v>459.40658</v>
      </c>
      <c r="M440" s="171">
        <v>0.80152</v>
      </c>
      <c r="N440" s="171">
        <v>460.2081</v>
      </c>
      <c r="O440" s="171">
        <v>4985.39278</v>
      </c>
      <c r="P440" s="171">
        <v>916.1641999999999</v>
      </c>
      <c r="Q440" s="171">
        <v>0</v>
      </c>
      <c r="R440" s="172">
        <v>916.1641999999999</v>
      </c>
    </row>
    <row r="441" spans="1:18" ht="15">
      <c r="A441" s="174"/>
      <c r="B441" s="168" t="s">
        <v>646</v>
      </c>
      <c r="C441" s="168" t="s">
        <v>647</v>
      </c>
      <c r="D441" s="168" t="s">
        <v>648</v>
      </c>
      <c r="E441" s="169">
        <v>356</v>
      </c>
      <c r="F441" s="170">
        <v>16304.90567</v>
      </c>
      <c r="G441" s="171">
        <v>0</v>
      </c>
      <c r="H441" s="171">
        <v>16304.90567</v>
      </c>
      <c r="I441" s="171">
        <v>4293.10394</v>
      </c>
      <c r="J441" s="171">
        <v>0.5296900000000001</v>
      </c>
      <c r="K441" s="171">
        <v>4293.63363</v>
      </c>
      <c r="L441" s="171">
        <v>342.1902</v>
      </c>
      <c r="M441" s="171">
        <v>1.38226</v>
      </c>
      <c r="N441" s="171">
        <v>343.57246000000004</v>
      </c>
      <c r="O441" s="171">
        <v>20942.111760000003</v>
      </c>
      <c r="P441" s="171">
        <v>1000.69709</v>
      </c>
      <c r="Q441" s="171">
        <v>0</v>
      </c>
      <c r="R441" s="172">
        <v>1000.69709</v>
      </c>
    </row>
    <row r="442" spans="1:18" ht="15">
      <c r="A442" s="174"/>
      <c r="B442" s="174"/>
      <c r="C442" s="174"/>
      <c r="D442" s="168" t="s">
        <v>649</v>
      </c>
      <c r="E442" s="169">
        <v>355</v>
      </c>
      <c r="F442" s="170">
        <v>4679.02232</v>
      </c>
      <c r="G442" s="171">
        <v>0</v>
      </c>
      <c r="H442" s="171">
        <v>4679.02232</v>
      </c>
      <c r="I442" s="171">
        <v>13592.94339</v>
      </c>
      <c r="J442" s="171">
        <v>1.79614</v>
      </c>
      <c r="K442" s="171">
        <v>13594.739529999999</v>
      </c>
      <c r="L442" s="171">
        <v>209.36326</v>
      </c>
      <c r="M442" s="171">
        <v>0</v>
      </c>
      <c r="N442" s="171">
        <v>209.36326</v>
      </c>
      <c r="O442" s="171">
        <v>18483.12511</v>
      </c>
      <c r="P442" s="171">
        <v>2116.1011000000003</v>
      </c>
      <c r="Q442" s="171">
        <v>0</v>
      </c>
      <c r="R442" s="172">
        <v>2116.1011000000003</v>
      </c>
    </row>
    <row r="443" spans="1:18" ht="15">
      <c r="A443" s="174"/>
      <c r="B443" s="174"/>
      <c r="C443" s="174"/>
      <c r="D443" s="168" t="s">
        <v>650</v>
      </c>
      <c r="E443" s="169">
        <v>358</v>
      </c>
      <c r="F443" s="170">
        <v>1556.4468</v>
      </c>
      <c r="G443" s="171">
        <v>0</v>
      </c>
      <c r="H443" s="171">
        <v>1556.4468</v>
      </c>
      <c r="I443" s="171">
        <v>1752.31101</v>
      </c>
      <c r="J443" s="171">
        <v>7.74942</v>
      </c>
      <c r="K443" s="171">
        <v>1760.06043</v>
      </c>
      <c r="L443" s="171">
        <v>43.24028</v>
      </c>
      <c r="M443" s="171">
        <v>0</v>
      </c>
      <c r="N443" s="171">
        <v>43.24028</v>
      </c>
      <c r="O443" s="171">
        <v>3359.7475099999997</v>
      </c>
      <c r="P443" s="171">
        <v>1028.64219</v>
      </c>
      <c r="Q443" s="171">
        <v>0</v>
      </c>
      <c r="R443" s="172">
        <v>1028.64219</v>
      </c>
    </row>
    <row r="444" spans="1:18" ht="15">
      <c r="A444" s="174"/>
      <c r="B444" s="174"/>
      <c r="C444" s="168" t="s">
        <v>651</v>
      </c>
      <c r="D444" s="168" t="s">
        <v>652</v>
      </c>
      <c r="E444" s="169">
        <v>357</v>
      </c>
      <c r="F444" s="170">
        <v>25093.964350000002</v>
      </c>
      <c r="G444" s="171">
        <v>0</v>
      </c>
      <c r="H444" s="171">
        <v>25093.964350000002</v>
      </c>
      <c r="I444" s="171">
        <v>25818.421879999998</v>
      </c>
      <c r="J444" s="171">
        <v>25.839299999999998</v>
      </c>
      <c r="K444" s="171">
        <v>25844.26118</v>
      </c>
      <c r="L444" s="171">
        <v>677.96958</v>
      </c>
      <c r="M444" s="171">
        <v>0</v>
      </c>
      <c r="N444" s="171">
        <v>677.96958</v>
      </c>
      <c r="O444" s="171">
        <v>51616.19511</v>
      </c>
      <c r="P444" s="171">
        <v>3365.42043</v>
      </c>
      <c r="Q444" s="171">
        <v>0</v>
      </c>
      <c r="R444" s="172">
        <v>3365.42043</v>
      </c>
    </row>
    <row r="445" spans="1:18" ht="15">
      <c r="A445" s="174"/>
      <c r="B445" s="174"/>
      <c r="C445" s="168" t="s">
        <v>653</v>
      </c>
      <c r="D445" s="168" t="s">
        <v>654</v>
      </c>
      <c r="E445" s="169">
        <v>363</v>
      </c>
      <c r="F445" s="170">
        <v>26045.89414</v>
      </c>
      <c r="G445" s="171">
        <v>0</v>
      </c>
      <c r="H445" s="171">
        <v>26045.89414</v>
      </c>
      <c r="I445" s="171">
        <v>22458.6917</v>
      </c>
      <c r="J445" s="171">
        <v>191.84616</v>
      </c>
      <c r="K445" s="171">
        <v>22650.53786</v>
      </c>
      <c r="L445" s="171">
        <v>762.7288000000001</v>
      </c>
      <c r="M445" s="171">
        <v>16.40994</v>
      </c>
      <c r="N445" s="171">
        <v>779.13874</v>
      </c>
      <c r="O445" s="171">
        <v>49475.57074</v>
      </c>
      <c r="P445" s="171">
        <v>6573.97251</v>
      </c>
      <c r="Q445" s="171">
        <v>0</v>
      </c>
      <c r="R445" s="172">
        <v>6573.97251</v>
      </c>
    </row>
    <row r="446" spans="1:18" ht="15">
      <c r="A446" s="174"/>
      <c r="B446" s="174"/>
      <c r="C446" s="174"/>
      <c r="D446" s="168" t="s">
        <v>655</v>
      </c>
      <c r="E446" s="169">
        <v>647</v>
      </c>
      <c r="F446" s="170">
        <v>2861.93989</v>
      </c>
      <c r="G446" s="171">
        <v>0</v>
      </c>
      <c r="H446" s="171">
        <v>2861.93989</v>
      </c>
      <c r="I446" s="171">
        <v>841.45808</v>
      </c>
      <c r="J446" s="171">
        <v>0</v>
      </c>
      <c r="K446" s="171">
        <v>841.45808</v>
      </c>
      <c r="L446" s="171">
        <v>7.375</v>
      </c>
      <c r="M446" s="171">
        <v>0</v>
      </c>
      <c r="N446" s="171">
        <v>7.375</v>
      </c>
      <c r="O446" s="171">
        <v>3710.77297</v>
      </c>
      <c r="P446" s="171">
        <v>923.49656</v>
      </c>
      <c r="Q446" s="171">
        <v>0</v>
      </c>
      <c r="R446" s="172">
        <v>923.49656</v>
      </c>
    </row>
    <row r="447" spans="1:18" ht="15">
      <c r="A447" s="174"/>
      <c r="B447" s="174"/>
      <c r="C447" s="168" t="s">
        <v>646</v>
      </c>
      <c r="D447" s="168" t="s">
        <v>646</v>
      </c>
      <c r="E447" s="169">
        <v>349</v>
      </c>
      <c r="F447" s="170">
        <v>88635.15742</v>
      </c>
      <c r="G447" s="171">
        <v>0</v>
      </c>
      <c r="H447" s="171">
        <v>88635.15742</v>
      </c>
      <c r="I447" s="171">
        <v>155280.69947999998</v>
      </c>
      <c r="J447" s="171">
        <v>1725.44552</v>
      </c>
      <c r="K447" s="171">
        <v>157006.145</v>
      </c>
      <c r="L447" s="171">
        <v>9642.72465</v>
      </c>
      <c r="M447" s="171">
        <v>770.15727</v>
      </c>
      <c r="N447" s="171">
        <v>10412.88192</v>
      </c>
      <c r="O447" s="171">
        <v>256054.18434</v>
      </c>
      <c r="P447" s="171">
        <v>58879.472259999995</v>
      </c>
      <c r="Q447" s="171">
        <v>0</v>
      </c>
      <c r="R447" s="172">
        <v>58879.472259999995</v>
      </c>
    </row>
    <row r="448" spans="1:18" ht="15">
      <c r="A448" s="174"/>
      <c r="B448" s="174"/>
      <c r="C448" s="174"/>
      <c r="D448" s="168" t="s">
        <v>656</v>
      </c>
      <c r="E448" s="169">
        <v>645</v>
      </c>
      <c r="F448" s="170">
        <v>286.27483</v>
      </c>
      <c r="G448" s="171">
        <v>0</v>
      </c>
      <c r="H448" s="171">
        <v>286.27483</v>
      </c>
      <c r="I448" s="171">
        <v>13172.19015</v>
      </c>
      <c r="J448" s="171">
        <v>0</v>
      </c>
      <c r="K448" s="171">
        <v>13172.19015</v>
      </c>
      <c r="L448" s="171">
        <v>72.76416</v>
      </c>
      <c r="M448" s="171">
        <v>0</v>
      </c>
      <c r="N448" s="171">
        <v>72.76416</v>
      </c>
      <c r="O448" s="171">
        <v>13531.229140000001</v>
      </c>
      <c r="P448" s="171">
        <v>732.1325</v>
      </c>
      <c r="Q448" s="171">
        <v>0</v>
      </c>
      <c r="R448" s="172">
        <v>732.1325</v>
      </c>
    </row>
    <row r="449" spans="1:18" ht="15">
      <c r="A449" s="174"/>
      <c r="B449" s="174"/>
      <c r="C449" s="168" t="s">
        <v>657</v>
      </c>
      <c r="D449" s="168" t="s">
        <v>658</v>
      </c>
      <c r="E449" s="169">
        <v>369</v>
      </c>
      <c r="F449" s="170">
        <v>73816.29083</v>
      </c>
      <c r="G449" s="171">
        <v>0</v>
      </c>
      <c r="H449" s="171">
        <v>73816.29083</v>
      </c>
      <c r="I449" s="171">
        <v>41495.99903</v>
      </c>
      <c r="J449" s="171">
        <v>122.91</v>
      </c>
      <c r="K449" s="171">
        <v>41618.90903</v>
      </c>
      <c r="L449" s="171">
        <v>11014.60903</v>
      </c>
      <c r="M449" s="171">
        <v>3346.5720499999998</v>
      </c>
      <c r="N449" s="171">
        <v>14361.18108</v>
      </c>
      <c r="O449" s="171">
        <v>129796.38094</v>
      </c>
      <c r="P449" s="171">
        <v>46096.15634</v>
      </c>
      <c r="Q449" s="171">
        <v>0</v>
      </c>
      <c r="R449" s="172">
        <v>46096.15634</v>
      </c>
    </row>
    <row r="450" spans="1:18" ht="15">
      <c r="A450" s="174"/>
      <c r="B450" s="174"/>
      <c r="C450" s="174"/>
      <c r="D450" s="168" t="s">
        <v>659</v>
      </c>
      <c r="E450" s="169">
        <v>370</v>
      </c>
      <c r="F450" s="170">
        <v>199.68954000000002</v>
      </c>
      <c r="G450" s="171">
        <v>0</v>
      </c>
      <c r="H450" s="171">
        <v>199.68954000000002</v>
      </c>
      <c r="I450" s="171">
        <v>4726.55696</v>
      </c>
      <c r="J450" s="171">
        <v>0</v>
      </c>
      <c r="K450" s="171">
        <v>4726.55696</v>
      </c>
      <c r="L450" s="171">
        <v>52.82367</v>
      </c>
      <c r="M450" s="171">
        <v>0</v>
      </c>
      <c r="N450" s="171">
        <v>52.82367</v>
      </c>
      <c r="O450" s="171">
        <v>4979.07017</v>
      </c>
      <c r="P450" s="171">
        <v>1189.33972</v>
      </c>
      <c r="Q450" s="171">
        <v>0</v>
      </c>
      <c r="R450" s="172">
        <v>1189.33972</v>
      </c>
    </row>
    <row r="451" spans="1:18" ht="15">
      <c r="A451" s="174"/>
      <c r="B451" s="174"/>
      <c r="C451" s="168" t="s">
        <v>660</v>
      </c>
      <c r="D451" s="168" t="s">
        <v>660</v>
      </c>
      <c r="E451" s="169">
        <v>371</v>
      </c>
      <c r="F451" s="170">
        <v>1182.94559</v>
      </c>
      <c r="G451" s="171">
        <v>0</v>
      </c>
      <c r="H451" s="171">
        <v>1182.94559</v>
      </c>
      <c r="I451" s="171">
        <v>9101.6933</v>
      </c>
      <c r="J451" s="171">
        <v>14.07992</v>
      </c>
      <c r="K451" s="171">
        <v>9115.773220000001</v>
      </c>
      <c r="L451" s="171">
        <v>259.49264</v>
      </c>
      <c r="M451" s="171">
        <v>0</v>
      </c>
      <c r="N451" s="171">
        <v>259.49264</v>
      </c>
      <c r="O451" s="171">
        <v>10558.211449999999</v>
      </c>
      <c r="P451" s="171">
        <v>1860.72521</v>
      </c>
      <c r="Q451" s="171">
        <v>0</v>
      </c>
      <c r="R451" s="172">
        <v>1860.72521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361</v>
      </c>
      <c r="F452" s="170">
        <v>7030.20925</v>
      </c>
      <c r="G452" s="171">
        <v>0</v>
      </c>
      <c r="H452" s="171">
        <v>7030.20925</v>
      </c>
      <c r="I452" s="171">
        <v>8273.08836</v>
      </c>
      <c r="J452" s="171">
        <v>0</v>
      </c>
      <c r="K452" s="171">
        <v>8273.08836</v>
      </c>
      <c r="L452" s="171">
        <v>530.05737</v>
      </c>
      <c r="M452" s="171">
        <v>0</v>
      </c>
      <c r="N452" s="171">
        <v>530.05737</v>
      </c>
      <c r="O452" s="171">
        <v>15833.35498</v>
      </c>
      <c r="P452" s="171">
        <v>2129.7131099999997</v>
      </c>
      <c r="Q452" s="171">
        <v>0</v>
      </c>
      <c r="R452" s="172">
        <v>2129.7131099999997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366</v>
      </c>
      <c r="F453" s="170">
        <v>2121.90611</v>
      </c>
      <c r="G453" s="171">
        <v>0</v>
      </c>
      <c r="H453" s="171">
        <v>2121.90611</v>
      </c>
      <c r="I453" s="171">
        <v>14713.65406</v>
      </c>
      <c r="J453" s="171">
        <v>0.0014</v>
      </c>
      <c r="K453" s="171">
        <v>14713.655460000002</v>
      </c>
      <c r="L453" s="171">
        <v>306.16809</v>
      </c>
      <c r="M453" s="171">
        <v>0</v>
      </c>
      <c r="N453" s="171">
        <v>306.16809</v>
      </c>
      <c r="O453" s="171">
        <v>17141.72966</v>
      </c>
      <c r="P453" s="171">
        <v>1568.18671</v>
      </c>
      <c r="Q453" s="171">
        <v>0</v>
      </c>
      <c r="R453" s="172">
        <v>1568.18671</v>
      </c>
    </row>
    <row r="454" spans="1:18" ht="15">
      <c r="A454" s="174"/>
      <c r="B454" s="174"/>
      <c r="C454" s="174"/>
      <c r="D454" s="168" t="s">
        <v>663</v>
      </c>
      <c r="E454" s="169">
        <v>497</v>
      </c>
      <c r="F454" s="170">
        <v>94.13885</v>
      </c>
      <c r="G454" s="171">
        <v>0</v>
      </c>
      <c r="H454" s="171">
        <v>94.13885</v>
      </c>
      <c r="I454" s="171">
        <v>1631.66676</v>
      </c>
      <c r="J454" s="171">
        <v>11.74902</v>
      </c>
      <c r="K454" s="171">
        <v>1643.41578</v>
      </c>
      <c r="L454" s="171">
        <v>20.344540000000002</v>
      </c>
      <c r="M454" s="171">
        <v>0</v>
      </c>
      <c r="N454" s="171">
        <v>20.344540000000002</v>
      </c>
      <c r="O454" s="171">
        <v>1757.89917</v>
      </c>
      <c r="P454" s="171">
        <v>499.19063</v>
      </c>
      <c r="Q454" s="171">
        <v>0</v>
      </c>
      <c r="R454" s="172">
        <v>499.19063</v>
      </c>
    </row>
    <row r="455" spans="1:18" ht="15">
      <c r="A455" s="174"/>
      <c r="B455" s="174"/>
      <c r="C455" s="168" t="s">
        <v>664</v>
      </c>
      <c r="D455" s="168" t="s">
        <v>665</v>
      </c>
      <c r="E455" s="169">
        <v>351</v>
      </c>
      <c r="F455" s="170">
        <v>584.09379</v>
      </c>
      <c r="G455" s="171">
        <v>0</v>
      </c>
      <c r="H455" s="171">
        <v>584.09379</v>
      </c>
      <c r="I455" s="171">
        <v>2065.62421</v>
      </c>
      <c r="J455" s="171">
        <v>14.00413</v>
      </c>
      <c r="K455" s="171">
        <v>2079.62834</v>
      </c>
      <c r="L455" s="171">
        <v>60.269510000000004</v>
      </c>
      <c r="M455" s="171">
        <v>0</v>
      </c>
      <c r="N455" s="171">
        <v>60.269510000000004</v>
      </c>
      <c r="O455" s="171">
        <v>2723.99164</v>
      </c>
      <c r="P455" s="171">
        <v>946.49415</v>
      </c>
      <c r="Q455" s="171">
        <v>0</v>
      </c>
      <c r="R455" s="172">
        <v>946.49415</v>
      </c>
    </row>
    <row r="456" spans="1:18" ht="15">
      <c r="A456" s="174"/>
      <c r="B456" s="174"/>
      <c r="C456" s="174"/>
      <c r="D456" s="168" t="s">
        <v>666</v>
      </c>
      <c r="E456" s="169">
        <v>353</v>
      </c>
      <c r="F456" s="170">
        <v>154.71089999999998</v>
      </c>
      <c r="G456" s="171">
        <v>0</v>
      </c>
      <c r="H456" s="171">
        <v>154.71089999999998</v>
      </c>
      <c r="I456" s="171">
        <v>1748.6443000000002</v>
      </c>
      <c r="J456" s="171">
        <v>11.38077</v>
      </c>
      <c r="K456" s="171">
        <v>1760.0250700000001</v>
      </c>
      <c r="L456" s="171">
        <v>4.241</v>
      </c>
      <c r="M456" s="171">
        <v>0</v>
      </c>
      <c r="N456" s="171">
        <v>4.241</v>
      </c>
      <c r="O456" s="171">
        <v>1918.97697</v>
      </c>
      <c r="P456" s="171">
        <v>1000.2375400000001</v>
      </c>
      <c r="Q456" s="171">
        <v>0</v>
      </c>
      <c r="R456" s="172">
        <v>1000.2375400000001</v>
      </c>
    </row>
    <row r="457" spans="1:18" ht="15">
      <c r="A457" s="174"/>
      <c r="B457" s="174"/>
      <c r="C457" s="174"/>
      <c r="D457" s="168" t="s">
        <v>664</v>
      </c>
      <c r="E457" s="169">
        <v>350</v>
      </c>
      <c r="F457" s="170">
        <v>19952.86803</v>
      </c>
      <c r="G457" s="171">
        <v>0</v>
      </c>
      <c r="H457" s="171">
        <v>19952.86803</v>
      </c>
      <c r="I457" s="171">
        <v>32437.03082</v>
      </c>
      <c r="J457" s="171">
        <v>0.23627</v>
      </c>
      <c r="K457" s="171">
        <v>32437.26709</v>
      </c>
      <c r="L457" s="171">
        <v>915.65312</v>
      </c>
      <c r="M457" s="171">
        <v>5.6805</v>
      </c>
      <c r="N457" s="171">
        <v>921.33362</v>
      </c>
      <c r="O457" s="171">
        <v>53311.468740000004</v>
      </c>
      <c r="P457" s="171">
        <v>5794.87741</v>
      </c>
      <c r="Q457" s="171">
        <v>0</v>
      </c>
      <c r="R457" s="172">
        <v>5794.87741</v>
      </c>
    </row>
    <row r="458" spans="1:18" ht="15">
      <c r="A458" s="174"/>
      <c r="B458" s="174"/>
      <c r="C458" s="168" t="s">
        <v>667</v>
      </c>
      <c r="D458" s="168" t="s">
        <v>668</v>
      </c>
      <c r="E458" s="169">
        <v>482</v>
      </c>
      <c r="F458" s="170">
        <v>7115.9111299999995</v>
      </c>
      <c r="G458" s="171">
        <v>0</v>
      </c>
      <c r="H458" s="171">
        <v>7115.9111299999995</v>
      </c>
      <c r="I458" s="171">
        <v>19581.43046</v>
      </c>
      <c r="J458" s="171">
        <v>0</v>
      </c>
      <c r="K458" s="171">
        <v>19581.43046</v>
      </c>
      <c r="L458" s="171">
        <v>452.33912</v>
      </c>
      <c r="M458" s="171">
        <v>0</v>
      </c>
      <c r="N458" s="171">
        <v>452.33912</v>
      </c>
      <c r="O458" s="171">
        <v>27149.68071</v>
      </c>
      <c r="P458" s="171">
        <v>2605.0517200000004</v>
      </c>
      <c r="Q458" s="171">
        <v>0</v>
      </c>
      <c r="R458" s="172">
        <v>2605.0517200000004</v>
      </c>
    </row>
    <row r="459" spans="1:18" ht="15">
      <c r="A459" s="174"/>
      <c r="B459" s="174"/>
      <c r="C459" s="174"/>
      <c r="D459" s="168" t="s">
        <v>669</v>
      </c>
      <c r="E459" s="169">
        <v>594</v>
      </c>
      <c r="F459" s="170">
        <v>1037.1982600000001</v>
      </c>
      <c r="G459" s="171">
        <v>0</v>
      </c>
      <c r="H459" s="171">
        <v>1037.1982600000001</v>
      </c>
      <c r="I459" s="171">
        <v>1726.09247</v>
      </c>
      <c r="J459" s="171">
        <v>0</v>
      </c>
      <c r="K459" s="171">
        <v>1726.09247</v>
      </c>
      <c r="L459" s="171">
        <v>12.165</v>
      </c>
      <c r="M459" s="171">
        <v>0</v>
      </c>
      <c r="N459" s="171">
        <v>12.165</v>
      </c>
      <c r="O459" s="171">
        <v>2775.45573</v>
      </c>
      <c r="P459" s="171">
        <v>1134.3559</v>
      </c>
      <c r="Q459" s="171">
        <v>0</v>
      </c>
      <c r="R459" s="172">
        <v>1134.3559</v>
      </c>
    </row>
    <row r="460" spans="1:18" ht="15">
      <c r="A460" s="174"/>
      <c r="B460" s="174"/>
      <c r="C460" s="168" t="s">
        <v>670</v>
      </c>
      <c r="D460" s="168" t="s">
        <v>671</v>
      </c>
      <c r="E460" s="169">
        <v>352</v>
      </c>
      <c r="F460" s="170">
        <v>4859.03304</v>
      </c>
      <c r="G460" s="171">
        <v>0</v>
      </c>
      <c r="H460" s="171">
        <v>4859.03304</v>
      </c>
      <c r="I460" s="171">
        <v>8779.22684</v>
      </c>
      <c r="J460" s="171">
        <v>0</v>
      </c>
      <c r="K460" s="171">
        <v>8779.22684</v>
      </c>
      <c r="L460" s="171">
        <v>299.883</v>
      </c>
      <c r="M460" s="171">
        <v>0</v>
      </c>
      <c r="N460" s="171">
        <v>299.883</v>
      </c>
      <c r="O460" s="171">
        <v>13938.142880000001</v>
      </c>
      <c r="P460" s="171">
        <v>713.5742700000001</v>
      </c>
      <c r="Q460" s="171">
        <v>0</v>
      </c>
      <c r="R460" s="172">
        <v>713.5742700000001</v>
      </c>
    </row>
    <row r="461" spans="1:18" ht="15">
      <c r="A461" s="174"/>
      <c r="B461" s="174"/>
      <c r="C461" s="168" t="s">
        <v>672</v>
      </c>
      <c r="D461" s="168" t="s">
        <v>672</v>
      </c>
      <c r="E461" s="169">
        <v>359</v>
      </c>
      <c r="F461" s="170">
        <v>13748.25274</v>
      </c>
      <c r="G461" s="171">
        <v>0</v>
      </c>
      <c r="H461" s="171">
        <v>13748.25274</v>
      </c>
      <c r="I461" s="171">
        <v>15693.91732</v>
      </c>
      <c r="J461" s="171">
        <v>47.38567</v>
      </c>
      <c r="K461" s="171">
        <v>15741.30299</v>
      </c>
      <c r="L461" s="171">
        <v>427.30065</v>
      </c>
      <c r="M461" s="171">
        <v>0</v>
      </c>
      <c r="N461" s="171">
        <v>427.30065</v>
      </c>
      <c r="O461" s="171">
        <v>29916.856379999997</v>
      </c>
      <c r="P461" s="171">
        <v>2411.2636899999998</v>
      </c>
      <c r="Q461" s="171">
        <v>0</v>
      </c>
      <c r="R461" s="172">
        <v>2411.2636899999998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495</v>
      </c>
      <c r="F462" s="170">
        <v>917.64685</v>
      </c>
      <c r="G462" s="171">
        <v>0</v>
      </c>
      <c r="H462" s="171">
        <v>917.64685</v>
      </c>
      <c r="I462" s="171">
        <v>4981.14</v>
      </c>
      <c r="J462" s="171">
        <v>0.5308999999999999</v>
      </c>
      <c r="K462" s="171">
        <v>4981.6709</v>
      </c>
      <c r="L462" s="171">
        <v>112.842</v>
      </c>
      <c r="M462" s="171">
        <v>0</v>
      </c>
      <c r="N462" s="171">
        <v>112.842</v>
      </c>
      <c r="O462" s="171">
        <v>6012.15975</v>
      </c>
      <c r="P462" s="171">
        <v>1364.9699699999999</v>
      </c>
      <c r="Q462" s="171">
        <v>0</v>
      </c>
      <c r="R462" s="172">
        <v>1364.9699699999999</v>
      </c>
    </row>
    <row r="463" spans="1:18" ht="15">
      <c r="A463" s="174"/>
      <c r="B463" s="168" t="s">
        <v>674</v>
      </c>
      <c r="C463" s="168" t="s">
        <v>371</v>
      </c>
      <c r="D463" s="168" t="s">
        <v>371</v>
      </c>
      <c r="E463" s="169">
        <v>180</v>
      </c>
      <c r="F463" s="170">
        <v>5100.28767</v>
      </c>
      <c r="G463" s="171">
        <v>0</v>
      </c>
      <c r="H463" s="171">
        <v>5100.28767</v>
      </c>
      <c r="I463" s="171">
        <v>6697.70874</v>
      </c>
      <c r="J463" s="171">
        <v>88.29974</v>
      </c>
      <c r="K463" s="171">
        <v>6786.00848</v>
      </c>
      <c r="L463" s="171">
        <v>556.34955</v>
      </c>
      <c r="M463" s="171">
        <v>0</v>
      </c>
      <c r="N463" s="171">
        <v>556.34955</v>
      </c>
      <c r="O463" s="171">
        <v>12442.6457</v>
      </c>
      <c r="P463" s="171">
        <v>5813.826639999999</v>
      </c>
      <c r="Q463" s="171">
        <v>0</v>
      </c>
      <c r="R463" s="172">
        <v>5813.826639999999</v>
      </c>
    </row>
    <row r="464" spans="1:18" ht="15">
      <c r="A464" s="174"/>
      <c r="B464" s="174"/>
      <c r="C464" s="168" t="s">
        <v>675</v>
      </c>
      <c r="D464" s="168" t="s">
        <v>676</v>
      </c>
      <c r="E464" s="169">
        <v>176</v>
      </c>
      <c r="F464" s="170">
        <v>16446.73446</v>
      </c>
      <c r="G464" s="171">
        <v>0</v>
      </c>
      <c r="H464" s="171">
        <v>16446.73446</v>
      </c>
      <c r="I464" s="171">
        <v>13074.30012</v>
      </c>
      <c r="J464" s="171">
        <v>93.6196</v>
      </c>
      <c r="K464" s="171">
        <v>13167.91972</v>
      </c>
      <c r="L464" s="171">
        <v>1299.86586</v>
      </c>
      <c r="M464" s="171">
        <v>87.92278</v>
      </c>
      <c r="N464" s="171">
        <v>1387.78864</v>
      </c>
      <c r="O464" s="171">
        <v>31002.44282</v>
      </c>
      <c r="P464" s="171">
        <v>26456.25659</v>
      </c>
      <c r="Q464" s="171">
        <v>0</v>
      </c>
      <c r="R464" s="172">
        <v>26456.25659</v>
      </c>
    </row>
    <row r="465" spans="1:18" ht="15">
      <c r="A465" s="174"/>
      <c r="B465" s="174"/>
      <c r="C465" s="168" t="s">
        <v>677</v>
      </c>
      <c r="D465" s="168" t="s">
        <v>677</v>
      </c>
      <c r="E465" s="169">
        <v>171</v>
      </c>
      <c r="F465" s="170">
        <v>45663.15346</v>
      </c>
      <c r="G465" s="171">
        <v>18.399630000000002</v>
      </c>
      <c r="H465" s="171">
        <v>45681.55309</v>
      </c>
      <c r="I465" s="171">
        <v>30413.68595</v>
      </c>
      <c r="J465" s="171">
        <v>325.41376</v>
      </c>
      <c r="K465" s="171">
        <v>30739.099710000002</v>
      </c>
      <c r="L465" s="171">
        <v>5722.6943200000005</v>
      </c>
      <c r="M465" s="171">
        <v>363.37329</v>
      </c>
      <c r="N465" s="171">
        <v>6086.06761</v>
      </c>
      <c r="O465" s="171">
        <v>82506.72041</v>
      </c>
      <c r="P465" s="171">
        <v>33200.1837</v>
      </c>
      <c r="Q465" s="171">
        <v>0</v>
      </c>
      <c r="R465" s="172">
        <v>33200.1837</v>
      </c>
    </row>
    <row r="466" spans="1:18" ht="15">
      <c r="A466" s="174"/>
      <c r="B466" s="174"/>
      <c r="C466" s="174"/>
      <c r="D466" s="168" t="s">
        <v>678</v>
      </c>
      <c r="E466" s="169">
        <v>444</v>
      </c>
      <c r="F466" s="170">
        <v>1915.7595800000001</v>
      </c>
      <c r="G466" s="171">
        <v>0</v>
      </c>
      <c r="H466" s="171">
        <v>1915.7595800000001</v>
      </c>
      <c r="I466" s="171">
        <v>9810.18182</v>
      </c>
      <c r="J466" s="171">
        <v>0.00038</v>
      </c>
      <c r="K466" s="171">
        <v>9810.1822</v>
      </c>
      <c r="L466" s="171">
        <v>156.47509</v>
      </c>
      <c r="M466" s="171">
        <v>0</v>
      </c>
      <c r="N466" s="171">
        <v>156.47509</v>
      </c>
      <c r="O466" s="171">
        <v>11882.41687</v>
      </c>
      <c r="P466" s="171">
        <v>6305.80665</v>
      </c>
      <c r="Q466" s="171">
        <v>0</v>
      </c>
      <c r="R466" s="172">
        <v>6305.80665</v>
      </c>
    </row>
    <row r="467" spans="1:18" ht="15">
      <c r="A467" s="174"/>
      <c r="B467" s="174"/>
      <c r="C467" s="168" t="s">
        <v>679</v>
      </c>
      <c r="D467" s="168" t="s">
        <v>680</v>
      </c>
      <c r="E467" s="169">
        <v>505</v>
      </c>
      <c r="F467" s="170">
        <v>3742.77544</v>
      </c>
      <c r="G467" s="171">
        <v>0</v>
      </c>
      <c r="H467" s="171">
        <v>3742.77544</v>
      </c>
      <c r="I467" s="171">
        <v>9908.453449999999</v>
      </c>
      <c r="J467" s="171">
        <v>0.00158</v>
      </c>
      <c r="K467" s="171">
        <v>9908.45503</v>
      </c>
      <c r="L467" s="171">
        <v>958.4557</v>
      </c>
      <c r="M467" s="171">
        <v>7.574</v>
      </c>
      <c r="N467" s="171">
        <v>966.0296999999999</v>
      </c>
      <c r="O467" s="171">
        <v>14617.26017</v>
      </c>
      <c r="P467" s="171">
        <v>4838.8521200000005</v>
      </c>
      <c r="Q467" s="171">
        <v>0</v>
      </c>
      <c r="R467" s="172">
        <v>4838.8521200000005</v>
      </c>
    </row>
    <row r="468" spans="1:18" ht="15">
      <c r="A468" s="174"/>
      <c r="B468" s="174"/>
      <c r="C468" s="174"/>
      <c r="D468" s="168" t="s">
        <v>679</v>
      </c>
      <c r="E468" s="169">
        <v>177</v>
      </c>
      <c r="F468" s="170">
        <v>6590.59307</v>
      </c>
      <c r="G468" s="171">
        <v>0</v>
      </c>
      <c r="H468" s="171">
        <v>6590.59307</v>
      </c>
      <c r="I468" s="171">
        <v>5316.09642</v>
      </c>
      <c r="J468" s="171">
        <v>37.15885</v>
      </c>
      <c r="K468" s="171">
        <v>5353.25527</v>
      </c>
      <c r="L468" s="171">
        <v>1459.72297</v>
      </c>
      <c r="M468" s="171">
        <v>0.43967</v>
      </c>
      <c r="N468" s="171">
        <v>1460.16264</v>
      </c>
      <c r="O468" s="171">
        <v>13404.010980000001</v>
      </c>
      <c r="P468" s="171">
        <v>7328.2803300000005</v>
      </c>
      <c r="Q468" s="171">
        <v>0</v>
      </c>
      <c r="R468" s="172">
        <v>7328.2803300000005</v>
      </c>
    </row>
    <row r="469" spans="1:18" ht="15">
      <c r="A469" s="174"/>
      <c r="B469" s="174"/>
      <c r="C469" s="174"/>
      <c r="D469" s="168" t="s">
        <v>681</v>
      </c>
      <c r="E469" s="169">
        <v>710</v>
      </c>
      <c r="F469" s="170">
        <v>1134.58766</v>
      </c>
      <c r="G469" s="171">
        <v>0</v>
      </c>
      <c r="H469" s="171">
        <v>1134.58766</v>
      </c>
      <c r="I469" s="171">
        <v>2526.2184700000003</v>
      </c>
      <c r="J469" s="171">
        <v>0</v>
      </c>
      <c r="K469" s="171">
        <v>2526.2184700000003</v>
      </c>
      <c r="L469" s="171">
        <v>70.16001</v>
      </c>
      <c r="M469" s="171">
        <v>0</v>
      </c>
      <c r="N469" s="171">
        <v>70.16001</v>
      </c>
      <c r="O469" s="171">
        <v>3730.96614</v>
      </c>
      <c r="P469" s="171">
        <v>2807.92305</v>
      </c>
      <c r="Q469" s="171">
        <v>0</v>
      </c>
      <c r="R469" s="172">
        <v>2807.92305</v>
      </c>
    </row>
    <row r="470" spans="1:18" ht="15">
      <c r="A470" s="174"/>
      <c r="B470" s="174"/>
      <c r="C470" s="168" t="s">
        <v>674</v>
      </c>
      <c r="D470" s="168" t="s">
        <v>682</v>
      </c>
      <c r="E470" s="169">
        <v>179</v>
      </c>
      <c r="F470" s="170">
        <v>39336.45943</v>
      </c>
      <c r="G470" s="171">
        <v>1.8799000000000001</v>
      </c>
      <c r="H470" s="171">
        <v>39338.339329999995</v>
      </c>
      <c r="I470" s="171">
        <v>63839.443530000004</v>
      </c>
      <c r="J470" s="171">
        <v>360.78511</v>
      </c>
      <c r="K470" s="171">
        <v>64200.22864</v>
      </c>
      <c r="L470" s="171">
        <v>5995.53703</v>
      </c>
      <c r="M470" s="171">
        <v>1444.35998</v>
      </c>
      <c r="N470" s="171">
        <v>7439.89701</v>
      </c>
      <c r="O470" s="171">
        <v>110978.46498</v>
      </c>
      <c r="P470" s="171">
        <v>71849.12009</v>
      </c>
      <c r="Q470" s="171">
        <v>0</v>
      </c>
      <c r="R470" s="172">
        <v>71849.12009</v>
      </c>
    </row>
    <row r="471" spans="1:18" ht="15">
      <c r="A471" s="174"/>
      <c r="B471" s="174"/>
      <c r="C471" s="174"/>
      <c r="D471" s="168" t="s">
        <v>683</v>
      </c>
      <c r="E471" s="169">
        <v>625</v>
      </c>
      <c r="F471" s="170">
        <v>2234.88202</v>
      </c>
      <c r="G471" s="171">
        <v>0</v>
      </c>
      <c r="H471" s="171">
        <v>2234.88202</v>
      </c>
      <c r="I471" s="171">
        <v>12132.52222</v>
      </c>
      <c r="J471" s="171">
        <v>0</v>
      </c>
      <c r="K471" s="171">
        <v>12132.52222</v>
      </c>
      <c r="L471" s="171">
        <v>834.83973</v>
      </c>
      <c r="M471" s="171">
        <v>35.40247</v>
      </c>
      <c r="N471" s="171">
        <v>870.2421999999999</v>
      </c>
      <c r="O471" s="171">
        <v>15237.646439999999</v>
      </c>
      <c r="P471" s="171">
        <v>2208.62758</v>
      </c>
      <c r="Q471" s="171">
        <v>0</v>
      </c>
      <c r="R471" s="172">
        <v>2208.62758</v>
      </c>
    </row>
    <row r="472" spans="1:18" ht="15">
      <c r="A472" s="174"/>
      <c r="B472" s="174"/>
      <c r="C472" s="168" t="s">
        <v>684</v>
      </c>
      <c r="D472" s="168" t="s">
        <v>684</v>
      </c>
      <c r="E472" s="169">
        <v>182</v>
      </c>
      <c r="F472" s="170">
        <v>8377.32157</v>
      </c>
      <c r="G472" s="171">
        <v>0</v>
      </c>
      <c r="H472" s="171">
        <v>8377.32157</v>
      </c>
      <c r="I472" s="171">
        <v>22782.952920000003</v>
      </c>
      <c r="J472" s="171">
        <v>4.03062</v>
      </c>
      <c r="K472" s="171">
        <v>22786.983539999997</v>
      </c>
      <c r="L472" s="171">
        <v>1390.8541200000002</v>
      </c>
      <c r="M472" s="171">
        <v>13.00835</v>
      </c>
      <c r="N472" s="171">
        <v>1403.86247</v>
      </c>
      <c r="O472" s="171">
        <v>32568.167579999998</v>
      </c>
      <c r="P472" s="171">
        <v>9124.270369999998</v>
      </c>
      <c r="Q472" s="171">
        <v>0</v>
      </c>
      <c r="R472" s="172">
        <v>9124.270369999998</v>
      </c>
    </row>
    <row r="473" spans="1:18" ht="15">
      <c r="A473" s="174"/>
      <c r="B473" s="174"/>
      <c r="C473" s="174"/>
      <c r="D473" s="168" t="s">
        <v>685</v>
      </c>
      <c r="E473" s="169">
        <v>649</v>
      </c>
      <c r="F473" s="170">
        <v>591.96986</v>
      </c>
      <c r="G473" s="171">
        <v>0</v>
      </c>
      <c r="H473" s="171">
        <v>591.96986</v>
      </c>
      <c r="I473" s="171">
        <v>3462.2587200000003</v>
      </c>
      <c r="J473" s="171">
        <v>0</v>
      </c>
      <c r="K473" s="171">
        <v>3462.2587200000003</v>
      </c>
      <c r="L473" s="171">
        <v>38.42543</v>
      </c>
      <c r="M473" s="171">
        <v>0</v>
      </c>
      <c r="N473" s="171">
        <v>38.42543</v>
      </c>
      <c r="O473" s="171">
        <v>4092.6540099999997</v>
      </c>
      <c r="P473" s="171">
        <v>2029.82693</v>
      </c>
      <c r="Q473" s="171">
        <v>0</v>
      </c>
      <c r="R473" s="172">
        <v>2029.82693</v>
      </c>
    </row>
    <row r="474" spans="1:18" ht="15">
      <c r="A474" s="174"/>
      <c r="B474" s="174"/>
      <c r="C474" s="174"/>
      <c r="D474" s="168" t="s">
        <v>686</v>
      </c>
      <c r="E474" s="169">
        <v>183</v>
      </c>
      <c r="F474" s="170">
        <v>3471.6595899999998</v>
      </c>
      <c r="G474" s="171">
        <v>0</v>
      </c>
      <c r="H474" s="171">
        <v>3471.6595899999998</v>
      </c>
      <c r="I474" s="171">
        <v>14247.85989</v>
      </c>
      <c r="J474" s="171">
        <v>34.401720000000005</v>
      </c>
      <c r="K474" s="171">
        <v>14282.26161</v>
      </c>
      <c r="L474" s="171">
        <v>75.9248</v>
      </c>
      <c r="M474" s="171">
        <v>34.083</v>
      </c>
      <c r="N474" s="171">
        <v>110.0078</v>
      </c>
      <c r="O474" s="171">
        <v>17863.929</v>
      </c>
      <c r="P474" s="171">
        <v>5624.13571</v>
      </c>
      <c r="Q474" s="171">
        <v>0</v>
      </c>
      <c r="R474" s="172">
        <v>5624.13571</v>
      </c>
    </row>
    <row r="475" spans="1:18" ht="15">
      <c r="A475" s="174"/>
      <c r="B475" s="174"/>
      <c r="C475" s="168" t="s">
        <v>687</v>
      </c>
      <c r="D475" s="168" t="s">
        <v>688</v>
      </c>
      <c r="E475" s="169">
        <v>172</v>
      </c>
      <c r="F475" s="170">
        <v>2683.84231</v>
      </c>
      <c r="G475" s="171">
        <v>0</v>
      </c>
      <c r="H475" s="171">
        <v>2683.84231</v>
      </c>
      <c r="I475" s="171">
        <v>3634.60715</v>
      </c>
      <c r="J475" s="171">
        <v>3.46541</v>
      </c>
      <c r="K475" s="171">
        <v>3638.07256</v>
      </c>
      <c r="L475" s="171">
        <v>351.29362</v>
      </c>
      <c r="M475" s="171">
        <v>0.24237</v>
      </c>
      <c r="N475" s="171">
        <v>351.53598999999997</v>
      </c>
      <c r="O475" s="171">
        <v>6673.45086</v>
      </c>
      <c r="P475" s="171">
        <v>4844.96392</v>
      </c>
      <c r="Q475" s="171">
        <v>0</v>
      </c>
      <c r="R475" s="172">
        <v>4844.96392</v>
      </c>
    </row>
    <row r="476" spans="1:18" ht="15">
      <c r="A476" s="174"/>
      <c r="B476" s="174"/>
      <c r="C476" s="168" t="s">
        <v>689</v>
      </c>
      <c r="D476" s="168" t="s">
        <v>690</v>
      </c>
      <c r="E476" s="169">
        <v>174</v>
      </c>
      <c r="F476" s="170">
        <v>2356.6044300000003</v>
      </c>
      <c r="G476" s="171">
        <v>0</v>
      </c>
      <c r="H476" s="171">
        <v>2356.6044300000003</v>
      </c>
      <c r="I476" s="171">
        <v>3871.4337</v>
      </c>
      <c r="J476" s="171">
        <v>0.0028399999999999996</v>
      </c>
      <c r="K476" s="171">
        <v>3871.43654</v>
      </c>
      <c r="L476" s="171">
        <v>164.57239</v>
      </c>
      <c r="M476" s="171">
        <v>0</v>
      </c>
      <c r="N476" s="171">
        <v>164.57239</v>
      </c>
      <c r="O476" s="171">
        <v>6392.61336</v>
      </c>
      <c r="P476" s="171">
        <v>5409.5085899999995</v>
      </c>
      <c r="Q476" s="171">
        <v>0</v>
      </c>
      <c r="R476" s="172">
        <v>5409.5085899999995</v>
      </c>
    </row>
    <row r="477" spans="1:18" ht="15">
      <c r="A477" s="174"/>
      <c r="B477" s="174"/>
      <c r="C477" s="168" t="s">
        <v>691</v>
      </c>
      <c r="D477" s="168" t="s">
        <v>691</v>
      </c>
      <c r="E477" s="169">
        <v>504</v>
      </c>
      <c r="F477" s="170">
        <v>3509.54422</v>
      </c>
      <c r="G477" s="171">
        <v>0</v>
      </c>
      <c r="H477" s="171">
        <v>3509.54422</v>
      </c>
      <c r="I477" s="171">
        <v>9320.58906</v>
      </c>
      <c r="J477" s="171">
        <v>6.82595</v>
      </c>
      <c r="K477" s="171">
        <v>9327.41501</v>
      </c>
      <c r="L477" s="171">
        <v>454.21472</v>
      </c>
      <c r="M477" s="171">
        <v>0</v>
      </c>
      <c r="N477" s="171">
        <v>454.21472</v>
      </c>
      <c r="O477" s="171">
        <v>13291.173949999999</v>
      </c>
      <c r="P477" s="171">
        <v>9756.80357</v>
      </c>
      <c r="Q477" s="171">
        <v>0</v>
      </c>
      <c r="R477" s="172">
        <v>9756.80357</v>
      </c>
    </row>
    <row r="478" spans="1:18" ht="15">
      <c r="A478" s="174"/>
      <c r="B478" s="174"/>
      <c r="C478" s="174"/>
      <c r="D478" s="168" t="s">
        <v>692</v>
      </c>
      <c r="E478" s="169">
        <v>743</v>
      </c>
      <c r="F478" s="170">
        <v>126.99169</v>
      </c>
      <c r="G478" s="171">
        <v>0</v>
      </c>
      <c r="H478" s="171">
        <v>126.99169</v>
      </c>
      <c r="I478" s="171">
        <v>1118.9973200000002</v>
      </c>
      <c r="J478" s="171">
        <v>0</v>
      </c>
      <c r="K478" s="171">
        <v>1118.9973200000002</v>
      </c>
      <c r="L478" s="171">
        <v>20.349330000000002</v>
      </c>
      <c r="M478" s="171">
        <v>0</v>
      </c>
      <c r="N478" s="171">
        <v>20.349330000000002</v>
      </c>
      <c r="O478" s="171">
        <v>1266.33834</v>
      </c>
      <c r="P478" s="171">
        <v>2435.93944</v>
      </c>
      <c r="Q478" s="171">
        <v>0</v>
      </c>
      <c r="R478" s="172">
        <v>2435.93944</v>
      </c>
    </row>
    <row r="479" spans="1:18" ht="15">
      <c r="A479" s="174"/>
      <c r="B479" s="174"/>
      <c r="C479" s="168" t="s">
        <v>693</v>
      </c>
      <c r="D479" s="168" t="s">
        <v>693</v>
      </c>
      <c r="E479" s="169">
        <v>181</v>
      </c>
      <c r="F479" s="170">
        <v>6618.38245</v>
      </c>
      <c r="G479" s="171">
        <v>0</v>
      </c>
      <c r="H479" s="171">
        <v>6618.38245</v>
      </c>
      <c r="I479" s="171">
        <v>4639.82976</v>
      </c>
      <c r="J479" s="171">
        <v>0</v>
      </c>
      <c r="K479" s="171">
        <v>4639.82976</v>
      </c>
      <c r="L479" s="171">
        <v>341.49752</v>
      </c>
      <c r="M479" s="171">
        <v>0.7574</v>
      </c>
      <c r="N479" s="171">
        <v>342.25491999999997</v>
      </c>
      <c r="O479" s="171">
        <v>11600.46713</v>
      </c>
      <c r="P479" s="171">
        <v>3479.7419900000004</v>
      </c>
      <c r="Q479" s="171">
        <v>0</v>
      </c>
      <c r="R479" s="172">
        <v>3479.7419900000004</v>
      </c>
    </row>
    <row r="480" spans="1:18" ht="15">
      <c r="A480" s="174"/>
      <c r="B480" s="168" t="s">
        <v>694</v>
      </c>
      <c r="C480" s="168" t="s">
        <v>694</v>
      </c>
      <c r="D480" s="168" t="s">
        <v>695</v>
      </c>
      <c r="E480" s="169">
        <v>598</v>
      </c>
      <c r="F480" s="170">
        <v>841.72702</v>
      </c>
      <c r="G480" s="171">
        <v>0</v>
      </c>
      <c r="H480" s="171">
        <v>841.72702</v>
      </c>
      <c r="I480" s="171">
        <v>12577.13633</v>
      </c>
      <c r="J480" s="171">
        <v>0</v>
      </c>
      <c r="K480" s="171">
        <v>12577.13633</v>
      </c>
      <c r="L480" s="171">
        <v>1138.37941</v>
      </c>
      <c r="M480" s="171">
        <v>115.12135</v>
      </c>
      <c r="N480" s="171">
        <v>1253.50076</v>
      </c>
      <c r="O480" s="171">
        <v>14672.364109999999</v>
      </c>
      <c r="P480" s="171">
        <v>1812.29934</v>
      </c>
      <c r="Q480" s="171">
        <v>0</v>
      </c>
      <c r="R480" s="172">
        <v>1812.29934</v>
      </c>
    </row>
    <row r="481" spans="1:18" ht="15">
      <c r="A481" s="174"/>
      <c r="B481" s="174"/>
      <c r="C481" s="174"/>
      <c r="D481" s="168" t="s">
        <v>696</v>
      </c>
      <c r="E481" s="169">
        <v>568</v>
      </c>
      <c r="F481" s="170">
        <v>721.5845400000001</v>
      </c>
      <c r="G481" s="171">
        <v>0</v>
      </c>
      <c r="H481" s="171">
        <v>721.5845400000001</v>
      </c>
      <c r="I481" s="171">
        <v>18956.827</v>
      </c>
      <c r="J481" s="171">
        <v>0</v>
      </c>
      <c r="K481" s="171">
        <v>18956.827</v>
      </c>
      <c r="L481" s="171">
        <v>1111.42824</v>
      </c>
      <c r="M481" s="171">
        <v>118.24332000000001</v>
      </c>
      <c r="N481" s="171">
        <v>1229.67156</v>
      </c>
      <c r="O481" s="171">
        <v>20908.0831</v>
      </c>
      <c r="P481" s="171">
        <v>4207.88971</v>
      </c>
      <c r="Q481" s="171">
        <v>0</v>
      </c>
      <c r="R481" s="172">
        <v>4207.88971</v>
      </c>
    </row>
    <row r="482" spans="1:18" ht="15">
      <c r="A482" s="174"/>
      <c r="B482" s="174"/>
      <c r="C482" s="174"/>
      <c r="D482" s="168" t="s">
        <v>694</v>
      </c>
      <c r="E482" s="169">
        <v>343</v>
      </c>
      <c r="F482" s="170">
        <v>157941.59845</v>
      </c>
      <c r="G482" s="171">
        <v>134.5145</v>
      </c>
      <c r="H482" s="171">
        <v>158076.11294999998</v>
      </c>
      <c r="I482" s="171">
        <v>137130.85858</v>
      </c>
      <c r="J482" s="171">
        <v>2228.41351</v>
      </c>
      <c r="K482" s="171">
        <v>139359.27209</v>
      </c>
      <c r="L482" s="171">
        <v>16422.9458</v>
      </c>
      <c r="M482" s="171">
        <v>8056.29657</v>
      </c>
      <c r="N482" s="171">
        <v>24479.24237</v>
      </c>
      <c r="O482" s="171">
        <v>321914.62741</v>
      </c>
      <c r="P482" s="171">
        <v>57048.38447999999</v>
      </c>
      <c r="Q482" s="171">
        <v>0</v>
      </c>
      <c r="R482" s="172">
        <v>57048.38447999999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405.55868</v>
      </c>
      <c r="J483" s="177">
        <v>0</v>
      </c>
      <c r="K483" s="177">
        <v>405.55868</v>
      </c>
      <c r="L483" s="177">
        <v>9.2611</v>
      </c>
      <c r="M483" s="177">
        <v>0</v>
      </c>
      <c r="N483" s="177">
        <v>9.2611</v>
      </c>
      <c r="O483" s="177">
        <v>414.81978000000004</v>
      </c>
      <c r="P483" s="177">
        <v>40.17873</v>
      </c>
      <c r="Q483" s="177">
        <v>0</v>
      </c>
      <c r="R483" s="178">
        <v>40.17873</v>
      </c>
    </row>
    <row r="484" spans="1:18" ht="15">
      <c r="A484" s="174"/>
      <c r="B484" s="174"/>
      <c r="C484" s="174"/>
      <c r="D484" s="168" t="s">
        <v>697</v>
      </c>
      <c r="E484" s="169">
        <v>705</v>
      </c>
      <c r="F484" s="170">
        <v>1231.86608</v>
      </c>
      <c r="G484" s="171">
        <v>0</v>
      </c>
      <c r="H484" s="171">
        <v>1231.86608</v>
      </c>
      <c r="I484" s="171">
        <v>6620.9256</v>
      </c>
      <c r="J484" s="171">
        <v>0</v>
      </c>
      <c r="K484" s="171">
        <v>6620.9256</v>
      </c>
      <c r="L484" s="171">
        <v>1865.66478</v>
      </c>
      <c r="M484" s="171">
        <v>124.12559</v>
      </c>
      <c r="N484" s="171">
        <v>1989.7903700000002</v>
      </c>
      <c r="O484" s="171">
        <v>9842.58205</v>
      </c>
      <c r="P484" s="171">
        <v>3307.92783</v>
      </c>
      <c r="Q484" s="171">
        <v>0</v>
      </c>
      <c r="R484" s="172">
        <v>3307.92783</v>
      </c>
    </row>
    <row r="485" spans="1:18" ht="15">
      <c r="A485" s="174"/>
      <c r="B485" s="174"/>
      <c r="C485" s="168" t="s">
        <v>698</v>
      </c>
      <c r="D485" s="168" t="s">
        <v>698</v>
      </c>
      <c r="E485" s="169">
        <v>348</v>
      </c>
      <c r="F485" s="170">
        <v>42.59193</v>
      </c>
      <c r="G485" s="171">
        <v>0</v>
      </c>
      <c r="H485" s="171">
        <v>42.59193</v>
      </c>
      <c r="I485" s="171">
        <v>1062.99307</v>
      </c>
      <c r="J485" s="171">
        <v>0.0017800000000000001</v>
      </c>
      <c r="K485" s="171">
        <v>1062.99485</v>
      </c>
      <c r="L485" s="171">
        <v>29.66695</v>
      </c>
      <c r="M485" s="171">
        <v>0</v>
      </c>
      <c r="N485" s="171">
        <v>29.66695</v>
      </c>
      <c r="O485" s="171">
        <v>1135.25373</v>
      </c>
      <c r="P485" s="171">
        <v>288.01064</v>
      </c>
      <c r="Q485" s="171">
        <v>0</v>
      </c>
      <c r="R485" s="172">
        <v>288.01064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347</v>
      </c>
      <c r="F486" s="170">
        <v>77.67022</v>
      </c>
      <c r="G486" s="171">
        <v>0</v>
      </c>
      <c r="H486" s="171">
        <v>77.67022</v>
      </c>
      <c r="I486" s="171">
        <v>2260.65429</v>
      </c>
      <c r="J486" s="171">
        <v>45.562239999999996</v>
      </c>
      <c r="K486" s="171">
        <v>2306.2165299999997</v>
      </c>
      <c r="L486" s="171">
        <v>66.80760000000001</v>
      </c>
      <c r="M486" s="171">
        <v>0</v>
      </c>
      <c r="N486" s="171">
        <v>66.80760000000001</v>
      </c>
      <c r="O486" s="171">
        <v>2450.69435</v>
      </c>
      <c r="P486" s="171">
        <v>1019.73217</v>
      </c>
      <c r="Q486" s="171">
        <v>0</v>
      </c>
      <c r="R486" s="172">
        <v>1019.73217</v>
      </c>
    </row>
    <row r="487" spans="1:18" ht="15">
      <c r="A487" s="174"/>
      <c r="B487" s="174"/>
      <c r="C487" s="168" t="s">
        <v>700</v>
      </c>
      <c r="D487" s="168" t="s">
        <v>701</v>
      </c>
      <c r="E487" s="169">
        <v>346</v>
      </c>
      <c r="F487" s="170">
        <v>500.95612</v>
      </c>
      <c r="G487" s="171">
        <v>0</v>
      </c>
      <c r="H487" s="171">
        <v>500.95612</v>
      </c>
      <c r="I487" s="171">
        <v>1988.94685</v>
      </c>
      <c r="J487" s="171">
        <v>0.2194</v>
      </c>
      <c r="K487" s="171">
        <v>1989.16625</v>
      </c>
      <c r="L487" s="171">
        <v>228.85781</v>
      </c>
      <c r="M487" s="171">
        <v>0</v>
      </c>
      <c r="N487" s="171">
        <v>228.85781</v>
      </c>
      <c r="O487" s="171">
        <v>2718.98018</v>
      </c>
      <c r="P487" s="171">
        <v>676.07177</v>
      </c>
      <c r="Q487" s="171">
        <v>0</v>
      </c>
      <c r="R487" s="172">
        <v>676.07177</v>
      </c>
    </row>
    <row r="488" spans="1:18" ht="15">
      <c r="A488" s="174"/>
      <c r="B488" s="168" t="s">
        <v>702</v>
      </c>
      <c r="C488" s="168" t="s">
        <v>703</v>
      </c>
      <c r="D488" s="168" t="s">
        <v>704</v>
      </c>
      <c r="E488" s="169">
        <v>97</v>
      </c>
      <c r="F488" s="170">
        <v>2295.92496</v>
      </c>
      <c r="G488" s="171">
        <v>0</v>
      </c>
      <c r="H488" s="171">
        <v>2295.92496</v>
      </c>
      <c r="I488" s="171">
        <v>6725.76008</v>
      </c>
      <c r="J488" s="171">
        <v>16.05483</v>
      </c>
      <c r="K488" s="171">
        <v>6741.81491</v>
      </c>
      <c r="L488" s="171">
        <v>306.40540999999996</v>
      </c>
      <c r="M488" s="171">
        <v>0.3787</v>
      </c>
      <c r="N488" s="171">
        <v>306.78411</v>
      </c>
      <c r="O488" s="171">
        <v>9344.52398</v>
      </c>
      <c r="P488" s="171">
        <v>12206.416150000001</v>
      </c>
      <c r="Q488" s="171">
        <v>0</v>
      </c>
      <c r="R488" s="172">
        <v>12206.416150000001</v>
      </c>
    </row>
    <row r="489" spans="1:18" ht="15">
      <c r="A489" s="174"/>
      <c r="B489" s="174"/>
      <c r="C489" s="168" t="s">
        <v>702</v>
      </c>
      <c r="D489" s="168" t="s">
        <v>702</v>
      </c>
      <c r="E489" s="169">
        <v>96</v>
      </c>
      <c r="F489" s="170">
        <v>23610.038</v>
      </c>
      <c r="G489" s="171">
        <v>7608.07721</v>
      </c>
      <c r="H489" s="171">
        <v>31218.11521</v>
      </c>
      <c r="I489" s="171">
        <v>51942.4717</v>
      </c>
      <c r="J489" s="171">
        <v>594.2345600000001</v>
      </c>
      <c r="K489" s="171">
        <v>52536.70626</v>
      </c>
      <c r="L489" s="171">
        <v>8818.52343</v>
      </c>
      <c r="M489" s="171">
        <v>6043.16921</v>
      </c>
      <c r="N489" s="171">
        <v>14861.692640000001</v>
      </c>
      <c r="O489" s="171">
        <v>98616.51411</v>
      </c>
      <c r="P489" s="171">
        <v>66566.76187</v>
      </c>
      <c r="Q489" s="171">
        <v>0</v>
      </c>
      <c r="R489" s="172">
        <v>66566.76187</v>
      </c>
    </row>
    <row r="490" spans="1:18" ht="15">
      <c r="A490" s="174"/>
      <c r="B490" s="174"/>
      <c r="C490" s="168" t="s">
        <v>705</v>
      </c>
      <c r="D490" s="168" t="s">
        <v>706</v>
      </c>
      <c r="E490" s="169">
        <v>641</v>
      </c>
      <c r="F490" s="170">
        <v>1349.05032</v>
      </c>
      <c r="G490" s="171">
        <v>0</v>
      </c>
      <c r="H490" s="171">
        <v>1349.05032</v>
      </c>
      <c r="I490" s="171">
        <v>378.9055</v>
      </c>
      <c r="J490" s="171">
        <v>52.15577</v>
      </c>
      <c r="K490" s="171">
        <v>431.06127000000004</v>
      </c>
      <c r="L490" s="171">
        <v>345.86005</v>
      </c>
      <c r="M490" s="171">
        <v>29.0853</v>
      </c>
      <c r="N490" s="171">
        <v>374.94534999999996</v>
      </c>
      <c r="O490" s="171">
        <v>2155.05694</v>
      </c>
      <c r="P490" s="171">
        <v>7350.46259</v>
      </c>
      <c r="Q490" s="171">
        <v>0</v>
      </c>
      <c r="R490" s="172">
        <v>7350.46259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30.0685</v>
      </c>
      <c r="M491" s="177">
        <v>0</v>
      </c>
      <c r="N491" s="177">
        <v>30.0685</v>
      </c>
      <c r="O491" s="177">
        <v>30.0685</v>
      </c>
      <c r="P491" s="177">
        <v>3088.37444</v>
      </c>
      <c r="Q491" s="177">
        <v>0</v>
      </c>
      <c r="R491" s="178">
        <v>3088.37444</v>
      </c>
    </row>
    <row r="492" spans="1:18" ht="15">
      <c r="A492" s="174"/>
      <c r="B492" s="174"/>
      <c r="C492" s="174"/>
      <c r="D492" s="168" t="s">
        <v>705</v>
      </c>
      <c r="E492" s="169">
        <v>600</v>
      </c>
      <c r="F492" s="170">
        <v>1877.55977</v>
      </c>
      <c r="G492" s="171">
        <v>0</v>
      </c>
      <c r="H492" s="171">
        <v>1877.55977</v>
      </c>
      <c r="I492" s="171">
        <v>7810.78951</v>
      </c>
      <c r="J492" s="171">
        <v>0</v>
      </c>
      <c r="K492" s="171">
        <v>7810.78951</v>
      </c>
      <c r="L492" s="171">
        <v>692.42047</v>
      </c>
      <c r="M492" s="171">
        <v>47.3375</v>
      </c>
      <c r="N492" s="171">
        <v>739.75797</v>
      </c>
      <c r="O492" s="171">
        <v>10428.10725</v>
      </c>
      <c r="P492" s="171">
        <v>4045.31301</v>
      </c>
      <c r="Q492" s="171">
        <v>0</v>
      </c>
      <c r="R492" s="172">
        <v>4045.31301</v>
      </c>
    </row>
    <row r="493" spans="1:18" ht="15">
      <c r="A493" s="174"/>
      <c r="B493" s="168" t="s">
        <v>583</v>
      </c>
      <c r="C493" s="168" t="s">
        <v>707</v>
      </c>
      <c r="D493" s="168" t="s">
        <v>708</v>
      </c>
      <c r="E493" s="169">
        <v>184</v>
      </c>
      <c r="F493" s="170">
        <v>42258.9405</v>
      </c>
      <c r="G493" s="171">
        <v>0.00155</v>
      </c>
      <c r="H493" s="171">
        <v>42258.94205</v>
      </c>
      <c r="I493" s="171">
        <v>57894.44436</v>
      </c>
      <c r="J493" s="171">
        <v>729.5361800000001</v>
      </c>
      <c r="K493" s="171">
        <v>58623.98054</v>
      </c>
      <c r="L493" s="171">
        <v>10557.152890000001</v>
      </c>
      <c r="M493" s="171">
        <v>1410.6166</v>
      </c>
      <c r="N493" s="171">
        <v>11967.76949</v>
      </c>
      <c r="O493" s="171">
        <v>112850.69208</v>
      </c>
      <c r="P493" s="171">
        <v>124214.74866</v>
      </c>
      <c r="Q493" s="171">
        <v>0</v>
      </c>
      <c r="R493" s="172">
        <v>124214.74866</v>
      </c>
    </row>
    <row r="494" spans="1:18" ht="15">
      <c r="A494" s="174"/>
      <c r="B494" s="174"/>
      <c r="C494" s="174"/>
      <c r="D494" s="168" t="s">
        <v>709</v>
      </c>
      <c r="E494" s="169">
        <v>609</v>
      </c>
      <c r="F494" s="170">
        <v>477.31829999999997</v>
      </c>
      <c r="G494" s="171">
        <v>0</v>
      </c>
      <c r="H494" s="171">
        <v>477.31829999999997</v>
      </c>
      <c r="I494" s="171">
        <v>2926.5790899999997</v>
      </c>
      <c r="J494" s="171">
        <v>0</v>
      </c>
      <c r="K494" s="171">
        <v>2926.5790899999997</v>
      </c>
      <c r="L494" s="171">
        <v>323.25669</v>
      </c>
      <c r="M494" s="171">
        <v>10.016620000000001</v>
      </c>
      <c r="N494" s="171">
        <v>333.27331</v>
      </c>
      <c r="O494" s="171">
        <v>3737.1707</v>
      </c>
      <c r="P494" s="171">
        <v>2741.9062999999996</v>
      </c>
      <c r="Q494" s="171">
        <v>0</v>
      </c>
      <c r="R494" s="172">
        <v>2741.9062999999996</v>
      </c>
    </row>
    <row r="495" spans="1:18" ht="15">
      <c r="A495" s="174"/>
      <c r="B495" s="174"/>
      <c r="C495" s="174"/>
      <c r="D495" s="168" t="s">
        <v>710</v>
      </c>
      <c r="E495" s="169">
        <v>508</v>
      </c>
      <c r="F495" s="170">
        <v>1501.75244</v>
      </c>
      <c r="G495" s="171">
        <v>0</v>
      </c>
      <c r="H495" s="171">
        <v>1501.75244</v>
      </c>
      <c r="I495" s="171">
        <v>33440.67155</v>
      </c>
      <c r="J495" s="171">
        <v>6.101430000000001</v>
      </c>
      <c r="K495" s="171">
        <v>33446.77298</v>
      </c>
      <c r="L495" s="171">
        <v>658.9629100000001</v>
      </c>
      <c r="M495" s="171">
        <v>10.91546</v>
      </c>
      <c r="N495" s="171">
        <v>669.87837</v>
      </c>
      <c r="O495" s="171">
        <v>35618.40379</v>
      </c>
      <c r="P495" s="171">
        <v>5780.539809999999</v>
      </c>
      <c r="Q495" s="171">
        <v>0</v>
      </c>
      <c r="R495" s="172">
        <v>5780.539809999999</v>
      </c>
    </row>
    <row r="496" spans="1:18" ht="15">
      <c r="A496" s="174"/>
      <c r="B496" s="174"/>
      <c r="C496" s="168" t="s">
        <v>711</v>
      </c>
      <c r="D496" s="168" t="s">
        <v>711</v>
      </c>
      <c r="E496" s="169">
        <v>506</v>
      </c>
      <c r="F496" s="170">
        <v>2824.80348</v>
      </c>
      <c r="G496" s="171">
        <v>0</v>
      </c>
      <c r="H496" s="171">
        <v>2824.80348</v>
      </c>
      <c r="I496" s="171">
        <v>10941.4675</v>
      </c>
      <c r="J496" s="171">
        <v>11.66737</v>
      </c>
      <c r="K496" s="171">
        <v>10953.13487</v>
      </c>
      <c r="L496" s="171">
        <v>647.0284399999999</v>
      </c>
      <c r="M496" s="171">
        <v>19.29477</v>
      </c>
      <c r="N496" s="171">
        <v>666.32321</v>
      </c>
      <c r="O496" s="171">
        <v>14444.26156</v>
      </c>
      <c r="P496" s="171">
        <v>3080.72191</v>
      </c>
      <c r="Q496" s="171">
        <v>0</v>
      </c>
      <c r="R496" s="172">
        <v>3080.72191</v>
      </c>
    </row>
    <row r="497" spans="1:18" ht="15">
      <c r="A497" s="174"/>
      <c r="B497" s="174"/>
      <c r="C497" s="174"/>
      <c r="D497" s="168" t="s">
        <v>712</v>
      </c>
      <c r="E497" s="169">
        <v>697</v>
      </c>
      <c r="F497" s="170">
        <v>598.63297</v>
      </c>
      <c r="G497" s="171">
        <v>0</v>
      </c>
      <c r="H497" s="171">
        <v>598.63297</v>
      </c>
      <c r="I497" s="171">
        <v>2980.2489</v>
      </c>
      <c r="J497" s="171">
        <v>0</v>
      </c>
      <c r="K497" s="171">
        <v>2980.2489</v>
      </c>
      <c r="L497" s="171">
        <v>82.24978</v>
      </c>
      <c r="M497" s="171">
        <v>0</v>
      </c>
      <c r="N497" s="171">
        <v>82.24978</v>
      </c>
      <c r="O497" s="171">
        <v>3661.13165</v>
      </c>
      <c r="P497" s="171">
        <v>2005.0751699999998</v>
      </c>
      <c r="Q497" s="171">
        <v>0</v>
      </c>
      <c r="R497" s="172">
        <v>2005.0751699999998</v>
      </c>
    </row>
    <row r="498" spans="1:18" ht="15">
      <c r="A498" s="174"/>
      <c r="B498" s="174"/>
      <c r="C498" s="168" t="s">
        <v>713</v>
      </c>
      <c r="D498" s="168" t="s">
        <v>714</v>
      </c>
      <c r="E498" s="169">
        <v>185</v>
      </c>
      <c r="F498" s="170">
        <v>10252.3943</v>
      </c>
      <c r="G498" s="171">
        <v>0</v>
      </c>
      <c r="H498" s="171">
        <v>10252.3943</v>
      </c>
      <c r="I498" s="171">
        <v>11524.88599</v>
      </c>
      <c r="J498" s="171">
        <v>5.26153</v>
      </c>
      <c r="K498" s="171">
        <v>11530.14752</v>
      </c>
      <c r="L498" s="171">
        <v>211.12035999999998</v>
      </c>
      <c r="M498" s="171">
        <v>0</v>
      </c>
      <c r="N498" s="171">
        <v>211.12035999999998</v>
      </c>
      <c r="O498" s="171">
        <v>21993.66218</v>
      </c>
      <c r="P498" s="171">
        <v>6629.16662</v>
      </c>
      <c r="Q498" s="171">
        <v>0</v>
      </c>
      <c r="R498" s="172">
        <v>6629.16662</v>
      </c>
    </row>
    <row r="499" spans="1:18" ht="15">
      <c r="A499" s="174"/>
      <c r="B499" s="174"/>
      <c r="C499" s="168" t="s">
        <v>715</v>
      </c>
      <c r="D499" s="168" t="s">
        <v>715</v>
      </c>
      <c r="E499" s="169">
        <v>507</v>
      </c>
      <c r="F499" s="170">
        <v>339.56451</v>
      </c>
      <c r="G499" s="171">
        <v>0</v>
      </c>
      <c r="H499" s="171">
        <v>339.56451</v>
      </c>
      <c r="I499" s="171">
        <v>581.11388</v>
      </c>
      <c r="J499" s="171">
        <v>1.24036</v>
      </c>
      <c r="K499" s="171">
        <v>582.35424</v>
      </c>
      <c r="L499" s="171">
        <v>6.950189999999999</v>
      </c>
      <c r="M499" s="171">
        <v>0</v>
      </c>
      <c r="N499" s="171">
        <v>6.950189999999999</v>
      </c>
      <c r="O499" s="171">
        <v>928.86894</v>
      </c>
      <c r="P499" s="171">
        <v>1955.59117</v>
      </c>
      <c r="Q499" s="171">
        <v>0</v>
      </c>
      <c r="R499" s="172">
        <v>1955.59117</v>
      </c>
    </row>
    <row r="500" spans="1:18" ht="15">
      <c r="A500" s="168" t="s">
        <v>716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1924.8334</v>
      </c>
      <c r="Q500" s="171">
        <v>0</v>
      </c>
      <c r="R500" s="172">
        <v>1924.8334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6114.0948499999995</v>
      </c>
      <c r="Q501" s="171">
        <v>407.08109</v>
      </c>
      <c r="R501" s="172">
        <v>6521.17594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3631.65542</v>
      </c>
      <c r="Q502" s="171">
        <v>0</v>
      </c>
      <c r="R502" s="172">
        <v>3631.65542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17895.02249</v>
      </c>
      <c r="Q503" s="171">
        <v>238.06824</v>
      </c>
      <c r="R503" s="172">
        <v>18133.09073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2458.7216200000003</v>
      </c>
      <c r="Q504" s="171">
        <v>0</v>
      </c>
      <c r="R504" s="172">
        <v>2458.7216200000003</v>
      </c>
    </row>
    <row r="505" spans="1:18" ht="15">
      <c r="A505" s="174"/>
      <c r="B505" s="168" t="s">
        <v>283</v>
      </c>
      <c r="C505" s="168" t="s">
        <v>283</v>
      </c>
      <c r="D505" s="168" t="s">
        <v>284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15631.97616</v>
      </c>
      <c r="Q505" s="171">
        <v>0</v>
      </c>
      <c r="R505" s="172">
        <v>15631.97616</v>
      </c>
    </row>
    <row r="506" spans="1:18" ht="15">
      <c r="A506" s="174"/>
      <c r="B506" s="168" t="s">
        <v>311</v>
      </c>
      <c r="C506" s="168" t="s">
        <v>312</v>
      </c>
      <c r="D506" s="168" t="s">
        <v>311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7479.39498</v>
      </c>
      <c r="Q506" s="171">
        <v>0</v>
      </c>
      <c r="R506" s="172">
        <v>7479.39498</v>
      </c>
    </row>
    <row r="507" spans="1:18" ht="15">
      <c r="A507" s="174"/>
      <c r="B507" s="174"/>
      <c r="C507" s="168" t="s">
        <v>317</v>
      </c>
      <c r="D507" s="168" t="s">
        <v>318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9314.893689999999</v>
      </c>
      <c r="Q507" s="171">
        <v>0</v>
      </c>
      <c r="R507" s="172">
        <v>9314.893689999999</v>
      </c>
    </row>
    <row r="508" spans="1:18" ht="15">
      <c r="A508" s="174"/>
      <c r="B508" s="168" t="s">
        <v>338</v>
      </c>
      <c r="C508" s="168" t="s">
        <v>338</v>
      </c>
      <c r="D508" s="168" t="s">
        <v>338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7226.1523</v>
      </c>
      <c r="Q508" s="171">
        <v>0</v>
      </c>
      <c r="R508" s="172">
        <v>7226.1523</v>
      </c>
    </row>
    <row r="509" spans="1:18" ht="15">
      <c r="A509" s="174"/>
      <c r="B509" s="174"/>
      <c r="C509" s="168" t="s">
        <v>357</v>
      </c>
      <c r="D509" s="168" t="s">
        <v>357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4703.25339</v>
      </c>
      <c r="Q509" s="171">
        <v>320.91019</v>
      </c>
      <c r="R509" s="172">
        <v>5024.16358</v>
      </c>
    </row>
    <row r="510" spans="1:18" ht="15">
      <c r="A510" s="174"/>
      <c r="B510" s="168" t="s">
        <v>374</v>
      </c>
      <c r="C510" s="168" t="s">
        <v>374</v>
      </c>
      <c r="D510" s="168" t="s">
        <v>381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9596.508810000001</v>
      </c>
      <c r="Q510" s="171">
        <v>0</v>
      </c>
      <c r="R510" s="172">
        <v>9596.508810000001</v>
      </c>
    </row>
    <row r="511" spans="1:18" ht="15">
      <c r="A511" s="174"/>
      <c r="B511" s="174"/>
      <c r="C511" s="168" t="s">
        <v>383</v>
      </c>
      <c r="D511" s="168" t="s">
        <v>384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1098.46523</v>
      </c>
      <c r="Q511" s="171">
        <v>0</v>
      </c>
      <c r="R511" s="172">
        <v>1098.46523</v>
      </c>
    </row>
    <row r="512" spans="1:18" ht="15">
      <c r="A512" s="174"/>
      <c r="B512" s="168" t="s">
        <v>414</v>
      </c>
      <c r="C512" s="168" t="s">
        <v>416</v>
      </c>
      <c r="D512" s="168" t="s">
        <v>417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15554.41065</v>
      </c>
      <c r="Q512" s="171">
        <v>0</v>
      </c>
      <c r="R512" s="172">
        <v>15554.41065</v>
      </c>
    </row>
    <row r="513" spans="1:18" ht="15">
      <c r="A513" s="174"/>
      <c r="B513" s="168" t="s">
        <v>435</v>
      </c>
      <c r="C513" s="168" t="s">
        <v>436</v>
      </c>
      <c r="D513" s="168" t="s">
        <v>437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8410.167650000001</v>
      </c>
      <c r="Q513" s="171">
        <v>1019.56259</v>
      </c>
      <c r="R513" s="172">
        <v>9429.73024</v>
      </c>
    </row>
    <row r="514" spans="1:18" ht="15">
      <c r="A514" s="174"/>
      <c r="B514" s="168" t="s">
        <v>443</v>
      </c>
      <c r="C514" s="168" t="s">
        <v>444</v>
      </c>
      <c r="D514" s="168" t="s">
        <v>444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174.79837</v>
      </c>
      <c r="Q514" s="171">
        <v>0</v>
      </c>
      <c r="R514" s="172">
        <v>174.79837</v>
      </c>
    </row>
    <row r="515" spans="1:18" ht="15">
      <c r="A515" s="174"/>
      <c r="B515" s="174"/>
      <c r="C515" s="174"/>
      <c r="D515" s="168" t="s">
        <v>445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3919.8116299999997</v>
      </c>
      <c r="Q515" s="171">
        <v>616.0192</v>
      </c>
      <c r="R515" s="172">
        <v>4535.83083</v>
      </c>
    </row>
    <row r="516" spans="1:18" ht="15">
      <c r="A516" s="174"/>
      <c r="B516" s="174"/>
      <c r="C516" s="168" t="s">
        <v>450</v>
      </c>
      <c r="D516" s="168" t="s">
        <v>450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21108.658480000002</v>
      </c>
      <c r="Q516" s="171">
        <v>0</v>
      </c>
      <c r="R516" s="172">
        <v>21108.658480000002</v>
      </c>
    </row>
    <row r="517" spans="1:18" ht="15">
      <c r="A517" s="174"/>
      <c r="B517" s="174"/>
      <c r="C517" s="168" t="s">
        <v>457</v>
      </c>
      <c r="D517" s="168" t="s">
        <v>457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12229.433869999999</v>
      </c>
      <c r="Q517" s="171">
        <v>0</v>
      </c>
      <c r="R517" s="172">
        <v>12229.433869999999</v>
      </c>
    </row>
    <row r="518" spans="1:18" ht="15">
      <c r="A518" s="174"/>
      <c r="B518" s="168" t="s">
        <v>463</v>
      </c>
      <c r="C518" s="168" t="s">
        <v>476</v>
      </c>
      <c r="D518" s="168" t="s">
        <v>476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10939.11284</v>
      </c>
      <c r="Q518" s="171">
        <v>0</v>
      </c>
      <c r="R518" s="172">
        <v>10939.11284</v>
      </c>
    </row>
    <row r="519" spans="1:18" ht="15">
      <c r="A519" s="174"/>
      <c r="B519" s="168" t="s">
        <v>494</v>
      </c>
      <c r="C519" s="168" t="s">
        <v>495</v>
      </c>
      <c r="D519" s="168" t="s">
        <v>495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16168.59676</v>
      </c>
      <c r="Q519" s="171">
        <v>0</v>
      </c>
      <c r="R519" s="172">
        <v>16168.59676</v>
      </c>
    </row>
    <row r="520" spans="1:18" ht="15">
      <c r="A520" s="174"/>
      <c r="B520" s="168" t="s">
        <v>518</v>
      </c>
      <c r="C520" s="168" t="s">
        <v>530</v>
      </c>
      <c r="D520" s="168" t="s">
        <v>531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9938.153380000002</v>
      </c>
      <c r="Q520" s="171">
        <v>0</v>
      </c>
      <c r="R520" s="172">
        <v>9938.153380000002</v>
      </c>
    </row>
    <row r="521" spans="1:18" ht="15">
      <c r="A521" s="174"/>
      <c r="B521" s="174"/>
      <c r="C521" s="168" t="s">
        <v>518</v>
      </c>
      <c r="D521" s="168" t="s">
        <v>545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106326.18007999999</v>
      </c>
      <c r="Q521" s="171">
        <v>395179.21269</v>
      </c>
      <c r="R521" s="172">
        <v>501505.39277</v>
      </c>
    </row>
    <row r="522" spans="1:18" ht="15">
      <c r="A522" s="174"/>
      <c r="B522" s="168" t="s">
        <v>569</v>
      </c>
      <c r="C522" s="168" t="s">
        <v>572</v>
      </c>
      <c r="D522" s="168" t="s">
        <v>573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7816.387860000001</v>
      </c>
      <c r="Q522" s="171">
        <v>0</v>
      </c>
      <c r="R522" s="172">
        <v>7816.387860000001</v>
      </c>
    </row>
    <row r="523" spans="1:18" ht="15">
      <c r="A523" s="174"/>
      <c r="B523" s="174"/>
      <c r="C523" s="168" t="s">
        <v>580</v>
      </c>
      <c r="D523" s="168" t="s">
        <v>581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6200.937730000001</v>
      </c>
      <c r="Q523" s="171">
        <v>0</v>
      </c>
      <c r="R523" s="172">
        <v>6200.937730000001</v>
      </c>
    </row>
    <row r="524" spans="1:18" ht="15">
      <c r="A524" s="174"/>
      <c r="B524" s="168" t="s">
        <v>586</v>
      </c>
      <c r="C524" s="168" t="s">
        <v>590</v>
      </c>
      <c r="D524" s="168" t="s">
        <v>590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2957.7201299999997</v>
      </c>
      <c r="Q524" s="171">
        <v>0</v>
      </c>
      <c r="R524" s="172">
        <v>2957.7201299999997</v>
      </c>
    </row>
    <row r="525" spans="1:18" ht="15">
      <c r="A525" s="174"/>
      <c r="B525" s="168" t="s">
        <v>601</v>
      </c>
      <c r="C525" s="168" t="s">
        <v>602</v>
      </c>
      <c r="D525" s="168" t="s">
        <v>602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16419.72891</v>
      </c>
      <c r="Q525" s="171">
        <v>0</v>
      </c>
      <c r="R525" s="172">
        <v>16419.72891</v>
      </c>
    </row>
    <row r="526" spans="1:18" ht="15">
      <c r="A526" s="174"/>
      <c r="B526" s="174"/>
      <c r="C526" s="174"/>
      <c r="D526" s="168" t="s">
        <v>605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300.77684999999997</v>
      </c>
      <c r="Q526" s="171">
        <v>0</v>
      </c>
      <c r="R526" s="172">
        <v>300.77684999999997</v>
      </c>
    </row>
    <row r="527" spans="1:18" ht="15">
      <c r="A527" s="174"/>
      <c r="B527" s="168" t="s">
        <v>614</v>
      </c>
      <c r="C527" s="168" t="s">
        <v>624</v>
      </c>
      <c r="D527" s="168" t="s">
        <v>625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4088.88559</v>
      </c>
      <c r="Q527" s="171">
        <v>0</v>
      </c>
      <c r="R527" s="172">
        <v>4088.88559</v>
      </c>
    </row>
    <row r="528" spans="1:18" ht="15">
      <c r="A528" s="174"/>
      <c r="B528" s="174"/>
      <c r="C528" s="168" t="s">
        <v>637</v>
      </c>
      <c r="D528" s="168" t="s">
        <v>637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13583.27502</v>
      </c>
      <c r="Q528" s="171">
        <v>530.95231</v>
      </c>
      <c r="R528" s="172">
        <v>14114.22733</v>
      </c>
    </row>
    <row r="529" spans="1:18" ht="15">
      <c r="A529" s="174"/>
      <c r="B529" s="168" t="s">
        <v>646</v>
      </c>
      <c r="C529" s="168" t="s">
        <v>653</v>
      </c>
      <c r="D529" s="168" t="s">
        <v>654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4074.95471</v>
      </c>
      <c r="Q529" s="171">
        <v>0</v>
      </c>
      <c r="R529" s="172">
        <v>4074.95471</v>
      </c>
    </row>
    <row r="530" spans="1:18" ht="15">
      <c r="A530" s="174"/>
      <c r="B530" s="174"/>
      <c r="C530" s="168" t="s">
        <v>646</v>
      </c>
      <c r="D530" s="168" t="s">
        <v>646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11718.31847</v>
      </c>
      <c r="Q530" s="171">
        <v>0</v>
      </c>
      <c r="R530" s="172">
        <v>11718.31847</v>
      </c>
    </row>
    <row r="531" spans="1:18" ht="15">
      <c r="A531" s="174"/>
      <c r="B531" s="168" t="s">
        <v>674</v>
      </c>
      <c r="C531" s="168" t="s">
        <v>675</v>
      </c>
      <c r="D531" s="168" t="s">
        <v>676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18443.77627</v>
      </c>
      <c r="Q531" s="171">
        <v>0</v>
      </c>
      <c r="R531" s="172">
        <v>18443.77627</v>
      </c>
    </row>
    <row r="532" spans="1:18" ht="15">
      <c r="A532" s="174"/>
      <c r="B532" s="174"/>
      <c r="C532" s="168" t="s">
        <v>674</v>
      </c>
      <c r="D532" s="168" t="s">
        <v>682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24043.25668</v>
      </c>
      <c r="Q532" s="171">
        <v>0</v>
      </c>
      <c r="R532" s="172">
        <v>24043.25668</v>
      </c>
    </row>
    <row r="533" spans="1:18" ht="15">
      <c r="A533" s="174"/>
      <c r="B533" s="168" t="s">
        <v>694</v>
      </c>
      <c r="C533" s="168" t="s">
        <v>694</v>
      </c>
      <c r="D533" s="168" t="s">
        <v>694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8334.95803</v>
      </c>
      <c r="Q533" s="171">
        <v>0</v>
      </c>
      <c r="R533" s="172">
        <v>8334.95803</v>
      </c>
    </row>
    <row r="534" spans="1:18" ht="15">
      <c r="A534" s="174"/>
      <c r="B534" s="168" t="s">
        <v>702</v>
      </c>
      <c r="C534" s="168" t="s">
        <v>702</v>
      </c>
      <c r="D534" s="168" t="s">
        <v>702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5407.91234</v>
      </c>
      <c r="Q534" s="171">
        <v>696.2515</v>
      </c>
      <c r="R534" s="172">
        <v>6104.16384</v>
      </c>
    </row>
    <row r="535" spans="1:28" ht="15">
      <c r="A535" s="174"/>
      <c r="B535" s="168" t="s">
        <v>583</v>
      </c>
      <c r="C535" s="168" t="s">
        <v>711</v>
      </c>
      <c r="D535" s="168" t="s">
        <v>711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11897.08432</v>
      </c>
      <c r="Q535" s="171">
        <v>0</v>
      </c>
      <c r="R535" s="172">
        <v>11897.08432</v>
      </c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ht="15">
      <c r="A536" s="180" t="s">
        <v>717</v>
      </c>
      <c r="B536" s="181"/>
      <c r="C536" s="181"/>
      <c r="D536" s="181"/>
      <c r="E536" s="181"/>
      <c r="F536" s="182">
        <v>16483065.199490009</v>
      </c>
      <c r="G536" s="183">
        <v>1396482.22246</v>
      </c>
      <c r="H536" s="183">
        <v>17879547.42195001</v>
      </c>
      <c r="I536" s="183">
        <v>15674212.17851</v>
      </c>
      <c r="J536" s="183">
        <v>155157.42831000013</v>
      </c>
      <c r="K536" s="183">
        <v>15829369.606820004</v>
      </c>
      <c r="L536" s="183">
        <v>2698207.687879998</v>
      </c>
      <c r="M536" s="183">
        <v>1921531.3102699986</v>
      </c>
      <c r="N536" s="183">
        <v>4619738.998150001</v>
      </c>
      <c r="O536" s="183">
        <v>38328656.02692003</v>
      </c>
      <c r="P536" s="183">
        <v>8082553.98596</v>
      </c>
      <c r="Q536" s="183">
        <v>401640.98438</v>
      </c>
      <c r="R536" s="184">
        <v>8484194.970339999</v>
      </c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</row>
    <row r="537" spans="1:28" ht="1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ht="1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ht="1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</row>
    <row r="540" spans="1:28" ht="1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</row>
    <row r="541" spans="1:28" ht="1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</row>
    <row r="542" spans="1:28" ht="1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</row>
    <row r="543" spans="1:28" ht="1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ht="1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1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</row>
    <row r="546" spans="1:28" ht="1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</row>
    <row r="547" spans="1:28" ht="1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</row>
    <row r="548" spans="1:28" ht="1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</row>
    <row r="549" spans="1:28" ht="1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</row>
    <row r="550" spans="1:28" ht="1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</row>
    <row r="551" spans="1:28" ht="1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</row>
    <row r="552" spans="1:28" ht="1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</row>
    <row r="553" spans="1:28" ht="1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</row>
    <row r="554" spans="1:28" ht="1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</row>
    <row r="555" spans="1:28" ht="1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  <c r="AB555" s="179"/>
    </row>
    <row r="556" spans="1:28" ht="1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  <c r="AB556" s="179"/>
    </row>
    <row r="557" spans="1:28" ht="1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</row>
    <row r="558" spans="1:28" ht="1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</row>
    <row r="559" spans="1:28" ht="1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</row>
    <row r="560" spans="1:28" ht="1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</row>
    <row r="561" spans="1:28" ht="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</row>
    <row r="562" spans="1:28" ht="1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</row>
    <row r="563" spans="1:28" ht="1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</row>
    <row r="564" spans="1:28" ht="1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</row>
    <row r="565" spans="1:28" ht="1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</row>
    <row r="566" spans="1:28" ht="1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</row>
    <row r="567" spans="1:28" ht="1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</row>
    <row r="568" spans="1:28" ht="1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</row>
    <row r="569" spans="1:28" ht="1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</row>
    <row r="570" spans="1:28" ht="1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</row>
    <row r="571" spans="1:28" ht="1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</row>
    <row r="572" spans="1:28" ht="1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</row>
    <row r="573" spans="1:28" ht="1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</row>
    <row r="574" spans="1:28" ht="1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</row>
    <row r="575" spans="1:28" ht="1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</row>
    <row r="576" spans="1:28" ht="1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</row>
    <row r="577" spans="1:28" ht="1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</row>
    <row r="578" spans="1:28" ht="1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</row>
    <row r="579" spans="1:28" ht="1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  <c r="AB579" s="179"/>
    </row>
    <row r="580" spans="1:28" ht="1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</row>
    <row r="581" spans="1:28" ht="1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</row>
    <row r="582" spans="1:28" ht="1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</row>
    <row r="583" spans="1:28" ht="1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</row>
    <row r="584" spans="1:28" ht="1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</row>
    <row r="585" spans="1:28" ht="1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</row>
    <row r="586" spans="1:28" ht="1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</row>
    <row r="587" spans="1:28" ht="1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</row>
    <row r="588" spans="1:28" ht="1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</row>
    <row r="589" spans="1:28" ht="1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</row>
    <row r="590" spans="1:28" ht="1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</row>
    <row r="591" spans="1:28" ht="1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</row>
    <row r="592" spans="1:28" ht="1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</row>
    <row r="593" spans="1:28" ht="1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</row>
    <row r="594" spans="1:28" ht="1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</row>
    <row r="595" spans="1:28" ht="1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</row>
    <row r="596" spans="1:28" ht="1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</row>
    <row r="597" spans="1:28" ht="1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</row>
    <row r="598" spans="1:28" ht="1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</row>
    <row r="599" spans="1:28" ht="1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</row>
    <row r="600" spans="1:28" ht="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</row>
    <row r="601" spans="1:28" ht="1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</row>
    <row r="602" spans="1:28" ht="1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</row>
    <row r="603" spans="1:28" ht="1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</row>
    <row r="604" spans="1:28" ht="1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</row>
    <row r="605" spans="1:28" ht="1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</row>
    <row r="606" spans="1:28" ht="1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</row>
    <row r="607" spans="1:28" ht="1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</row>
    <row r="608" spans="1:28" ht="1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</row>
    <row r="609" spans="1:28" ht="1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</row>
    <row r="610" spans="1:28" ht="1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</row>
    <row r="611" spans="1:28" ht="1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</row>
    <row r="612" spans="1:28" ht="1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</row>
    <row r="613" spans="1:28" ht="1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</row>
    <row r="614" spans="1:28" ht="1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</row>
    <row r="615" spans="1:28" ht="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</row>
    <row r="616" spans="1:28" ht="1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</row>
    <row r="617" spans="1:28" ht="1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</row>
    <row r="618" spans="1:28" ht="1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</row>
    <row r="619" spans="1:28" ht="1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</row>
    <row r="620" spans="1:28" ht="1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</row>
    <row r="621" spans="1:28" ht="1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</row>
    <row r="622" spans="1:28" ht="1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</row>
    <row r="623" spans="1:28" ht="1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</row>
    <row r="624" spans="1:28" ht="1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</row>
    <row r="625" spans="1:28" ht="1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</row>
    <row r="626" spans="1:28" ht="1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</row>
    <row r="627" spans="1:28" ht="1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</row>
    <row r="628" spans="1:28" ht="1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</row>
    <row r="629" spans="1:28" ht="1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</row>
    <row r="630" spans="1:28" ht="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</row>
    <row r="631" spans="1:28" ht="1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</row>
    <row r="632" spans="1:28" ht="1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</row>
    <row r="633" spans="1:28" ht="1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</row>
    <row r="634" spans="1:28" ht="1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</row>
    <row r="635" spans="1:28" ht="1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</row>
    <row r="636" spans="1:28" ht="1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</row>
    <row r="637" spans="1:28" ht="1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</row>
    <row r="638" spans="1:28" ht="1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</row>
    <row r="639" spans="1:28" ht="1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</row>
    <row r="640" spans="1:28" ht="1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</row>
    <row r="641" spans="1:28" ht="1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</row>
    <row r="642" spans="1:28" ht="1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</row>
    <row r="643" spans="1:28" ht="1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</row>
    <row r="644" spans="1:28" ht="1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</row>
    <row r="645" spans="1:28" ht="1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</row>
    <row r="646" spans="1:28" ht="1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</row>
    <row r="647" spans="1:28" ht="1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</row>
    <row r="648" spans="1:28" ht="1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</row>
    <row r="649" spans="1:28" ht="1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</row>
    <row r="650" spans="1:28" ht="1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</row>
    <row r="651" spans="1:28" ht="1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  <c r="AB651" s="179"/>
    </row>
    <row r="652" spans="1:28" ht="1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</row>
    <row r="653" spans="1:28" ht="1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</row>
    <row r="654" spans="1:28" ht="1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</row>
    <row r="655" spans="1:28" ht="1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</row>
    <row r="656" spans="1:28" ht="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</row>
    <row r="657" spans="1:28" ht="1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</row>
    <row r="658" spans="1:28" ht="1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</row>
    <row r="659" spans="1:28" ht="1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</row>
    <row r="660" spans="1:28" ht="1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</row>
    <row r="661" spans="1:28" ht="1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</row>
    <row r="662" spans="1:28" ht="1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</row>
    <row r="663" spans="1:28" ht="1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</row>
    <row r="664" spans="1:28" ht="1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</row>
    <row r="665" spans="1:28" ht="1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</row>
    <row r="666" spans="1:28" ht="1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</row>
    <row r="667" spans="1:28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</row>
    <row r="668" spans="1:28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</row>
    <row r="669" spans="1:28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</row>
    <row r="670" spans="1:28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</row>
    <row r="671" spans="1:28" ht="1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</row>
    <row r="672" spans="1:28" ht="1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</row>
    <row r="673" spans="1:28" ht="1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</row>
    <row r="674" spans="1:28" ht="1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</row>
    <row r="675" spans="1:28" ht="1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</row>
    <row r="676" spans="1:28" ht="1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</row>
    <row r="677" spans="1:28" ht="1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</row>
    <row r="678" spans="1:28" ht="1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</row>
    <row r="679" spans="1:28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</row>
    <row r="680" spans="1:28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</row>
    <row r="681" spans="1:28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</row>
    <row r="682" spans="1:28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</row>
    <row r="683" spans="1:28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</row>
    <row r="684" spans="1:28" ht="1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</row>
    <row r="685" spans="1:28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</row>
    <row r="686" spans="1:28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</row>
    <row r="687" spans="1:28" ht="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</row>
    <row r="688" spans="1:28" ht="1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</row>
    <row r="689" spans="1:28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</row>
    <row r="690" spans="1:28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</row>
    <row r="691" spans="1:28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</row>
    <row r="692" spans="1:28" ht="1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</row>
    <row r="693" spans="1:28" ht="1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</row>
    <row r="694" spans="1:28" ht="1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</row>
    <row r="695" spans="1:28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</row>
    <row r="696" spans="1:28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</row>
    <row r="697" spans="1:28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</row>
    <row r="698" spans="1:28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</row>
    <row r="699" spans="1:28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  <c r="AB699" s="179"/>
    </row>
    <row r="700" spans="1:28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  <c r="AB700" s="179"/>
    </row>
    <row r="701" spans="1:28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</row>
    <row r="702" spans="1:28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</row>
    <row r="703" spans="1:28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</row>
    <row r="704" spans="1:28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</row>
    <row r="705" spans="1:28" ht="1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</row>
    <row r="706" spans="1:28" ht="1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</row>
    <row r="707" spans="1:28" ht="1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</row>
    <row r="708" spans="1:28" ht="1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</row>
    <row r="709" spans="1:28" ht="1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</row>
    <row r="710" spans="1:28" ht="1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</row>
    <row r="711" spans="1:28" ht="1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</row>
    <row r="712" spans="1:28" ht="1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</row>
    <row r="713" spans="1:28" ht="1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</row>
    <row r="714" spans="1:28" ht="1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</row>
    <row r="715" spans="1:28" ht="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</row>
    <row r="716" spans="1:28" ht="1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</row>
    <row r="717" spans="1:28" ht="1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</row>
    <row r="718" spans="1:28" ht="1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</row>
    <row r="719" spans="1:28" ht="1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</row>
    <row r="720" spans="1:28" ht="1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</row>
    <row r="721" spans="1:28" ht="1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</row>
    <row r="722" spans="1:28" ht="1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</row>
    <row r="723" spans="1:28" ht="1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</row>
    <row r="724" spans="1:28" ht="1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</row>
    <row r="725" spans="1:28" ht="1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</row>
    <row r="726" spans="1:28" ht="1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</row>
    <row r="727" spans="1:28" ht="1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</row>
    <row r="728" spans="1:28" ht="1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</row>
    <row r="729" spans="1:28" ht="1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</row>
    <row r="730" spans="1:28" ht="1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</row>
    <row r="731" spans="1:28" ht="1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</row>
    <row r="732" spans="1:28" ht="1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</row>
    <row r="733" spans="1:28" ht="1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</row>
    <row r="734" spans="1:28" ht="1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</row>
    <row r="735" spans="1:28" ht="1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</row>
    <row r="736" spans="1:28" ht="1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</row>
    <row r="737" spans="1:28" ht="1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</row>
    <row r="738" spans="1:28" ht="1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</row>
    <row r="739" spans="1:28" ht="1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  <c r="AB739" s="179"/>
    </row>
    <row r="740" spans="1:28" ht="1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</row>
    <row r="741" spans="1:28" ht="1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</row>
    <row r="742" spans="1:28" ht="1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</row>
    <row r="743" spans="1:28" ht="1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</row>
    <row r="744" spans="1:28" ht="1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</row>
    <row r="745" spans="1:28" ht="1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</row>
    <row r="746" spans="1:28" ht="1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</row>
    <row r="747" spans="1:28" ht="1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</row>
    <row r="748" spans="1:28" ht="1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</row>
    <row r="749" spans="1:28" ht="1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</row>
    <row r="750" spans="1:28" ht="1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</row>
    <row r="751" spans="1:28" ht="1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</row>
    <row r="752" spans="1:28" ht="1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</row>
    <row r="753" spans="1:28" ht="1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</row>
    <row r="754" spans="1:28" ht="1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</row>
    <row r="755" spans="1:28" ht="1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  <c r="AB755" s="179"/>
    </row>
    <row r="756" spans="1:28" ht="1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  <c r="AB756" s="179"/>
    </row>
    <row r="757" spans="1:28" ht="1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</row>
    <row r="758" spans="1:28" ht="1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</row>
    <row r="759" spans="1:28" ht="1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</row>
    <row r="760" spans="1:28" ht="1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</row>
    <row r="761" spans="1:28" ht="1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</row>
    <row r="762" spans="1:28" ht="1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</row>
    <row r="763" spans="1:28" ht="1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</row>
    <row r="764" spans="1:28" ht="1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</row>
    <row r="765" spans="1:28" ht="1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</row>
    <row r="766" spans="1:28" ht="1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</row>
    <row r="767" spans="1:28" ht="1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</row>
    <row r="768" spans="1:28" ht="1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</row>
    <row r="769" spans="1:28" ht="1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</row>
    <row r="770" spans="1:28" ht="1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</row>
    <row r="771" spans="1:28" ht="1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</row>
    <row r="772" spans="1:28" ht="1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</row>
    <row r="773" spans="1:28" ht="1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</row>
    <row r="774" spans="1:28" ht="1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</row>
    <row r="775" spans="1:28" ht="1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</row>
    <row r="776" spans="1:28" ht="1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</row>
    <row r="777" spans="1:28" ht="1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</row>
    <row r="778" spans="1:28" ht="1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</row>
    <row r="779" spans="1:28" ht="1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</row>
    <row r="780" spans="1:28" ht="1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</row>
    <row r="781" spans="1:28" ht="1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</row>
    <row r="782" spans="1:28" ht="1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</row>
    <row r="783" spans="1:28" ht="1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</row>
    <row r="784" spans="1:28" ht="1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</row>
    <row r="785" spans="1:28" ht="1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</row>
    <row r="786" spans="1:28" ht="1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</row>
    <row r="787" spans="1:28" ht="1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</row>
    <row r="788" spans="1:28" ht="1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</row>
    <row r="789" spans="1:28" ht="1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</row>
    <row r="790" spans="1:28" ht="1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</row>
    <row r="791" spans="1:28" ht="1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</row>
    <row r="792" spans="1:28" ht="1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</row>
    <row r="793" spans="1:28" ht="1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</row>
    <row r="794" spans="1:28" ht="1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</row>
    <row r="795" spans="1:28" ht="1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</row>
    <row r="796" spans="1:28" ht="1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  <c r="AB796" s="179"/>
    </row>
    <row r="797" spans="1:28" ht="1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  <c r="AB797" s="179"/>
    </row>
    <row r="798" spans="1:28" ht="1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</row>
    <row r="799" spans="1:28" ht="1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</row>
    <row r="800" spans="1:28" ht="1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</row>
    <row r="801" spans="1:28" ht="1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</row>
    <row r="802" spans="1:28" ht="1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</row>
    <row r="803" spans="1:28" ht="1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</row>
    <row r="804" spans="1:28" ht="1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</row>
    <row r="805" spans="1:28" ht="1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</row>
    <row r="806" spans="1:28" ht="1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</row>
    <row r="807" spans="1:28" ht="1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</row>
    <row r="808" spans="1:28" ht="1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</row>
    <row r="809" spans="1:28" ht="1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</row>
    <row r="810" spans="1:28" ht="1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</row>
    <row r="811" spans="1:28" ht="1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</row>
    <row r="812" spans="1:28" ht="1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</row>
    <row r="813" spans="1:28" ht="1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  <c r="AB813" s="179"/>
    </row>
    <row r="814" spans="1:28" ht="1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</row>
    <row r="815" spans="1:28" ht="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  <c r="AB815" s="179"/>
    </row>
    <row r="816" spans="1:28" ht="1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</row>
    <row r="817" spans="1:28" ht="1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</row>
    <row r="818" spans="1:28" ht="1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</row>
    <row r="819" spans="1:28" ht="1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</row>
    <row r="820" spans="1:28" ht="1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</row>
    <row r="821" spans="1:28" ht="1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</row>
    <row r="822" spans="1:28" ht="1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</row>
    <row r="823" spans="1:28" ht="1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</row>
    <row r="824" spans="1:28" ht="1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</row>
    <row r="825" spans="1:28" ht="1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</row>
    <row r="826" spans="1:28" ht="1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</row>
    <row r="827" spans="1:28" ht="1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</row>
    <row r="828" spans="1:28" ht="1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</row>
    <row r="829" spans="1:28" ht="1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</row>
    <row r="830" spans="1:28" ht="1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  <c r="AB830" s="179"/>
    </row>
    <row r="831" spans="1:28" ht="1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  <c r="AB831" s="179"/>
    </row>
    <row r="832" spans="1:28" ht="1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  <c r="AB832" s="179"/>
    </row>
    <row r="833" spans="1:28" ht="1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  <c r="AB833" s="179"/>
    </row>
    <row r="834" spans="1:28" ht="1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</row>
    <row r="835" spans="1:28" ht="1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</row>
    <row r="836" spans="1:28" ht="1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</row>
    <row r="837" spans="1:28" ht="1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</row>
    <row r="838" spans="1:28" ht="1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</row>
    <row r="839" spans="1:28" ht="1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</row>
    <row r="840" spans="1:28" ht="1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</row>
    <row r="841" spans="1:28" ht="1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</row>
    <row r="842" spans="1:28" ht="1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</row>
    <row r="843" spans="1:28" ht="1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</row>
    <row r="844" spans="1:28" ht="1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</row>
    <row r="845" spans="1:28" ht="1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</row>
    <row r="846" spans="1:28" ht="1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</row>
    <row r="847" spans="1:28" ht="1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  <c r="AB847" s="179"/>
    </row>
    <row r="848" spans="1:28" ht="1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  <c r="AB848" s="179"/>
    </row>
    <row r="849" spans="1:28" ht="1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  <c r="AB849" s="179"/>
    </row>
    <row r="850" spans="1:28" ht="1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  <c r="AB850" s="179"/>
    </row>
    <row r="851" spans="1:28" ht="1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  <c r="AB851" s="179"/>
    </row>
    <row r="852" spans="1:28" ht="1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</row>
    <row r="853" spans="1:28" ht="1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</row>
    <row r="854" spans="1:28" ht="1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</row>
    <row r="855" spans="1:28" ht="1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</row>
    <row r="856" spans="1:28" ht="1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</row>
    <row r="857" spans="1:28" ht="1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</row>
    <row r="858" spans="1:28" ht="1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</row>
    <row r="859" spans="1:28" ht="1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</row>
    <row r="860" spans="1:28" ht="1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</row>
    <row r="861" spans="1:28" ht="1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</row>
    <row r="862" spans="1:28" ht="1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</row>
    <row r="863" spans="1:28" ht="1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</row>
    <row r="864" spans="1:28" ht="1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</row>
    <row r="865" spans="1:28" ht="1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</row>
    <row r="866" spans="1:28" ht="1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</row>
    <row r="867" spans="1:28" ht="1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</row>
    <row r="868" spans="1:28" ht="1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</row>
    <row r="869" spans="1:28" ht="1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</row>
    <row r="870" spans="1:28" ht="1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</row>
    <row r="871" spans="1:28" ht="1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</row>
    <row r="872" spans="1:28" ht="1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</row>
    <row r="873" spans="1:28" ht="1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</row>
    <row r="874" spans="1:28" ht="1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</row>
    <row r="875" spans="1:28" ht="1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</row>
    <row r="876" spans="1:28" ht="1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</row>
    <row r="877" spans="1:28" ht="1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</row>
    <row r="878" spans="1:28" ht="1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</row>
    <row r="879" spans="1:28" ht="1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  <c r="AB879" s="179"/>
    </row>
    <row r="880" spans="1:28" ht="1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  <c r="AB880" s="179"/>
    </row>
    <row r="881" spans="1:28" ht="1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  <c r="AB881" s="179"/>
    </row>
    <row r="882" spans="1:28" ht="1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  <c r="AB882" s="179"/>
    </row>
    <row r="883" spans="1:28" ht="1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</row>
    <row r="884" spans="1:28" ht="1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  <c r="AB884" s="179"/>
    </row>
    <row r="885" spans="1:28" ht="1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  <c r="AB885" s="179"/>
    </row>
    <row r="886" spans="1:28" ht="1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  <c r="AB886" s="179"/>
    </row>
    <row r="887" spans="1:28" ht="1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  <c r="AB887" s="179"/>
    </row>
    <row r="888" spans="1:28" ht="1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</row>
    <row r="889" spans="1:28" ht="1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</row>
    <row r="890" spans="1:28" ht="1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</row>
    <row r="891" spans="1:28" ht="1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</row>
    <row r="892" spans="1:28" ht="1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</row>
    <row r="893" spans="1:28" ht="1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</row>
    <row r="894" spans="1:28" ht="1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</row>
    <row r="895" spans="1:28" ht="1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</row>
    <row r="896" spans="1:28" ht="1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</row>
    <row r="897" spans="1:28" ht="1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  <c r="AB897" s="179"/>
    </row>
    <row r="898" spans="1:28" ht="1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  <c r="AB898" s="179"/>
    </row>
    <row r="899" spans="1:28" ht="1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</row>
    <row r="900" spans="1:28" ht="1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  <c r="AB900" s="179"/>
    </row>
    <row r="901" spans="1:28" ht="1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  <c r="AB901" s="179"/>
    </row>
    <row r="902" spans="1:28" ht="1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  <c r="AB902" s="179"/>
    </row>
    <row r="903" spans="1:28" ht="1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  <c r="AB903" s="179"/>
    </row>
    <row r="904" spans="1:28" ht="1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  <c r="AB904" s="179"/>
    </row>
    <row r="905" spans="1:28" ht="1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</row>
    <row r="906" spans="1:28" ht="1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</row>
    <row r="907" spans="1:28" ht="1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</row>
    <row r="908" spans="1:28" ht="1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</row>
    <row r="909" spans="1:28" ht="1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</row>
    <row r="910" spans="1:28" ht="1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</row>
    <row r="911" spans="1:28" ht="1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</row>
    <row r="912" spans="1:28" ht="1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</row>
    <row r="913" spans="1:28" ht="1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</row>
    <row r="914" spans="1:28" ht="1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</row>
    <row r="915" spans="1:28" ht="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</row>
    <row r="916" spans="1:28" ht="1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  <c r="AB916" s="179"/>
    </row>
    <row r="917" spans="1:28" ht="1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</row>
    <row r="918" spans="1:28" ht="1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  <c r="AB918" s="179"/>
    </row>
    <row r="919" spans="1:28" ht="1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  <c r="AB919" s="179"/>
    </row>
    <row r="920" spans="1:28" ht="1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  <c r="AB920" s="179"/>
    </row>
    <row r="921" spans="1:28" ht="1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  <c r="AB921" s="179"/>
    </row>
    <row r="922" spans="1:28" ht="1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  <c r="AB922" s="179"/>
    </row>
    <row r="923" spans="1:28" ht="1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  <c r="AB923" s="179"/>
    </row>
    <row r="924" spans="1:28" ht="1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</row>
    <row r="925" spans="1:28" ht="1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</row>
    <row r="926" spans="1:28" ht="1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</row>
    <row r="927" spans="1:28" ht="1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</row>
    <row r="928" spans="1:28" ht="1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</row>
    <row r="929" spans="1:28" ht="1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</row>
    <row r="930" spans="1:28" ht="1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</row>
    <row r="931" spans="1:28" ht="1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</row>
    <row r="932" spans="1:28" ht="1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</row>
    <row r="933" spans="1:28" ht="1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  <c r="AB933" s="179"/>
    </row>
    <row r="934" spans="1:28" ht="1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  <c r="AB934" s="179"/>
    </row>
    <row r="935" spans="1:28" ht="1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  <c r="AB935" s="179"/>
    </row>
    <row r="936" spans="1:28" ht="1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  <c r="AB936" s="179"/>
    </row>
    <row r="937" spans="1:28" ht="1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</row>
    <row r="938" spans="1:28" ht="1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  <c r="AB938" s="179"/>
    </row>
    <row r="939" spans="1:28" ht="1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  <c r="AB939" s="179"/>
    </row>
    <row r="940" spans="1:28" ht="1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  <c r="AB940" s="179"/>
    </row>
    <row r="941" spans="1:28" ht="1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</row>
    <row r="942" spans="1:28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</row>
    <row r="943" spans="1:28" ht="1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</row>
    <row r="944" spans="1:28" ht="1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</row>
    <row r="945" spans="1:28" ht="1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</row>
    <row r="946" spans="1:28" ht="1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</row>
    <row r="947" spans="1:28" ht="1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</row>
    <row r="948" spans="1:28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</row>
    <row r="949" spans="1:28" ht="1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</row>
    <row r="950" spans="1:28" ht="1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</row>
    <row r="951" spans="1:28" ht="1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  <c r="AB951" s="179"/>
    </row>
    <row r="952" spans="1:28" ht="1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</row>
    <row r="953" spans="1:28" ht="1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  <c r="AB953" s="179"/>
    </row>
    <row r="954" spans="1:28" ht="1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  <c r="AB954" s="179"/>
    </row>
    <row r="955" spans="1:28" ht="1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  <c r="AB955" s="179"/>
    </row>
    <row r="956" spans="1:28" ht="1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  <c r="AB956" s="179"/>
    </row>
    <row r="957" spans="1:28" ht="1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  <c r="AB957" s="179"/>
    </row>
    <row r="958" spans="1:28" ht="1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  <c r="AB958" s="179"/>
    </row>
    <row r="959" spans="1:28" ht="1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  <c r="AB959" s="179"/>
    </row>
    <row r="960" spans="1:28" ht="1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</row>
    <row r="961" spans="1:28" ht="1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</row>
    <row r="962" spans="1:28" ht="1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</row>
    <row r="963" spans="1:28" ht="1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</row>
    <row r="964" spans="1:28" ht="1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</row>
    <row r="965" spans="1:28" ht="1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</row>
    <row r="966" spans="1:28" ht="1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</row>
    <row r="967" spans="1:28" ht="1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</row>
    <row r="968" spans="1:28" ht="1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</row>
    <row r="969" spans="1:28" ht="1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  <c r="AB969" s="179"/>
    </row>
    <row r="970" spans="1:28" ht="1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  <c r="AB970" s="179"/>
    </row>
    <row r="971" spans="1:28" ht="1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  <c r="AB971" s="179"/>
    </row>
    <row r="972" spans="1:28" ht="1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  <c r="AB972" s="179"/>
    </row>
    <row r="973" spans="1:28" ht="1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  <c r="AB973" s="179"/>
    </row>
    <row r="974" spans="1:28" ht="1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  <c r="AB974" s="179"/>
    </row>
    <row r="975" spans="1:28" ht="1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  <c r="AB975" s="179"/>
    </row>
    <row r="976" spans="1:28" ht="1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  <c r="AB976" s="179"/>
    </row>
    <row r="977" spans="1:28" ht="1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  <c r="AB977" s="179"/>
    </row>
    <row r="978" spans="1:28" ht="1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</row>
    <row r="979" spans="1:28" ht="1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</row>
    <row r="980" spans="1:28" ht="1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</row>
    <row r="981" spans="1:28" ht="1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</row>
    <row r="982" spans="1:28" ht="1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</row>
    <row r="983" spans="1:28" ht="1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</row>
    <row r="984" spans="1:28" ht="1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</row>
    <row r="985" spans="1:28" ht="1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</row>
    <row r="986" spans="1:28" ht="1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</row>
    <row r="987" spans="1:28" ht="1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</row>
    <row r="988" spans="1:28" ht="1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</row>
    <row r="989" spans="1:28" ht="1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  <c r="AB989" s="179"/>
    </row>
    <row r="990" spans="1:28" ht="1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</row>
    <row r="991" spans="1:28" ht="1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</row>
    <row r="992" spans="1:28" ht="1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  <c r="AB992" s="179"/>
    </row>
    <row r="993" spans="1:28" ht="1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  <c r="AB993" s="179"/>
    </row>
    <row r="994" spans="1:28" ht="1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  <c r="AB994" s="179"/>
    </row>
    <row r="995" spans="1:28" ht="1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  <c r="AB995" s="179"/>
    </row>
    <row r="996" spans="1:28" ht="1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</row>
    <row r="997" spans="1:28" ht="1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</row>
    <row r="998" spans="1:28" ht="1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</row>
    <row r="999" spans="1:28" ht="1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</row>
    <row r="1000" spans="1:28" ht="1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</row>
    <row r="1001" spans="1:28" ht="1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</row>
    <row r="1002" spans="1:28" ht="1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</row>
    <row r="1003" spans="1:28" ht="1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</row>
    <row r="1004" spans="1:28" ht="1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</row>
    <row r="1005" spans="1:28" ht="1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  <c r="AA1005" s="179"/>
      <c r="AB1005" s="179"/>
    </row>
    <row r="1006" spans="1:28" ht="1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  <c r="AA1006" s="179"/>
      <c r="AB1006" s="179"/>
    </row>
    <row r="1007" spans="1:28" ht="1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  <c r="AA1007" s="179"/>
      <c r="AB1007" s="179"/>
    </row>
    <row r="1008" spans="1:28" ht="1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  <c r="AA1008" s="179"/>
      <c r="AB1008" s="179"/>
    </row>
    <row r="1009" spans="1:28" ht="1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  <c r="AA1009" s="179"/>
      <c r="AB1009" s="179"/>
    </row>
    <row r="1010" spans="1:28" ht="1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</row>
    <row r="1011" spans="1:28" ht="1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  <c r="AA1011" s="179"/>
      <c r="AB1011" s="179"/>
    </row>
    <row r="1012" spans="1:28" ht="1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  <c r="AA1012" s="179"/>
      <c r="AB1012" s="179"/>
    </row>
    <row r="1013" spans="1:28" ht="1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  <c r="AA1013" s="179"/>
      <c r="AB1013" s="179"/>
    </row>
    <row r="1014" spans="1:28" ht="1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</row>
    <row r="1015" spans="1:28" ht="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</row>
    <row r="1016" spans="1:28" ht="1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</row>
    <row r="1017" spans="1:28" ht="1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</row>
    <row r="1018" spans="1:28" ht="1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</row>
    <row r="1019" spans="1:28" ht="1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</row>
    <row r="1020" spans="1:28" ht="1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</row>
    <row r="1021" spans="1:28" ht="1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</row>
    <row r="1022" spans="1:28" ht="1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</row>
    <row r="1023" spans="1:28" ht="1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  <c r="AA1023" s="179"/>
      <c r="AB1023" s="179"/>
    </row>
    <row r="1024" spans="1:28" ht="1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  <c r="AA1024" s="179"/>
      <c r="AB1024" s="179"/>
    </row>
    <row r="1025" spans="1:28" ht="1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  <c r="AA1025" s="179"/>
      <c r="AB1025" s="179"/>
    </row>
    <row r="1026" spans="1:28" ht="1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</row>
    <row r="1027" spans="1:28" ht="1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</row>
    <row r="1028" spans="1:28" ht="1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</row>
    <row r="1029" spans="1:28" ht="1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</row>
    <row r="1030" spans="1:28" ht="1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</row>
    <row r="1031" spans="1:28" ht="1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</row>
    <row r="1032" spans="1:28" ht="1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</row>
    <row r="1033" spans="1:28" ht="1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</row>
    <row r="1034" spans="1:28" ht="1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</row>
    <row r="1035" spans="1:28" ht="1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</row>
    <row r="1036" spans="1:28" ht="1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</row>
    <row r="1037" spans="1:28" ht="1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</row>
    <row r="1038" spans="1:28" ht="1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</row>
    <row r="1039" spans="1:28" ht="1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</row>
    <row r="1040" spans="1:28" ht="1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</row>
    <row r="1041" spans="1:28" ht="1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</row>
    <row r="1042" spans="1:28" ht="1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</row>
    <row r="1043" spans="1:28" ht="1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</row>
    <row r="1044" spans="1:28" ht="1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</row>
    <row r="1045" spans="1:28" ht="1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</row>
    <row r="1046" spans="1:28" ht="1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</row>
    <row r="1047" spans="1:28" ht="1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</row>
    <row r="1048" spans="1:28" ht="1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</row>
    <row r="1049" spans="1:28" ht="1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10" width="18.57421875" style="207" customWidth="1"/>
    <col min="11" max="11" width="17.421875" style="207" customWidth="1"/>
    <col min="12" max="19" width="15.140625" style="207" customWidth="1"/>
    <col min="20" max="256" width="12.57421875" style="207" customWidth="1"/>
    <col min="257" max="257" width="32.57421875" style="207" customWidth="1"/>
    <col min="258" max="260" width="19.7109375" style="207" customWidth="1"/>
    <col min="261" max="266" width="18.57421875" style="207" customWidth="1"/>
    <col min="267" max="267" width="17.421875" style="207" customWidth="1"/>
    <col min="268" max="275" width="15.140625" style="207" customWidth="1"/>
    <col min="276" max="512" width="12.57421875" style="207" customWidth="1"/>
    <col min="513" max="513" width="32.57421875" style="207" customWidth="1"/>
    <col min="514" max="516" width="19.7109375" style="207" customWidth="1"/>
    <col min="517" max="522" width="18.57421875" style="207" customWidth="1"/>
    <col min="523" max="523" width="17.421875" style="207" customWidth="1"/>
    <col min="524" max="531" width="15.140625" style="207" customWidth="1"/>
    <col min="532" max="768" width="12.57421875" style="207" customWidth="1"/>
    <col min="769" max="769" width="32.57421875" style="207" customWidth="1"/>
    <col min="770" max="772" width="19.7109375" style="207" customWidth="1"/>
    <col min="773" max="778" width="18.57421875" style="207" customWidth="1"/>
    <col min="779" max="779" width="17.421875" style="207" customWidth="1"/>
    <col min="780" max="787" width="15.140625" style="207" customWidth="1"/>
    <col min="788" max="1024" width="12.57421875" style="207" customWidth="1"/>
    <col min="1025" max="1025" width="32.57421875" style="207" customWidth="1"/>
    <col min="1026" max="1028" width="19.7109375" style="207" customWidth="1"/>
    <col min="1029" max="1034" width="18.57421875" style="207" customWidth="1"/>
    <col min="1035" max="1035" width="17.421875" style="207" customWidth="1"/>
    <col min="1036" max="1043" width="15.140625" style="207" customWidth="1"/>
    <col min="1044" max="1280" width="12.57421875" style="207" customWidth="1"/>
    <col min="1281" max="1281" width="32.57421875" style="207" customWidth="1"/>
    <col min="1282" max="1284" width="19.7109375" style="207" customWidth="1"/>
    <col min="1285" max="1290" width="18.57421875" style="207" customWidth="1"/>
    <col min="1291" max="1291" width="17.421875" style="207" customWidth="1"/>
    <col min="1292" max="1299" width="15.140625" style="207" customWidth="1"/>
    <col min="1300" max="1536" width="12.57421875" style="207" customWidth="1"/>
    <col min="1537" max="1537" width="32.57421875" style="207" customWidth="1"/>
    <col min="1538" max="1540" width="19.7109375" style="207" customWidth="1"/>
    <col min="1541" max="1546" width="18.57421875" style="207" customWidth="1"/>
    <col min="1547" max="1547" width="17.421875" style="207" customWidth="1"/>
    <col min="1548" max="1555" width="15.140625" style="207" customWidth="1"/>
    <col min="1556" max="1792" width="12.57421875" style="207" customWidth="1"/>
    <col min="1793" max="1793" width="32.57421875" style="207" customWidth="1"/>
    <col min="1794" max="1796" width="19.7109375" style="207" customWidth="1"/>
    <col min="1797" max="1802" width="18.57421875" style="207" customWidth="1"/>
    <col min="1803" max="1803" width="17.421875" style="207" customWidth="1"/>
    <col min="1804" max="1811" width="15.140625" style="207" customWidth="1"/>
    <col min="1812" max="2048" width="12.57421875" style="207" customWidth="1"/>
    <col min="2049" max="2049" width="32.57421875" style="207" customWidth="1"/>
    <col min="2050" max="2052" width="19.7109375" style="207" customWidth="1"/>
    <col min="2053" max="2058" width="18.57421875" style="207" customWidth="1"/>
    <col min="2059" max="2059" width="17.421875" style="207" customWidth="1"/>
    <col min="2060" max="2067" width="15.140625" style="207" customWidth="1"/>
    <col min="2068" max="2304" width="12.57421875" style="207" customWidth="1"/>
    <col min="2305" max="2305" width="32.57421875" style="207" customWidth="1"/>
    <col min="2306" max="2308" width="19.7109375" style="207" customWidth="1"/>
    <col min="2309" max="2314" width="18.57421875" style="207" customWidth="1"/>
    <col min="2315" max="2315" width="17.421875" style="207" customWidth="1"/>
    <col min="2316" max="2323" width="15.140625" style="207" customWidth="1"/>
    <col min="2324" max="2560" width="12.57421875" style="207" customWidth="1"/>
    <col min="2561" max="2561" width="32.57421875" style="207" customWidth="1"/>
    <col min="2562" max="2564" width="19.7109375" style="207" customWidth="1"/>
    <col min="2565" max="2570" width="18.57421875" style="207" customWidth="1"/>
    <col min="2571" max="2571" width="17.421875" style="207" customWidth="1"/>
    <col min="2572" max="2579" width="15.140625" style="207" customWidth="1"/>
    <col min="2580" max="2816" width="12.57421875" style="207" customWidth="1"/>
    <col min="2817" max="2817" width="32.57421875" style="207" customWidth="1"/>
    <col min="2818" max="2820" width="19.7109375" style="207" customWidth="1"/>
    <col min="2821" max="2826" width="18.57421875" style="207" customWidth="1"/>
    <col min="2827" max="2827" width="17.421875" style="207" customWidth="1"/>
    <col min="2828" max="2835" width="15.140625" style="207" customWidth="1"/>
    <col min="2836" max="3072" width="12.57421875" style="207" customWidth="1"/>
    <col min="3073" max="3073" width="32.57421875" style="207" customWidth="1"/>
    <col min="3074" max="3076" width="19.7109375" style="207" customWidth="1"/>
    <col min="3077" max="3082" width="18.57421875" style="207" customWidth="1"/>
    <col min="3083" max="3083" width="17.421875" style="207" customWidth="1"/>
    <col min="3084" max="3091" width="15.140625" style="207" customWidth="1"/>
    <col min="3092" max="3328" width="12.57421875" style="207" customWidth="1"/>
    <col min="3329" max="3329" width="32.57421875" style="207" customWidth="1"/>
    <col min="3330" max="3332" width="19.7109375" style="207" customWidth="1"/>
    <col min="3333" max="3338" width="18.57421875" style="207" customWidth="1"/>
    <col min="3339" max="3339" width="17.421875" style="207" customWidth="1"/>
    <col min="3340" max="3347" width="15.140625" style="207" customWidth="1"/>
    <col min="3348" max="3584" width="12.57421875" style="207" customWidth="1"/>
    <col min="3585" max="3585" width="32.57421875" style="207" customWidth="1"/>
    <col min="3586" max="3588" width="19.7109375" style="207" customWidth="1"/>
    <col min="3589" max="3594" width="18.57421875" style="207" customWidth="1"/>
    <col min="3595" max="3595" width="17.421875" style="207" customWidth="1"/>
    <col min="3596" max="3603" width="15.140625" style="207" customWidth="1"/>
    <col min="3604" max="3840" width="12.57421875" style="207" customWidth="1"/>
    <col min="3841" max="3841" width="32.57421875" style="207" customWidth="1"/>
    <col min="3842" max="3844" width="19.7109375" style="207" customWidth="1"/>
    <col min="3845" max="3850" width="18.57421875" style="207" customWidth="1"/>
    <col min="3851" max="3851" width="17.421875" style="207" customWidth="1"/>
    <col min="3852" max="3859" width="15.140625" style="207" customWidth="1"/>
    <col min="3860" max="4096" width="12.57421875" style="207" customWidth="1"/>
    <col min="4097" max="4097" width="32.57421875" style="207" customWidth="1"/>
    <col min="4098" max="4100" width="19.7109375" style="207" customWidth="1"/>
    <col min="4101" max="4106" width="18.57421875" style="207" customWidth="1"/>
    <col min="4107" max="4107" width="17.421875" style="207" customWidth="1"/>
    <col min="4108" max="4115" width="15.140625" style="207" customWidth="1"/>
    <col min="4116" max="4352" width="12.57421875" style="207" customWidth="1"/>
    <col min="4353" max="4353" width="32.57421875" style="207" customWidth="1"/>
    <col min="4354" max="4356" width="19.7109375" style="207" customWidth="1"/>
    <col min="4357" max="4362" width="18.57421875" style="207" customWidth="1"/>
    <col min="4363" max="4363" width="17.421875" style="207" customWidth="1"/>
    <col min="4364" max="4371" width="15.140625" style="207" customWidth="1"/>
    <col min="4372" max="4608" width="12.57421875" style="207" customWidth="1"/>
    <col min="4609" max="4609" width="32.57421875" style="207" customWidth="1"/>
    <col min="4610" max="4612" width="19.7109375" style="207" customWidth="1"/>
    <col min="4613" max="4618" width="18.57421875" style="207" customWidth="1"/>
    <col min="4619" max="4619" width="17.421875" style="207" customWidth="1"/>
    <col min="4620" max="4627" width="15.140625" style="207" customWidth="1"/>
    <col min="4628" max="4864" width="12.57421875" style="207" customWidth="1"/>
    <col min="4865" max="4865" width="32.57421875" style="207" customWidth="1"/>
    <col min="4866" max="4868" width="19.7109375" style="207" customWidth="1"/>
    <col min="4869" max="4874" width="18.57421875" style="207" customWidth="1"/>
    <col min="4875" max="4875" width="17.421875" style="207" customWidth="1"/>
    <col min="4876" max="4883" width="15.140625" style="207" customWidth="1"/>
    <col min="4884" max="5120" width="12.57421875" style="207" customWidth="1"/>
    <col min="5121" max="5121" width="32.57421875" style="207" customWidth="1"/>
    <col min="5122" max="5124" width="19.7109375" style="207" customWidth="1"/>
    <col min="5125" max="5130" width="18.57421875" style="207" customWidth="1"/>
    <col min="5131" max="5131" width="17.421875" style="207" customWidth="1"/>
    <col min="5132" max="5139" width="15.140625" style="207" customWidth="1"/>
    <col min="5140" max="5376" width="12.57421875" style="207" customWidth="1"/>
    <col min="5377" max="5377" width="32.57421875" style="207" customWidth="1"/>
    <col min="5378" max="5380" width="19.7109375" style="207" customWidth="1"/>
    <col min="5381" max="5386" width="18.57421875" style="207" customWidth="1"/>
    <col min="5387" max="5387" width="17.421875" style="207" customWidth="1"/>
    <col min="5388" max="5395" width="15.140625" style="207" customWidth="1"/>
    <col min="5396" max="5632" width="12.57421875" style="207" customWidth="1"/>
    <col min="5633" max="5633" width="32.57421875" style="207" customWidth="1"/>
    <col min="5634" max="5636" width="19.7109375" style="207" customWidth="1"/>
    <col min="5637" max="5642" width="18.57421875" style="207" customWidth="1"/>
    <col min="5643" max="5643" width="17.421875" style="207" customWidth="1"/>
    <col min="5644" max="5651" width="15.140625" style="207" customWidth="1"/>
    <col min="5652" max="5888" width="12.57421875" style="207" customWidth="1"/>
    <col min="5889" max="5889" width="32.57421875" style="207" customWidth="1"/>
    <col min="5890" max="5892" width="19.7109375" style="207" customWidth="1"/>
    <col min="5893" max="5898" width="18.57421875" style="207" customWidth="1"/>
    <col min="5899" max="5899" width="17.421875" style="207" customWidth="1"/>
    <col min="5900" max="5907" width="15.140625" style="207" customWidth="1"/>
    <col min="5908" max="6144" width="12.57421875" style="207" customWidth="1"/>
    <col min="6145" max="6145" width="32.57421875" style="207" customWidth="1"/>
    <col min="6146" max="6148" width="19.7109375" style="207" customWidth="1"/>
    <col min="6149" max="6154" width="18.57421875" style="207" customWidth="1"/>
    <col min="6155" max="6155" width="17.421875" style="207" customWidth="1"/>
    <col min="6156" max="6163" width="15.140625" style="207" customWidth="1"/>
    <col min="6164" max="6400" width="12.57421875" style="207" customWidth="1"/>
    <col min="6401" max="6401" width="32.57421875" style="207" customWidth="1"/>
    <col min="6402" max="6404" width="19.7109375" style="207" customWidth="1"/>
    <col min="6405" max="6410" width="18.57421875" style="207" customWidth="1"/>
    <col min="6411" max="6411" width="17.421875" style="207" customWidth="1"/>
    <col min="6412" max="6419" width="15.140625" style="207" customWidth="1"/>
    <col min="6420" max="6656" width="12.57421875" style="207" customWidth="1"/>
    <col min="6657" max="6657" width="32.57421875" style="207" customWidth="1"/>
    <col min="6658" max="6660" width="19.7109375" style="207" customWidth="1"/>
    <col min="6661" max="6666" width="18.57421875" style="207" customWidth="1"/>
    <col min="6667" max="6667" width="17.421875" style="207" customWidth="1"/>
    <col min="6668" max="6675" width="15.140625" style="207" customWidth="1"/>
    <col min="6676" max="6912" width="12.57421875" style="207" customWidth="1"/>
    <col min="6913" max="6913" width="32.57421875" style="207" customWidth="1"/>
    <col min="6914" max="6916" width="19.7109375" style="207" customWidth="1"/>
    <col min="6917" max="6922" width="18.57421875" style="207" customWidth="1"/>
    <col min="6923" max="6923" width="17.421875" style="207" customWidth="1"/>
    <col min="6924" max="6931" width="15.140625" style="207" customWidth="1"/>
    <col min="6932" max="7168" width="12.57421875" style="207" customWidth="1"/>
    <col min="7169" max="7169" width="32.57421875" style="207" customWidth="1"/>
    <col min="7170" max="7172" width="19.7109375" style="207" customWidth="1"/>
    <col min="7173" max="7178" width="18.57421875" style="207" customWidth="1"/>
    <col min="7179" max="7179" width="17.421875" style="207" customWidth="1"/>
    <col min="7180" max="7187" width="15.140625" style="207" customWidth="1"/>
    <col min="7188" max="7424" width="12.57421875" style="207" customWidth="1"/>
    <col min="7425" max="7425" width="32.57421875" style="207" customWidth="1"/>
    <col min="7426" max="7428" width="19.7109375" style="207" customWidth="1"/>
    <col min="7429" max="7434" width="18.57421875" style="207" customWidth="1"/>
    <col min="7435" max="7435" width="17.421875" style="207" customWidth="1"/>
    <col min="7436" max="7443" width="15.140625" style="207" customWidth="1"/>
    <col min="7444" max="7680" width="12.57421875" style="207" customWidth="1"/>
    <col min="7681" max="7681" width="32.57421875" style="207" customWidth="1"/>
    <col min="7682" max="7684" width="19.7109375" style="207" customWidth="1"/>
    <col min="7685" max="7690" width="18.57421875" style="207" customWidth="1"/>
    <col min="7691" max="7691" width="17.421875" style="207" customWidth="1"/>
    <col min="7692" max="7699" width="15.140625" style="207" customWidth="1"/>
    <col min="7700" max="7936" width="12.57421875" style="207" customWidth="1"/>
    <col min="7937" max="7937" width="32.57421875" style="207" customWidth="1"/>
    <col min="7938" max="7940" width="19.7109375" style="207" customWidth="1"/>
    <col min="7941" max="7946" width="18.57421875" style="207" customWidth="1"/>
    <col min="7947" max="7947" width="17.421875" style="207" customWidth="1"/>
    <col min="7948" max="7955" width="15.140625" style="207" customWidth="1"/>
    <col min="7956" max="8192" width="12.57421875" style="207" customWidth="1"/>
    <col min="8193" max="8193" width="32.57421875" style="207" customWidth="1"/>
    <col min="8194" max="8196" width="19.7109375" style="207" customWidth="1"/>
    <col min="8197" max="8202" width="18.57421875" style="207" customWidth="1"/>
    <col min="8203" max="8203" width="17.421875" style="207" customWidth="1"/>
    <col min="8204" max="8211" width="15.140625" style="207" customWidth="1"/>
    <col min="8212" max="8448" width="12.57421875" style="207" customWidth="1"/>
    <col min="8449" max="8449" width="32.57421875" style="207" customWidth="1"/>
    <col min="8450" max="8452" width="19.7109375" style="207" customWidth="1"/>
    <col min="8453" max="8458" width="18.57421875" style="207" customWidth="1"/>
    <col min="8459" max="8459" width="17.421875" style="207" customWidth="1"/>
    <col min="8460" max="8467" width="15.140625" style="207" customWidth="1"/>
    <col min="8468" max="8704" width="12.57421875" style="207" customWidth="1"/>
    <col min="8705" max="8705" width="32.57421875" style="207" customWidth="1"/>
    <col min="8706" max="8708" width="19.7109375" style="207" customWidth="1"/>
    <col min="8709" max="8714" width="18.57421875" style="207" customWidth="1"/>
    <col min="8715" max="8715" width="17.421875" style="207" customWidth="1"/>
    <col min="8716" max="8723" width="15.140625" style="207" customWidth="1"/>
    <col min="8724" max="8960" width="12.57421875" style="207" customWidth="1"/>
    <col min="8961" max="8961" width="32.57421875" style="207" customWidth="1"/>
    <col min="8962" max="8964" width="19.7109375" style="207" customWidth="1"/>
    <col min="8965" max="8970" width="18.57421875" style="207" customWidth="1"/>
    <col min="8971" max="8971" width="17.421875" style="207" customWidth="1"/>
    <col min="8972" max="8979" width="15.140625" style="207" customWidth="1"/>
    <col min="8980" max="9216" width="12.57421875" style="207" customWidth="1"/>
    <col min="9217" max="9217" width="32.57421875" style="207" customWidth="1"/>
    <col min="9218" max="9220" width="19.7109375" style="207" customWidth="1"/>
    <col min="9221" max="9226" width="18.57421875" style="207" customWidth="1"/>
    <col min="9227" max="9227" width="17.421875" style="207" customWidth="1"/>
    <col min="9228" max="9235" width="15.140625" style="207" customWidth="1"/>
    <col min="9236" max="9472" width="12.57421875" style="207" customWidth="1"/>
    <col min="9473" max="9473" width="32.57421875" style="207" customWidth="1"/>
    <col min="9474" max="9476" width="19.7109375" style="207" customWidth="1"/>
    <col min="9477" max="9482" width="18.57421875" style="207" customWidth="1"/>
    <col min="9483" max="9483" width="17.421875" style="207" customWidth="1"/>
    <col min="9484" max="9491" width="15.140625" style="207" customWidth="1"/>
    <col min="9492" max="9728" width="12.57421875" style="207" customWidth="1"/>
    <col min="9729" max="9729" width="32.57421875" style="207" customWidth="1"/>
    <col min="9730" max="9732" width="19.7109375" style="207" customWidth="1"/>
    <col min="9733" max="9738" width="18.57421875" style="207" customWidth="1"/>
    <col min="9739" max="9739" width="17.421875" style="207" customWidth="1"/>
    <col min="9740" max="9747" width="15.140625" style="207" customWidth="1"/>
    <col min="9748" max="9984" width="12.57421875" style="207" customWidth="1"/>
    <col min="9985" max="9985" width="32.57421875" style="207" customWidth="1"/>
    <col min="9986" max="9988" width="19.7109375" style="207" customWidth="1"/>
    <col min="9989" max="9994" width="18.57421875" style="207" customWidth="1"/>
    <col min="9995" max="9995" width="17.421875" style="207" customWidth="1"/>
    <col min="9996" max="10003" width="15.140625" style="207" customWidth="1"/>
    <col min="10004" max="10240" width="12.57421875" style="207" customWidth="1"/>
    <col min="10241" max="10241" width="32.57421875" style="207" customWidth="1"/>
    <col min="10242" max="10244" width="19.7109375" style="207" customWidth="1"/>
    <col min="10245" max="10250" width="18.57421875" style="207" customWidth="1"/>
    <col min="10251" max="10251" width="17.421875" style="207" customWidth="1"/>
    <col min="10252" max="10259" width="15.140625" style="207" customWidth="1"/>
    <col min="10260" max="10496" width="12.57421875" style="207" customWidth="1"/>
    <col min="10497" max="10497" width="32.57421875" style="207" customWidth="1"/>
    <col min="10498" max="10500" width="19.7109375" style="207" customWidth="1"/>
    <col min="10501" max="10506" width="18.57421875" style="207" customWidth="1"/>
    <col min="10507" max="10507" width="17.421875" style="207" customWidth="1"/>
    <col min="10508" max="10515" width="15.140625" style="207" customWidth="1"/>
    <col min="10516" max="10752" width="12.57421875" style="207" customWidth="1"/>
    <col min="10753" max="10753" width="32.57421875" style="207" customWidth="1"/>
    <col min="10754" max="10756" width="19.7109375" style="207" customWidth="1"/>
    <col min="10757" max="10762" width="18.57421875" style="207" customWidth="1"/>
    <col min="10763" max="10763" width="17.421875" style="207" customWidth="1"/>
    <col min="10764" max="10771" width="15.140625" style="207" customWidth="1"/>
    <col min="10772" max="11008" width="12.57421875" style="207" customWidth="1"/>
    <col min="11009" max="11009" width="32.57421875" style="207" customWidth="1"/>
    <col min="11010" max="11012" width="19.7109375" style="207" customWidth="1"/>
    <col min="11013" max="11018" width="18.57421875" style="207" customWidth="1"/>
    <col min="11019" max="11019" width="17.421875" style="207" customWidth="1"/>
    <col min="11020" max="11027" width="15.140625" style="207" customWidth="1"/>
    <col min="11028" max="11264" width="12.57421875" style="207" customWidth="1"/>
    <col min="11265" max="11265" width="32.57421875" style="207" customWidth="1"/>
    <col min="11266" max="11268" width="19.7109375" style="207" customWidth="1"/>
    <col min="11269" max="11274" width="18.57421875" style="207" customWidth="1"/>
    <col min="11275" max="11275" width="17.421875" style="207" customWidth="1"/>
    <col min="11276" max="11283" width="15.140625" style="207" customWidth="1"/>
    <col min="11284" max="11520" width="12.57421875" style="207" customWidth="1"/>
    <col min="11521" max="11521" width="32.57421875" style="207" customWidth="1"/>
    <col min="11522" max="11524" width="19.7109375" style="207" customWidth="1"/>
    <col min="11525" max="11530" width="18.57421875" style="207" customWidth="1"/>
    <col min="11531" max="11531" width="17.421875" style="207" customWidth="1"/>
    <col min="11532" max="11539" width="15.140625" style="207" customWidth="1"/>
    <col min="11540" max="11776" width="12.57421875" style="207" customWidth="1"/>
    <col min="11777" max="11777" width="32.57421875" style="207" customWidth="1"/>
    <col min="11778" max="11780" width="19.7109375" style="207" customWidth="1"/>
    <col min="11781" max="11786" width="18.57421875" style="207" customWidth="1"/>
    <col min="11787" max="11787" width="17.421875" style="207" customWidth="1"/>
    <col min="11788" max="11795" width="15.140625" style="207" customWidth="1"/>
    <col min="11796" max="12032" width="12.57421875" style="207" customWidth="1"/>
    <col min="12033" max="12033" width="32.57421875" style="207" customWidth="1"/>
    <col min="12034" max="12036" width="19.7109375" style="207" customWidth="1"/>
    <col min="12037" max="12042" width="18.57421875" style="207" customWidth="1"/>
    <col min="12043" max="12043" width="17.421875" style="207" customWidth="1"/>
    <col min="12044" max="12051" width="15.140625" style="207" customWidth="1"/>
    <col min="12052" max="12288" width="12.57421875" style="207" customWidth="1"/>
    <col min="12289" max="12289" width="32.57421875" style="207" customWidth="1"/>
    <col min="12290" max="12292" width="19.7109375" style="207" customWidth="1"/>
    <col min="12293" max="12298" width="18.57421875" style="207" customWidth="1"/>
    <col min="12299" max="12299" width="17.421875" style="207" customWidth="1"/>
    <col min="12300" max="12307" width="15.140625" style="207" customWidth="1"/>
    <col min="12308" max="12544" width="12.57421875" style="207" customWidth="1"/>
    <col min="12545" max="12545" width="32.57421875" style="207" customWidth="1"/>
    <col min="12546" max="12548" width="19.7109375" style="207" customWidth="1"/>
    <col min="12549" max="12554" width="18.57421875" style="207" customWidth="1"/>
    <col min="12555" max="12555" width="17.421875" style="207" customWidth="1"/>
    <col min="12556" max="12563" width="15.140625" style="207" customWidth="1"/>
    <col min="12564" max="12800" width="12.57421875" style="207" customWidth="1"/>
    <col min="12801" max="12801" width="32.57421875" style="207" customWidth="1"/>
    <col min="12802" max="12804" width="19.7109375" style="207" customWidth="1"/>
    <col min="12805" max="12810" width="18.57421875" style="207" customWidth="1"/>
    <col min="12811" max="12811" width="17.421875" style="207" customWidth="1"/>
    <col min="12812" max="12819" width="15.140625" style="207" customWidth="1"/>
    <col min="12820" max="13056" width="12.57421875" style="207" customWidth="1"/>
    <col min="13057" max="13057" width="32.57421875" style="207" customWidth="1"/>
    <col min="13058" max="13060" width="19.7109375" style="207" customWidth="1"/>
    <col min="13061" max="13066" width="18.57421875" style="207" customWidth="1"/>
    <col min="13067" max="13067" width="17.421875" style="207" customWidth="1"/>
    <col min="13068" max="13075" width="15.140625" style="207" customWidth="1"/>
    <col min="13076" max="13312" width="12.57421875" style="207" customWidth="1"/>
    <col min="13313" max="13313" width="32.57421875" style="207" customWidth="1"/>
    <col min="13314" max="13316" width="19.7109375" style="207" customWidth="1"/>
    <col min="13317" max="13322" width="18.57421875" style="207" customWidth="1"/>
    <col min="13323" max="13323" width="17.421875" style="207" customWidth="1"/>
    <col min="13324" max="13331" width="15.140625" style="207" customWidth="1"/>
    <col min="13332" max="13568" width="12.57421875" style="207" customWidth="1"/>
    <col min="13569" max="13569" width="32.57421875" style="207" customWidth="1"/>
    <col min="13570" max="13572" width="19.7109375" style="207" customWidth="1"/>
    <col min="13573" max="13578" width="18.57421875" style="207" customWidth="1"/>
    <col min="13579" max="13579" width="17.421875" style="207" customWidth="1"/>
    <col min="13580" max="13587" width="15.140625" style="207" customWidth="1"/>
    <col min="13588" max="13824" width="12.57421875" style="207" customWidth="1"/>
    <col min="13825" max="13825" width="32.57421875" style="207" customWidth="1"/>
    <col min="13826" max="13828" width="19.7109375" style="207" customWidth="1"/>
    <col min="13829" max="13834" width="18.57421875" style="207" customWidth="1"/>
    <col min="13835" max="13835" width="17.421875" style="207" customWidth="1"/>
    <col min="13836" max="13843" width="15.140625" style="207" customWidth="1"/>
    <col min="13844" max="14080" width="12.57421875" style="207" customWidth="1"/>
    <col min="14081" max="14081" width="32.57421875" style="207" customWidth="1"/>
    <col min="14082" max="14084" width="19.7109375" style="207" customWidth="1"/>
    <col min="14085" max="14090" width="18.57421875" style="207" customWidth="1"/>
    <col min="14091" max="14091" width="17.421875" style="207" customWidth="1"/>
    <col min="14092" max="14099" width="15.140625" style="207" customWidth="1"/>
    <col min="14100" max="14336" width="12.57421875" style="207" customWidth="1"/>
    <col min="14337" max="14337" width="32.57421875" style="207" customWidth="1"/>
    <col min="14338" max="14340" width="19.7109375" style="207" customWidth="1"/>
    <col min="14341" max="14346" width="18.57421875" style="207" customWidth="1"/>
    <col min="14347" max="14347" width="17.421875" style="207" customWidth="1"/>
    <col min="14348" max="14355" width="15.140625" style="207" customWidth="1"/>
    <col min="14356" max="14592" width="12.57421875" style="207" customWidth="1"/>
    <col min="14593" max="14593" width="32.57421875" style="207" customWidth="1"/>
    <col min="14594" max="14596" width="19.7109375" style="207" customWidth="1"/>
    <col min="14597" max="14602" width="18.57421875" style="207" customWidth="1"/>
    <col min="14603" max="14603" width="17.421875" style="207" customWidth="1"/>
    <col min="14604" max="14611" width="15.140625" style="207" customWidth="1"/>
    <col min="14612" max="14848" width="12.57421875" style="207" customWidth="1"/>
    <col min="14849" max="14849" width="32.57421875" style="207" customWidth="1"/>
    <col min="14850" max="14852" width="19.7109375" style="207" customWidth="1"/>
    <col min="14853" max="14858" width="18.57421875" style="207" customWidth="1"/>
    <col min="14859" max="14859" width="17.421875" style="207" customWidth="1"/>
    <col min="14860" max="14867" width="15.140625" style="207" customWidth="1"/>
    <col min="14868" max="15104" width="12.57421875" style="207" customWidth="1"/>
    <col min="15105" max="15105" width="32.57421875" style="207" customWidth="1"/>
    <col min="15106" max="15108" width="19.7109375" style="207" customWidth="1"/>
    <col min="15109" max="15114" width="18.57421875" style="207" customWidth="1"/>
    <col min="15115" max="15115" width="17.421875" style="207" customWidth="1"/>
    <col min="15116" max="15123" width="15.140625" style="207" customWidth="1"/>
    <col min="15124" max="15360" width="12.57421875" style="207" customWidth="1"/>
    <col min="15361" max="15361" width="32.57421875" style="207" customWidth="1"/>
    <col min="15362" max="15364" width="19.7109375" style="207" customWidth="1"/>
    <col min="15365" max="15370" width="18.57421875" style="207" customWidth="1"/>
    <col min="15371" max="15371" width="17.421875" style="207" customWidth="1"/>
    <col min="15372" max="15379" width="15.140625" style="207" customWidth="1"/>
    <col min="15380" max="15616" width="12.57421875" style="207" customWidth="1"/>
    <col min="15617" max="15617" width="32.57421875" style="207" customWidth="1"/>
    <col min="15618" max="15620" width="19.7109375" style="207" customWidth="1"/>
    <col min="15621" max="15626" width="18.57421875" style="207" customWidth="1"/>
    <col min="15627" max="15627" width="17.421875" style="207" customWidth="1"/>
    <col min="15628" max="15635" width="15.140625" style="207" customWidth="1"/>
    <col min="15636" max="15872" width="12.57421875" style="207" customWidth="1"/>
    <col min="15873" max="15873" width="32.57421875" style="207" customWidth="1"/>
    <col min="15874" max="15876" width="19.7109375" style="207" customWidth="1"/>
    <col min="15877" max="15882" width="18.57421875" style="207" customWidth="1"/>
    <col min="15883" max="15883" width="17.421875" style="207" customWidth="1"/>
    <col min="15884" max="15891" width="15.140625" style="207" customWidth="1"/>
    <col min="15892" max="16128" width="12.57421875" style="207" customWidth="1"/>
    <col min="16129" max="16129" width="32.57421875" style="207" customWidth="1"/>
    <col min="16130" max="16132" width="19.7109375" style="207" customWidth="1"/>
    <col min="16133" max="16138" width="18.57421875" style="207" customWidth="1"/>
    <col min="16139" max="16139" width="17.421875" style="207" customWidth="1"/>
    <col min="16140" max="16147" width="15.140625" style="207" customWidth="1"/>
    <col min="16148" max="16384" width="12.57421875" style="207" customWidth="1"/>
  </cols>
  <sheetData>
    <row r="1" spans="1:11" ht="18.75" customHeight="1">
      <c r="A1" s="287" t="s">
        <v>795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1" customHeight="1">
      <c r="A2" s="425" t="s">
        <v>729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21" customHeight="1">
      <c r="A3" s="425" t="s">
        <v>730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s="188" customFormat="1" ht="25.5" customHeight="1">
      <c r="A4" s="208"/>
      <c r="B4" s="426">
        <v>44316</v>
      </c>
      <c r="C4" s="426"/>
      <c r="D4" s="426"/>
      <c r="E4" s="426"/>
      <c r="F4" s="209"/>
      <c r="G4" s="209"/>
      <c r="H4" s="209"/>
      <c r="I4" s="209"/>
      <c r="J4" s="208"/>
      <c r="K4" s="208"/>
    </row>
    <row r="5" spans="1:11" s="210" customFormat="1" ht="19.5" customHeight="1">
      <c r="A5" s="427" t="s">
        <v>174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14.25" customHeight="1" thickBot="1">
      <c r="A6" s="211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4" customFormat="1" ht="21" customHeight="1">
      <c r="A7" s="212"/>
      <c r="B7" s="428" t="s">
        <v>731</v>
      </c>
      <c r="C7" s="428"/>
      <c r="D7" s="428"/>
      <c r="E7" s="428"/>
      <c r="F7" s="428" t="s">
        <v>732</v>
      </c>
      <c r="G7" s="428"/>
      <c r="H7" s="428"/>
      <c r="I7" s="428"/>
      <c r="J7" s="429" t="s">
        <v>733</v>
      </c>
      <c r="K7" s="213" t="s">
        <v>734</v>
      </c>
    </row>
    <row r="8" spans="1:11" s="214" customFormat="1" ht="19.5" customHeight="1">
      <c r="A8" s="215"/>
      <c r="B8" s="216" t="s">
        <v>735</v>
      </c>
      <c r="C8" s="216" t="s">
        <v>735</v>
      </c>
      <c r="D8" s="216" t="s">
        <v>735</v>
      </c>
      <c r="E8" s="431" t="s">
        <v>6</v>
      </c>
      <c r="F8" s="216" t="s">
        <v>735</v>
      </c>
      <c r="G8" s="216" t="s">
        <v>735</v>
      </c>
      <c r="H8" s="216" t="s">
        <v>735</v>
      </c>
      <c r="I8" s="431" t="s">
        <v>6</v>
      </c>
      <c r="J8" s="430"/>
      <c r="K8" s="217" t="s">
        <v>736</v>
      </c>
    </row>
    <row r="9" spans="1:11" s="214" customFormat="1" ht="19.5" customHeight="1">
      <c r="A9" s="218" t="s">
        <v>737</v>
      </c>
      <c r="B9" s="216" t="s">
        <v>738</v>
      </c>
      <c r="C9" s="216" t="s">
        <v>739</v>
      </c>
      <c r="D9" s="216" t="s">
        <v>740</v>
      </c>
      <c r="E9" s="431"/>
      <c r="F9" s="216" t="s">
        <v>738</v>
      </c>
      <c r="G9" s="216" t="s">
        <v>739</v>
      </c>
      <c r="H9" s="216" t="s">
        <v>740</v>
      </c>
      <c r="I9" s="431"/>
      <c r="J9" s="430"/>
      <c r="K9" s="219" t="s">
        <v>741</v>
      </c>
    </row>
    <row r="10" spans="1:11" s="214" customFormat="1" ht="17.25" customHeight="1">
      <c r="A10" s="220"/>
      <c r="B10" s="221" t="s">
        <v>742</v>
      </c>
      <c r="C10" s="221" t="s">
        <v>743</v>
      </c>
      <c r="D10" s="221" t="s">
        <v>744</v>
      </c>
      <c r="E10" s="221" t="s">
        <v>745</v>
      </c>
      <c r="F10" s="221" t="s">
        <v>746</v>
      </c>
      <c r="G10" s="221" t="s">
        <v>747</v>
      </c>
      <c r="H10" s="221" t="s">
        <v>748</v>
      </c>
      <c r="I10" s="221" t="s">
        <v>749</v>
      </c>
      <c r="J10" s="221" t="s">
        <v>750</v>
      </c>
      <c r="K10" s="222" t="s">
        <v>163</v>
      </c>
    </row>
    <row r="11" spans="1:11" ht="9" customHeight="1">
      <c r="A11" s="223"/>
      <c r="B11" s="224"/>
      <c r="C11" s="225"/>
      <c r="D11" s="225"/>
      <c r="E11" s="225"/>
      <c r="F11" s="225"/>
      <c r="G11" s="225"/>
      <c r="H11" s="225"/>
      <c r="I11" s="225"/>
      <c r="J11" s="224"/>
      <c r="K11" s="226"/>
    </row>
    <row r="12" spans="1:12" ht="20.1" customHeight="1">
      <c r="A12" s="227" t="s">
        <v>751</v>
      </c>
      <c r="B12" s="228">
        <v>1092025.49</v>
      </c>
      <c r="C12" s="228">
        <v>6554.814</v>
      </c>
      <c r="D12" s="228">
        <v>20439.605</v>
      </c>
      <c r="E12" s="228">
        <v>1119019.909</v>
      </c>
      <c r="F12" s="228">
        <v>10920254.909999998</v>
      </c>
      <c r="G12" s="228">
        <v>65548.14</v>
      </c>
      <c r="H12" s="228">
        <v>204396.05</v>
      </c>
      <c r="I12" s="228">
        <v>11190199.1</v>
      </c>
      <c r="J12" s="228">
        <v>3064397.13</v>
      </c>
      <c r="K12" s="229">
        <v>27.38</v>
      </c>
      <c r="L12" s="227"/>
    </row>
    <row r="13" spans="1:12" ht="20.1" customHeight="1">
      <c r="A13" s="227" t="s">
        <v>752</v>
      </c>
      <c r="B13" s="228">
        <v>704551.9</v>
      </c>
      <c r="C13" s="228">
        <v>219859.86800000002</v>
      </c>
      <c r="D13" s="228">
        <v>231102.942</v>
      </c>
      <c r="E13" s="228">
        <v>1155514.71</v>
      </c>
      <c r="F13" s="228">
        <v>8806898.76</v>
      </c>
      <c r="G13" s="228">
        <v>2198598.68</v>
      </c>
      <c r="H13" s="228">
        <v>2311029.42</v>
      </c>
      <c r="I13" s="228">
        <v>13316526.86</v>
      </c>
      <c r="J13" s="228">
        <v>1947057.41</v>
      </c>
      <c r="K13" s="229">
        <v>14.62136058801146</v>
      </c>
      <c r="L13" s="227"/>
    </row>
    <row r="14" spans="1:12" ht="20.1" customHeight="1" thickBot="1">
      <c r="A14" s="227" t="s">
        <v>716</v>
      </c>
      <c r="B14" s="228">
        <v>21688.22</v>
      </c>
      <c r="C14" s="228">
        <v>1324.045</v>
      </c>
      <c r="D14" s="228">
        <v>5753.067</v>
      </c>
      <c r="E14" s="228">
        <v>28765.332</v>
      </c>
      <c r="F14" s="228">
        <v>271102.76</v>
      </c>
      <c r="G14" s="228">
        <v>13240.45</v>
      </c>
      <c r="H14" s="228">
        <v>57530.67</v>
      </c>
      <c r="I14" s="228">
        <v>341873.88</v>
      </c>
      <c r="J14" s="228">
        <v>160912.38</v>
      </c>
      <c r="K14" s="229">
        <v>47.07</v>
      </c>
      <c r="L14" s="227"/>
    </row>
    <row r="15" spans="1:11" ht="12" customHeight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  <c r="K15" s="424"/>
    </row>
    <row r="16" spans="1:11" ht="13.5">
      <c r="A16" s="230" t="s">
        <v>753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31" t="s">
        <v>754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ht="13.5">
      <c r="A18" s="233" t="s">
        <v>755</v>
      </c>
    </row>
    <row r="19" ht="13.5">
      <c r="A19" s="233" t="s">
        <v>756</v>
      </c>
    </row>
    <row r="200" ht="15">
      <c r="C200" s="207" t="s">
        <v>153</v>
      </c>
    </row>
  </sheetData>
  <mergeCells count="10">
    <mergeCell ref="A15:K15"/>
    <mergeCell ref="A2:K2"/>
    <mergeCell ref="A3:K3"/>
    <mergeCell ref="B4:E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7" t="s">
        <v>795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6" t="s">
        <v>173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</row>
    <row r="3" spans="1:33" s="128" customFormat="1" ht="23.1" customHeight="1">
      <c r="A3" s="437">
        <v>44316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8" t="s">
        <v>164</v>
      </c>
      <c r="B6" s="441" t="s">
        <v>175</v>
      </c>
      <c r="C6" s="441"/>
      <c r="D6" s="441"/>
      <c r="E6" s="134"/>
      <c r="F6" s="441" t="s">
        <v>176</v>
      </c>
      <c r="G6" s="441"/>
      <c r="H6" s="441"/>
      <c r="I6" s="134"/>
      <c r="J6" s="441" t="s">
        <v>177</v>
      </c>
      <c r="K6" s="441"/>
      <c r="L6" s="441"/>
      <c r="M6" s="134"/>
      <c r="N6" s="441" t="s">
        <v>178</v>
      </c>
      <c r="O6" s="441"/>
      <c r="P6" s="441"/>
      <c r="Q6" s="134"/>
      <c r="R6" s="441" t="s">
        <v>179</v>
      </c>
      <c r="S6" s="441"/>
      <c r="T6" s="441"/>
      <c r="U6" s="134"/>
      <c r="V6" s="438" t="s">
        <v>180</v>
      </c>
      <c r="W6" s="438"/>
      <c r="X6" s="438"/>
      <c r="Y6" s="438"/>
      <c r="Z6" s="438"/>
      <c r="AA6" s="438"/>
      <c r="AB6" s="134"/>
      <c r="AC6" s="442" t="s">
        <v>181</v>
      </c>
      <c r="AD6" s="442"/>
      <c r="AE6" s="442"/>
      <c r="AF6" s="134"/>
      <c r="AG6" s="432" t="s">
        <v>182</v>
      </c>
    </row>
    <row r="7" spans="1:33" s="133" customFormat="1" ht="15.75" customHeight="1">
      <c r="A7" s="439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5" t="s">
        <v>183</v>
      </c>
      <c r="W7" s="435"/>
      <c r="X7" s="435"/>
      <c r="Y7" s="435" t="s">
        <v>184</v>
      </c>
      <c r="Z7" s="435"/>
      <c r="AA7" s="435"/>
      <c r="AB7" s="136"/>
      <c r="AC7" s="137"/>
      <c r="AD7" s="137"/>
      <c r="AE7" s="137"/>
      <c r="AF7" s="136"/>
      <c r="AG7" s="433"/>
    </row>
    <row r="8" spans="1:33" s="133" customFormat="1" ht="54.95" customHeight="1">
      <c r="A8" s="440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4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2422488.569</v>
      </c>
      <c r="C10" s="146">
        <v>0</v>
      </c>
      <c r="D10" s="146">
        <v>13.234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6598.581</v>
      </c>
      <c r="M10" s="146"/>
      <c r="N10" s="146">
        <v>0</v>
      </c>
      <c r="O10" s="146">
        <v>0</v>
      </c>
      <c r="P10" s="146">
        <v>640.994</v>
      </c>
      <c r="Q10" s="146"/>
      <c r="R10" s="146">
        <v>0</v>
      </c>
      <c r="S10" s="146">
        <v>0</v>
      </c>
      <c r="T10" s="146">
        <v>37.8</v>
      </c>
      <c r="U10" s="146"/>
      <c r="V10" s="146">
        <v>485982.66673</v>
      </c>
      <c r="W10" s="146">
        <v>0</v>
      </c>
      <c r="X10" s="146">
        <v>36063.93402</v>
      </c>
      <c r="Y10" s="146">
        <v>4227767.34038</v>
      </c>
      <c r="Z10" s="146">
        <v>17260.51896</v>
      </c>
      <c r="AA10" s="146">
        <v>123960.39461</v>
      </c>
      <c r="AB10" s="146"/>
      <c r="AC10" s="146">
        <v>332850.313</v>
      </c>
      <c r="AD10" s="146">
        <v>0</v>
      </c>
      <c r="AE10" s="146">
        <v>4390.295</v>
      </c>
      <c r="AF10" s="146"/>
      <c r="AG10" s="147">
        <v>7658054.643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0</v>
      </c>
      <c r="I11" s="150"/>
      <c r="J11" s="150">
        <v>2518.015</v>
      </c>
      <c r="K11" s="150">
        <v>11012.447</v>
      </c>
      <c r="L11" s="150">
        <v>548845.426</v>
      </c>
      <c r="M11" s="150"/>
      <c r="N11" s="150">
        <v>33847.195</v>
      </c>
      <c r="O11" s="150">
        <v>1680.246</v>
      </c>
      <c r="P11" s="150">
        <v>115904.912</v>
      </c>
      <c r="Q11" s="150"/>
      <c r="R11" s="150">
        <v>67108.3</v>
      </c>
      <c r="S11" s="150">
        <v>344.809</v>
      </c>
      <c r="T11" s="150">
        <v>44494.767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826140.326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5" t="s">
        <v>161</v>
      </c>
      <c r="B2" s="445"/>
      <c r="C2" s="445"/>
      <c r="D2" s="445"/>
      <c r="E2" s="445"/>
      <c r="F2" s="445"/>
      <c r="G2" s="445"/>
    </row>
    <row r="3" spans="1:7" s="102" customFormat="1" ht="24" customHeight="1">
      <c r="A3" s="445" t="s">
        <v>162</v>
      </c>
      <c r="B3" s="445"/>
      <c r="C3" s="445"/>
      <c r="D3" s="445"/>
      <c r="E3" s="445"/>
      <c r="F3" s="445"/>
      <c r="G3" s="445"/>
    </row>
    <row r="4" spans="1:7" s="103" customFormat="1" ht="17.25" customHeight="1">
      <c r="A4" s="402">
        <v>44316</v>
      </c>
      <c r="B4" s="402"/>
      <c r="C4" s="402"/>
      <c r="D4" s="402"/>
      <c r="E4" s="402"/>
      <c r="F4" s="402"/>
      <c r="G4" s="402"/>
    </row>
    <row r="5" spans="1:7" s="104" customFormat="1" ht="15.95" customHeight="1">
      <c r="A5" s="403" t="s">
        <v>163</v>
      </c>
      <c r="B5" s="403"/>
      <c r="C5" s="403"/>
      <c r="D5" s="403"/>
      <c r="E5" s="403"/>
      <c r="F5" s="403"/>
      <c r="G5" s="403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6" t="s">
        <v>164</v>
      </c>
      <c r="B7" s="448" t="s">
        <v>165</v>
      </c>
      <c r="C7" s="448" t="s">
        <v>166</v>
      </c>
      <c r="D7" s="448" t="s">
        <v>167</v>
      </c>
      <c r="E7" s="448" t="s">
        <v>168</v>
      </c>
      <c r="F7" s="448" t="s">
        <v>169</v>
      </c>
      <c r="G7" s="443" t="s">
        <v>170</v>
      </c>
    </row>
    <row r="8" spans="1:7" s="107" customFormat="1" ht="43.5" customHeight="1">
      <c r="A8" s="447"/>
      <c r="B8" s="449"/>
      <c r="C8" s="449"/>
      <c r="D8" s="444"/>
      <c r="E8" s="449"/>
      <c r="F8" s="449"/>
      <c r="G8" s="444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94.44</v>
      </c>
      <c r="C10" s="112">
        <v>1.08</v>
      </c>
      <c r="D10" s="112">
        <v>0.61</v>
      </c>
      <c r="E10" s="112">
        <v>1.99</v>
      </c>
      <c r="F10" s="112">
        <v>1.88</v>
      </c>
      <c r="G10" s="113">
        <v>8773141.504</v>
      </c>
      <c r="H10" s="114"/>
    </row>
    <row r="11" spans="1:8" s="115" customFormat="1" ht="20.1" customHeight="1" thickBot="1">
      <c r="A11" s="116" t="s">
        <v>3</v>
      </c>
      <c r="B11" s="117">
        <v>12.44</v>
      </c>
      <c r="C11" s="117">
        <v>0.47</v>
      </c>
      <c r="D11" s="117">
        <v>0.38</v>
      </c>
      <c r="E11" s="117">
        <v>1.41</v>
      </c>
      <c r="F11" s="117">
        <v>85.3</v>
      </c>
      <c r="G11" s="118">
        <v>788802.5009999999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5" customWidth="1"/>
    <col min="2" max="2" width="88.8515625" style="285" customWidth="1"/>
    <col min="3" max="3" width="12.421875" style="285" customWidth="1"/>
    <col min="4" max="16384" width="10.8515625" style="285" customWidth="1"/>
  </cols>
  <sheetData>
    <row r="1" ht="15">
      <c r="A1" s="287" t="s">
        <v>795</v>
      </c>
    </row>
    <row r="4" spans="1:3" ht="18.75">
      <c r="A4" s="362" t="s">
        <v>794</v>
      </c>
      <c r="B4" s="362"/>
      <c r="C4" s="362"/>
    </row>
    <row r="6" ht="15">
      <c r="B6" s="286" t="s">
        <v>1133</v>
      </c>
    </row>
    <row r="7" spans="2:3" ht="15">
      <c r="B7" s="286" t="s">
        <v>151</v>
      </c>
      <c r="C7" s="285">
        <v>1</v>
      </c>
    </row>
    <row r="8" spans="2:3" ht="15">
      <c r="B8" s="286" t="s">
        <v>154</v>
      </c>
      <c r="C8" s="285">
        <v>2</v>
      </c>
    </row>
    <row r="9" spans="2:3" ht="15">
      <c r="B9" s="286" t="s">
        <v>796</v>
      </c>
      <c r="C9" s="285">
        <v>3</v>
      </c>
    </row>
    <row r="10" spans="2:3" ht="15">
      <c r="B10" s="286" t="s">
        <v>797</v>
      </c>
      <c r="C10" s="285">
        <v>4</v>
      </c>
    </row>
    <row r="11" spans="2:3" ht="15">
      <c r="B11" s="286" t="s">
        <v>798</v>
      </c>
      <c r="C11" s="285">
        <v>5</v>
      </c>
    </row>
    <row r="12" spans="2:3" ht="15">
      <c r="B12" s="286" t="s">
        <v>799</v>
      </c>
      <c r="C12" s="285">
        <v>6</v>
      </c>
    </row>
    <row r="13" spans="2:3" ht="15">
      <c r="B13" s="286" t="s">
        <v>800</v>
      </c>
      <c r="C13" s="285">
        <v>7</v>
      </c>
    </row>
    <row r="14" spans="2:3" ht="15">
      <c r="B14" s="286" t="s">
        <v>801</v>
      </c>
      <c r="C14" s="285">
        <v>8</v>
      </c>
    </row>
    <row r="15" spans="2:3" ht="15">
      <c r="B15" s="286" t="s">
        <v>802</v>
      </c>
      <c r="C15" s="285">
        <v>9</v>
      </c>
    </row>
    <row r="16" spans="2:3" ht="15">
      <c r="B16" s="286" t="s">
        <v>803</v>
      </c>
      <c r="C16" s="285">
        <v>10</v>
      </c>
    </row>
    <row r="17" spans="2:3" ht="15">
      <c r="B17" s="286" t="s">
        <v>804</v>
      </c>
      <c r="C17" s="285">
        <v>11</v>
      </c>
    </row>
    <row r="18" spans="2:3" ht="15">
      <c r="B18" s="286" t="s">
        <v>805</v>
      </c>
      <c r="C18" s="285">
        <v>12</v>
      </c>
    </row>
    <row r="19" spans="2:3" ht="15">
      <c r="B19" s="286" t="s">
        <v>729</v>
      </c>
      <c r="C19" s="285">
        <v>13</v>
      </c>
    </row>
    <row r="20" spans="2:3" ht="15">
      <c r="B20" s="286" t="s">
        <v>173</v>
      </c>
      <c r="C20" s="285">
        <v>14</v>
      </c>
    </row>
    <row r="21" spans="2:3" ht="15">
      <c r="B21" s="286" t="s">
        <v>161</v>
      </c>
      <c r="C21" s="285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4" bestFit="1" customWidth="1"/>
    <col min="2" max="2" width="69.421875" style="304" bestFit="1" customWidth="1"/>
    <col min="3" max="3" width="99.7109375" style="304" customWidth="1"/>
    <col min="4" max="16384" width="12.7109375" style="304" customWidth="1"/>
  </cols>
  <sheetData>
    <row r="1" ht="15">
      <c r="B1" s="305" t="s">
        <v>807</v>
      </c>
    </row>
    <row r="2" ht="6.6" customHeight="1"/>
    <row r="3" spans="2:3" ht="12.75" customHeight="1">
      <c r="B3" s="363" t="s">
        <v>808</v>
      </c>
      <c r="C3" s="364"/>
    </row>
    <row r="4" spans="2:3" ht="15">
      <c r="B4" s="365"/>
      <c r="C4" s="366"/>
    </row>
    <row r="5" spans="2:3" ht="15">
      <c r="B5" s="365"/>
      <c r="C5" s="366"/>
    </row>
    <row r="6" spans="2:3" ht="30.75" customHeight="1">
      <c r="B6" s="367"/>
      <c r="C6" s="368"/>
    </row>
    <row r="7" spans="2:3" ht="15">
      <c r="B7" s="306"/>
      <c r="C7" s="306"/>
    </row>
    <row r="8" spans="1:3" ht="15">
      <c r="A8" s="307"/>
      <c r="B8" s="307"/>
      <c r="C8" s="307"/>
    </row>
    <row r="9" spans="1:3" ht="15">
      <c r="A9" s="308"/>
      <c r="B9" s="308" t="s">
        <v>809</v>
      </c>
      <c r="C9" s="308"/>
    </row>
    <row r="10" spans="1:3" ht="13.5" thickBot="1">
      <c r="A10" s="309"/>
      <c r="B10" s="309"/>
      <c r="C10" s="309"/>
    </row>
    <row r="11" spans="2:3" ht="24" customHeight="1">
      <c r="B11" s="214" t="s">
        <v>810</v>
      </c>
      <c r="C11" s="310"/>
    </row>
    <row r="12" spans="2:3" ht="11.45" customHeight="1">
      <c r="B12" s="214"/>
      <c r="C12" s="310"/>
    </row>
    <row r="13" spans="1:3" ht="15">
      <c r="A13" s="311" t="s">
        <v>811</v>
      </c>
      <c r="B13" s="214" t="s">
        <v>7</v>
      </c>
      <c r="C13" s="312" t="str">
        <f>A14&amp;"+"&amp;A15&amp;"+"&amp;A16&amp;"+"&amp;A17</f>
        <v>(A.1)+(A.2)+(A.3)+(A.4)</v>
      </c>
    </row>
    <row r="14" spans="1:3" ht="15">
      <c r="A14" s="313" t="s">
        <v>812</v>
      </c>
      <c r="B14" s="314" t="s">
        <v>813</v>
      </c>
      <c r="C14" s="315">
        <v>1101</v>
      </c>
    </row>
    <row r="15" spans="1:3" ht="15">
      <c r="A15" s="313" t="s">
        <v>814</v>
      </c>
      <c r="B15" s="314" t="s">
        <v>815</v>
      </c>
      <c r="C15" s="207" t="s">
        <v>816</v>
      </c>
    </row>
    <row r="16" spans="1:3" ht="15">
      <c r="A16" s="313" t="s">
        <v>817</v>
      </c>
      <c r="B16" s="314" t="s">
        <v>818</v>
      </c>
      <c r="C16" s="207" t="s">
        <v>819</v>
      </c>
    </row>
    <row r="17" spans="1:3" ht="15">
      <c r="A17" s="313" t="s">
        <v>820</v>
      </c>
      <c r="B17" s="314" t="s">
        <v>821</v>
      </c>
      <c r="C17" s="315">
        <v>1105</v>
      </c>
    </row>
    <row r="18" spans="1:3" ht="15">
      <c r="A18" s="311" t="s">
        <v>822</v>
      </c>
      <c r="B18" s="214" t="s">
        <v>12</v>
      </c>
      <c r="C18" s="316">
        <v>1201</v>
      </c>
    </row>
    <row r="19" spans="1:3" ht="18.75" customHeight="1">
      <c r="A19" s="311" t="s">
        <v>823</v>
      </c>
      <c r="B19" s="214" t="s">
        <v>824</v>
      </c>
      <c r="C19" s="312" t="str">
        <f>A20&amp;"+"&amp;A21&amp;"+"&amp;A22&amp;"+"&amp;A23&amp;"+"&amp;A24&amp;"+"&amp;A25</f>
        <v>(C.1)+(C.2)+(C.3)+(C.4)+(C.5)+(C.6)</v>
      </c>
    </row>
    <row r="20" spans="1:3" ht="15">
      <c r="A20" s="313" t="s">
        <v>825</v>
      </c>
      <c r="B20" s="314" t="s">
        <v>826</v>
      </c>
      <c r="C20" s="207" t="s">
        <v>827</v>
      </c>
    </row>
    <row r="21" spans="1:3" ht="15">
      <c r="A21" s="313" t="s">
        <v>828</v>
      </c>
      <c r="B21" s="314" t="s">
        <v>829</v>
      </c>
      <c r="C21" s="207" t="s">
        <v>830</v>
      </c>
    </row>
    <row r="22" spans="1:3" ht="15">
      <c r="A22" s="313" t="s">
        <v>831</v>
      </c>
      <c r="B22" s="314" t="s">
        <v>832</v>
      </c>
      <c r="C22" s="315">
        <v>1305</v>
      </c>
    </row>
    <row r="23" spans="1:3" ht="15">
      <c r="A23" s="313" t="s">
        <v>833</v>
      </c>
      <c r="B23" s="314" t="s">
        <v>834</v>
      </c>
      <c r="C23" s="315">
        <v>1306</v>
      </c>
    </row>
    <row r="24" spans="1:3" ht="15">
      <c r="A24" s="313" t="s">
        <v>835</v>
      </c>
      <c r="B24" s="314" t="s">
        <v>836</v>
      </c>
      <c r="C24" s="315" t="s">
        <v>837</v>
      </c>
    </row>
    <row r="25" spans="1:3" ht="15">
      <c r="A25" s="313" t="s">
        <v>838</v>
      </c>
      <c r="B25" s="314" t="s">
        <v>839</v>
      </c>
      <c r="C25" s="317" t="s">
        <v>840</v>
      </c>
    </row>
    <row r="26" spans="1:3" ht="19.15" customHeight="1">
      <c r="A26" s="311" t="s">
        <v>841</v>
      </c>
      <c r="B26" s="214" t="s">
        <v>842</v>
      </c>
      <c r="C26" s="312" t="str">
        <f>A27&amp;"+"&amp;A38&amp;"+"&amp;A39&amp;"+"&amp;A42&amp;"+"&amp;A43</f>
        <v>(D.1)+(D.12)+(D.13)+(D.16)+(D.17)</v>
      </c>
    </row>
    <row r="27" spans="1:3" ht="15">
      <c r="A27" s="313" t="s">
        <v>843</v>
      </c>
      <c r="B27" s="318" t="s">
        <v>185</v>
      </c>
      <c r="C27" s="312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3" t="s">
        <v>844</v>
      </c>
      <c r="B28" s="319" t="s">
        <v>845</v>
      </c>
      <c r="C28" s="320" t="s">
        <v>846</v>
      </c>
    </row>
    <row r="29" spans="1:3" ht="25.5">
      <c r="A29" s="313" t="s">
        <v>847</v>
      </c>
      <c r="B29" s="319" t="s">
        <v>848</v>
      </c>
      <c r="C29" s="321" t="s">
        <v>849</v>
      </c>
    </row>
    <row r="30" spans="1:3" ht="15">
      <c r="A30" s="313" t="s">
        <v>850</v>
      </c>
      <c r="B30" s="319" t="s">
        <v>851</v>
      </c>
      <c r="C30" s="322" t="s">
        <v>852</v>
      </c>
    </row>
    <row r="31" spans="1:3" ht="15">
      <c r="A31" s="313" t="s">
        <v>853</v>
      </c>
      <c r="B31" s="319" t="s">
        <v>854</v>
      </c>
      <c r="C31" s="322" t="s">
        <v>855</v>
      </c>
    </row>
    <row r="32" spans="1:3" ht="25.5">
      <c r="A32" s="313" t="s">
        <v>856</v>
      </c>
      <c r="B32" s="319" t="s">
        <v>857</v>
      </c>
      <c r="C32" s="321" t="s">
        <v>858</v>
      </c>
    </row>
    <row r="33" spans="1:3" ht="25.5">
      <c r="A33" s="313" t="s">
        <v>859</v>
      </c>
      <c r="B33" s="319" t="s">
        <v>860</v>
      </c>
      <c r="C33" s="321" t="s">
        <v>861</v>
      </c>
    </row>
    <row r="34" spans="1:3" ht="15">
      <c r="A34" s="313" t="s">
        <v>862</v>
      </c>
      <c r="B34" s="319" t="s">
        <v>181</v>
      </c>
      <c r="C34" s="323">
        <v>1401.04</v>
      </c>
    </row>
    <row r="35" spans="1:3" ht="15">
      <c r="A35" s="313" t="s">
        <v>863</v>
      </c>
      <c r="B35" s="319" t="s">
        <v>864</v>
      </c>
      <c r="C35" s="324" t="s">
        <v>865</v>
      </c>
    </row>
    <row r="36" spans="1:3" ht="15">
      <c r="A36" s="325" t="s">
        <v>866</v>
      </c>
      <c r="B36" s="319" t="s">
        <v>867</v>
      </c>
      <c r="C36" s="321" t="s">
        <v>868</v>
      </c>
    </row>
    <row r="37" spans="1:3" ht="63.75">
      <c r="A37" s="325" t="s">
        <v>869</v>
      </c>
      <c r="B37" s="319" t="s">
        <v>818</v>
      </c>
      <c r="C37" s="326" t="s">
        <v>870</v>
      </c>
    </row>
    <row r="38" spans="1:3" ht="15">
      <c r="A38" s="325" t="s">
        <v>871</v>
      </c>
      <c r="B38" s="318" t="s">
        <v>872</v>
      </c>
      <c r="C38" s="327" t="s">
        <v>873</v>
      </c>
    </row>
    <row r="39" spans="1:3" ht="15">
      <c r="A39" s="313" t="s">
        <v>874</v>
      </c>
      <c r="B39" s="318" t="s">
        <v>187</v>
      </c>
      <c r="C39" s="214" t="str">
        <f>A40&amp;"+"&amp;A41</f>
        <v>(D.14)+(D.15)</v>
      </c>
    </row>
    <row r="40" spans="1:3" ht="15">
      <c r="A40" s="313" t="s">
        <v>875</v>
      </c>
      <c r="B40" s="328" t="s">
        <v>787</v>
      </c>
      <c r="C40" s="317">
        <v>1405</v>
      </c>
    </row>
    <row r="41" spans="1:3" ht="15">
      <c r="A41" s="313" t="s">
        <v>876</v>
      </c>
      <c r="B41" s="328" t="s">
        <v>788</v>
      </c>
      <c r="C41" s="317">
        <v>1406</v>
      </c>
    </row>
    <row r="42" spans="1:3" ht="15">
      <c r="A42" s="313" t="s">
        <v>877</v>
      </c>
      <c r="B42" s="318" t="s">
        <v>839</v>
      </c>
      <c r="C42" s="329" t="s">
        <v>878</v>
      </c>
    </row>
    <row r="43" spans="1:3" ht="24" customHeight="1">
      <c r="A43" s="313" t="s">
        <v>879</v>
      </c>
      <c r="B43" s="318" t="s">
        <v>880</v>
      </c>
      <c r="C43" s="330" t="s">
        <v>881</v>
      </c>
    </row>
    <row r="44" spans="1:3" ht="19.5" customHeight="1">
      <c r="A44" s="311" t="s">
        <v>882</v>
      </c>
      <c r="B44" s="214" t="s">
        <v>36</v>
      </c>
      <c r="C44" s="330" t="s">
        <v>883</v>
      </c>
    </row>
    <row r="45" spans="1:3" ht="15">
      <c r="A45" s="311" t="s">
        <v>884</v>
      </c>
      <c r="B45" s="214" t="s">
        <v>885</v>
      </c>
      <c r="C45" s="214" t="str">
        <f>A46&amp;"+"&amp;A47&amp;"+"&amp;A48&amp;"+"&amp;A49&amp;"+"&amp;A50</f>
        <v>(F.1)+(F.2)+(F.3)+(F.4)+(F.5)</v>
      </c>
    </row>
    <row r="46" spans="1:3" ht="15">
      <c r="A46" s="313" t="s">
        <v>886</v>
      </c>
      <c r="B46" s="314" t="s">
        <v>38</v>
      </c>
      <c r="C46" s="315">
        <v>1108</v>
      </c>
    </row>
    <row r="47" spans="1:3" ht="15">
      <c r="A47" s="313" t="s">
        <v>887</v>
      </c>
      <c r="B47" s="314" t="s">
        <v>888</v>
      </c>
      <c r="C47" s="315">
        <v>1208</v>
      </c>
    </row>
    <row r="48" spans="1:3" ht="15">
      <c r="A48" s="313" t="s">
        <v>889</v>
      </c>
      <c r="B48" s="314" t="s">
        <v>890</v>
      </c>
      <c r="C48" s="315">
        <v>1308</v>
      </c>
    </row>
    <row r="49" spans="1:3" ht="15">
      <c r="A49" s="313" t="s">
        <v>891</v>
      </c>
      <c r="B49" s="314" t="s">
        <v>892</v>
      </c>
      <c r="C49" s="315">
        <v>1408</v>
      </c>
    </row>
    <row r="50" spans="1:3" ht="15">
      <c r="A50" s="313" t="s">
        <v>893</v>
      </c>
      <c r="B50" s="314" t="s">
        <v>894</v>
      </c>
      <c r="C50" s="315">
        <v>1508</v>
      </c>
    </row>
    <row r="51" spans="1:3" ht="18.75" customHeight="1">
      <c r="A51" s="311" t="s">
        <v>895</v>
      </c>
      <c r="B51" s="327" t="s">
        <v>43</v>
      </c>
      <c r="C51" s="331" t="s">
        <v>896</v>
      </c>
    </row>
    <row r="52" spans="1:3" ht="21" customHeight="1">
      <c r="A52" s="311" t="s">
        <v>897</v>
      </c>
      <c r="B52" s="214" t="s">
        <v>898</v>
      </c>
      <c r="C52" s="316">
        <v>18</v>
      </c>
    </row>
    <row r="53" spans="1:3" ht="42.75">
      <c r="A53" s="369" t="s">
        <v>899</v>
      </c>
      <c r="B53" s="370" t="s">
        <v>900</v>
      </c>
      <c r="C53" s="332" t="s">
        <v>901</v>
      </c>
    </row>
    <row r="54" spans="1:3" ht="42.75">
      <c r="A54" s="369"/>
      <c r="B54" s="370"/>
      <c r="C54" s="332" t="s">
        <v>902</v>
      </c>
    </row>
    <row r="55" spans="1:3" ht="18.6" customHeight="1">
      <c r="A55" s="311" t="s">
        <v>903</v>
      </c>
      <c r="B55" s="333" t="s">
        <v>904</v>
      </c>
      <c r="C55" s="312" t="str">
        <f>A13&amp;"+"&amp;A18&amp;"+"&amp;A19&amp;"+"&amp;A26&amp;"+"&amp;A44&amp;"+"&amp;A45&amp;"+"&amp;A51&amp;"+"&amp;A52&amp;"+"&amp;A53</f>
        <v>(A)+(B)+(C)+(D)+(E)+(F)+(G)+(H)+(I)</v>
      </c>
    </row>
    <row r="56" ht="15">
      <c r="B56" s="334"/>
    </row>
    <row r="57" ht="15">
      <c r="B57" s="334"/>
    </row>
    <row r="58" ht="15">
      <c r="B58" s="335" t="s">
        <v>905</v>
      </c>
    </row>
    <row r="59" ht="15">
      <c r="B59" s="335"/>
    </row>
    <row r="60" spans="1:3" ht="15">
      <c r="A60" s="311" t="s">
        <v>906</v>
      </c>
      <c r="B60" s="335" t="s">
        <v>49</v>
      </c>
      <c r="C60" s="312" t="str">
        <f>A61&amp;"+"&amp;A62&amp;"+"&amp;A63&amp;"+"&amp;A68&amp;"+"&amp;A69</f>
        <v>(K.1)+(K.2)+(K.3)+(K.8)+(K.9)</v>
      </c>
    </row>
    <row r="61" spans="1:3" ht="15">
      <c r="A61" s="313" t="s">
        <v>907</v>
      </c>
      <c r="B61" s="314" t="s">
        <v>197</v>
      </c>
      <c r="C61" s="336" t="s">
        <v>908</v>
      </c>
    </row>
    <row r="62" spans="1:3" ht="15">
      <c r="A62" s="313" t="s">
        <v>909</v>
      </c>
      <c r="B62" s="314" t="s">
        <v>910</v>
      </c>
      <c r="C62" s="315">
        <v>2102</v>
      </c>
    </row>
    <row r="63" spans="1:3" ht="15">
      <c r="A63" s="313" t="s">
        <v>911</v>
      </c>
      <c r="B63" s="314" t="s">
        <v>199</v>
      </c>
      <c r="C63" s="337" t="str">
        <f>A64&amp;"+"&amp;A65&amp;"+"&amp;A66&amp;"+"&amp;A67</f>
        <v>(K.4)+(K.5)+(K.6)+(K.7)</v>
      </c>
    </row>
    <row r="64" spans="1:3" ht="15">
      <c r="A64" s="313" t="s">
        <v>912</v>
      </c>
      <c r="B64" s="314" t="s">
        <v>913</v>
      </c>
      <c r="C64" s="338" t="s">
        <v>914</v>
      </c>
    </row>
    <row r="65" spans="1:3" ht="15">
      <c r="A65" s="313" t="s">
        <v>915</v>
      </c>
      <c r="B65" s="314" t="s">
        <v>916</v>
      </c>
      <c r="C65" s="338">
        <v>2103.03</v>
      </c>
    </row>
    <row r="66" spans="1:3" ht="15">
      <c r="A66" s="313" t="s">
        <v>917</v>
      </c>
      <c r="B66" s="314" t="s">
        <v>918</v>
      </c>
      <c r="C66" s="338">
        <v>2103.05</v>
      </c>
    </row>
    <row r="67" spans="1:3" ht="15">
      <c r="A67" s="313" t="s">
        <v>919</v>
      </c>
      <c r="B67" s="314" t="s">
        <v>920</v>
      </c>
      <c r="C67" s="207" t="s">
        <v>921</v>
      </c>
    </row>
    <row r="68" spans="1:3" ht="15">
      <c r="A68" s="313" t="s">
        <v>922</v>
      </c>
      <c r="B68" s="314" t="s">
        <v>923</v>
      </c>
      <c r="C68" s="338">
        <v>2107</v>
      </c>
    </row>
    <row r="69" spans="1:3" ht="15">
      <c r="A69" s="313" t="s">
        <v>924</v>
      </c>
      <c r="B69" s="314" t="s">
        <v>925</v>
      </c>
      <c r="C69" s="337" t="str">
        <f>A70&amp;"+"&amp;A71</f>
        <v>(K.10)+(K.11)</v>
      </c>
    </row>
    <row r="70" spans="1:3" ht="30">
      <c r="A70" s="325" t="s">
        <v>926</v>
      </c>
      <c r="B70" s="339" t="s">
        <v>927</v>
      </c>
      <c r="C70" s="324" t="s">
        <v>928</v>
      </c>
    </row>
    <row r="71" spans="1:3" ht="15">
      <c r="A71" s="325" t="s">
        <v>929</v>
      </c>
      <c r="B71" s="339" t="s">
        <v>930</v>
      </c>
      <c r="C71" s="338">
        <v>2105</v>
      </c>
    </row>
    <row r="72" spans="1:3" ht="15">
      <c r="A72" s="311" t="s">
        <v>931</v>
      </c>
      <c r="B72" s="335" t="s">
        <v>932</v>
      </c>
      <c r="C72" s="337" t="str">
        <f>A73&amp;"+"&amp;A74&amp;"+"&amp;A75</f>
        <v>(L.1)+(L.2)+(L.3)</v>
      </c>
    </row>
    <row r="73" spans="1:3" ht="15">
      <c r="A73" s="313" t="s">
        <v>933</v>
      </c>
      <c r="B73" s="314" t="s">
        <v>197</v>
      </c>
      <c r="C73" s="315">
        <v>2301</v>
      </c>
    </row>
    <row r="74" spans="1:3" ht="15">
      <c r="A74" s="313" t="s">
        <v>934</v>
      </c>
      <c r="B74" s="314" t="s">
        <v>910</v>
      </c>
      <c r="C74" s="315">
        <v>2302</v>
      </c>
    </row>
    <row r="75" spans="1:3" ht="15">
      <c r="A75" s="313" t="s">
        <v>935</v>
      </c>
      <c r="B75" s="314" t="s">
        <v>199</v>
      </c>
      <c r="C75" s="315">
        <v>2303</v>
      </c>
    </row>
    <row r="76" spans="1:3" ht="15">
      <c r="A76" s="311" t="s">
        <v>936</v>
      </c>
      <c r="B76" s="335" t="s">
        <v>12</v>
      </c>
      <c r="C76" s="207" t="s">
        <v>937</v>
      </c>
    </row>
    <row r="77" spans="1:3" ht="15">
      <c r="A77" s="311" t="s">
        <v>938</v>
      </c>
      <c r="B77" s="335" t="s">
        <v>939</v>
      </c>
      <c r="C77" s="337" t="str">
        <f>A78&amp;"+"&amp;A79</f>
        <v>(N.1)+(N.2)</v>
      </c>
    </row>
    <row r="78" spans="1:3" ht="15">
      <c r="A78" s="313" t="s">
        <v>940</v>
      </c>
      <c r="B78" s="315" t="s">
        <v>941</v>
      </c>
      <c r="C78" s="207" t="s">
        <v>942</v>
      </c>
    </row>
    <row r="79" spans="1:3" ht="15">
      <c r="A79" s="313" t="s">
        <v>943</v>
      </c>
      <c r="B79" s="315" t="s">
        <v>944</v>
      </c>
      <c r="C79" s="207" t="s">
        <v>945</v>
      </c>
    </row>
    <row r="80" spans="1:3" ht="15">
      <c r="A80" s="311" t="s">
        <v>946</v>
      </c>
      <c r="B80" s="335" t="s">
        <v>947</v>
      </c>
      <c r="C80" s="337" t="str">
        <f>A81&amp;"+"&amp;A82&amp;"+"&amp;A83</f>
        <v>(Ñ.1)+(Ñ.2)+(Ñ.3)</v>
      </c>
    </row>
    <row r="81" spans="1:3" ht="15">
      <c r="A81" s="313" t="s">
        <v>948</v>
      </c>
      <c r="B81" s="304" t="s">
        <v>949</v>
      </c>
      <c r="C81" s="315">
        <v>2804</v>
      </c>
    </row>
    <row r="82" spans="1:3" ht="12.75" customHeight="1">
      <c r="A82" s="313" t="s">
        <v>950</v>
      </c>
      <c r="B82" s="304" t="s">
        <v>951</v>
      </c>
      <c r="C82" s="315">
        <v>2805</v>
      </c>
    </row>
    <row r="83" spans="1:3" ht="15">
      <c r="A83" s="313" t="s">
        <v>952</v>
      </c>
      <c r="B83" s="315" t="s">
        <v>953</v>
      </c>
      <c r="C83" s="207" t="s">
        <v>954</v>
      </c>
    </row>
    <row r="84" spans="1:3" ht="15">
      <c r="A84" s="311" t="s">
        <v>955</v>
      </c>
      <c r="B84" s="335" t="s">
        <v>956</v>
      </c>
      <c r="C84" s="207" t="s">
        <v>957</v>
      </c>
    </row>
    <row r="85" spans="1:3" ht="15">
      <c r="A85" s="311" t="s">
        <v>958</v>
      </c>
      <c r="B85" s="335" t="s">
        <v>959</v>
      </c>
      <c r="C85" s="312" t="str">
        <f>A86&amp;"+"&amp;A87&amp;"+"&amp;A88&amp;"+"&amp;A89&amp;"+"&amp;A90&amp;"+"&amp;A91</f>
        <v>(P.1)+(P.2)+(P.3)+(P.4)+(P.5)+(P.6)</v>
      </c>
    </row>
    <row r="86" spans="1:3" ht="15">
      <c r="A86" s="313" t="s">
        <v>960</v>
      </c>
      <c r="B86" s="315" t="s">
        <v>961</v>
      </c>
      <c r="C86" s="207" t="s">
        <v>962</v>
      </c>
    </row>
    <row r="87" spans="1:3" ht="15">
      <c r="A87" s="313" t="s">
        <v>963</v>
      </c>
      <c r="B87" s="315" t="s">
        <v>964</v>
      </c>
      <c r="C87" s="315">
        <v>2308</v>
      </c>
    </row>
    <row r="88" spans="1:3" ht="15">
      <c r="A88" s="313" t="s">
        <v>965</v>
      </c>
      <c r="B88" s="315" t="s">
        <v>39</v>
      </c>
      <c r="C88" s="315">
        <v>2208</v>
      </c>
    </row>
    <row r="89" spans="1:3" ht="15">
      <c r="A89" s="313" t="s">
        <v>966</v>
      </c>
      <c r="B89" s="315" t="s">
        <v>967</v>
      </c>
      <c r="C89" s="207" t="s">
        <v>968</v>
      </c>
    </row>
    <row r="90" spans="1:3" ht="15">
      <c r="A90" s="313" t="s">
        <v>969</v>
      </c>
      <c r="B90" s="315" t="s">
        <v>970</v>
      </c>
      <c r="C90" s="207" t="s">
        <v>971</v>
      </c>
    </row>
    <row r="91" spans="1:3" ht="15">
      <c r="A91" s="313" t="s">
        <v>972</v>
      </c>
      <c r="B91" s="315" t="s">
        <v>973</v>
      </c>
      <c r="C91" s="315">
        <v>2508</v>
      </c>
    </row>
    <row r="92" spans="1:3" ht="75">
      <c r="A92" s="369" t="s">
        <v>974</v>
      </c>
      <c r="B92" s="370" t="s">
        <v>80</v>
      </c>
      <c r="C92" s="340" t="s">
        <v>975</v>
      </c>
    </row>
    <row r="93" spans="1:3" ht="45">
      <c r="A93" s="369"/>
      <c r="B93" s="370"/>
      <c r="C93" s="340" t="s">
        <v>976</v>
      </c>
    </row>
    <row r="94" spans="1:3" ht="8.45" customHeight="1">
      <c r="A94" s="311"/>
      <c r="B94" s="335"/>
      <c r="C94" s="340"/>
    </row>
    <row r="95" spans="1:3" ht="15">
      <c r="A95" s="311" t="s">
        <v>977</v>
      </c>
      <c r="B95" s="335" t="s">
        <v>978</v>
      </c>
      <c r="C95" s="337" t="str">
        <f>A96&amp;"+"&amp;A97</f>
        <v>(R.1)+(R.2)</v>
      </c>
    </row>
    <row r="96" spans="1:3" ht="15">
      <c r="A96" s="313" t="s">
        <v>979</v>
      </c>
      <c r="B96" s="314" t="s">
        <v>980</v>
      </c>
      <c r="C96" s="315">
        <v>2701</v>
      </c>
    </row>
    <row r="97" spans="1:3" ht="15">
      <c r="A97" s="313" t="s">
        <v>981</v>
      </c>
      <c r="B97" s="314" t="s">
        <v>982</v>
      </c>
      <c r="C97" s="338" t="s">
        <v>983</v>
      </c>
    </row>
    <row r="98" spans="1:3" ht="15">
      <c r="A98" s="311" t="s">
        <v>984</v>
      </c>
      <c r="B98" s="341" t="s">
        <v>985</v>
      </c>
      <c r="C98" s="342" t="s">
        <v>986</v>
      </c>
    </row>
    <row r="99" spans="1:3" ht="6.6" customHeight="1">
      <c r="A99" s="311"/>
      <c r="B99" s="341"/>
      <c r="C99" s="342"/>
    </row>
    <row r="100" spans="1:3" ht="15">
      <c r="A100" s="311" t="s">
        <v>987</v>
      </c>
      <c r="B100" s="341" t="s">
        <v>85</v>
      </c>
      <c r="C100" s="333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1"/>
      <c r="B101" s="341"/>
      <c r="C101" s="333"/>
    </row>
    <row r="102" spans="1:3" ht="15">
      <c r="A102" s="311" t="s">
        <v>988</v>
      </c>
      <c r="B102" s="341" t="s">
        <v>86</v>
      </c>
      <c r="C102" s="343" t="str">
        <f>A103&amp;"+"&amp;A104&amp;"+"&amp;A105&amp;"+"&amp;A106&amp;"+"&amp;A107&amp;"+"&amp;A108</f>
        <v>(U.1)+(U.2)+(U.3)+(U.4)+(U.5)+(U.6)</v>
      </c>
    </row>
    <row r="103" spans="1:3" ht="15">
      <c r="A103" s="313" t="s">
        <v>989</v>
      </c>
      <c r="B103" s="344" t="s">
        <v>990</v>
      </c>
      <c r="C103" s="342" t="s">
        <v>991</v>
      </c>
    </row>
    <row r="104" spans="1:3" ht="15">
      <c r="A104" s="313" t="s">
        <v>992</v>
      </c>
      <c r="B104" s="344" t="s">
        <v>993</v>
      </c>
      <c r="C104" s="345" t="s">
        <v>994</v>
      </c>
    </row>
    <row r="105" spans="1:3" ht="15">
      <c r="A105" s="313" t="s">
        <v>995</v>
      </c>
      <c r="B105" s="344" t="s">
        <v>996</v>
      </c>
      <c r="C105" s="342" t="s">
        <v>997</v>
      </c>
    </row>
    <row r="106" spans="1:3" ht="15">
      <c r="A106" s="313" t="s">
        <v>998</v>
      </c>
      <c r="B106" s="344" t="s">
        <v>999</v>
      </c>
      <c r="C106" s="342" t="s">
        <v>1000</v>
      </c>
    </row>
    <row r="107" spans="1:3" ht="15">
      <c r="A107" s="313" t="s">
        <v>1001</v>
      </c>
      <c r="B107" s="344" t="s">
        <v>1002</v>
      </c>
      <c r="C107" s="342" t="s">
        <v>1003</v>
      </c>
    </row>
    <row r="108" spans="1:3" ht="15">
      <c r="A108" s="313" t="s">
        <v>1004</v>
      </c>
      <c r="B108" s="344" t="s">
        <v>1005</v>
      </c>
      <c r="C108" s="342" t="s">
        <v>1006</v>
      </c>
    </row>
    <row r="109" spans="1:3" ht="15">
      <c r="A109" s="311" t="s">
        <v>1007</v>
      </c>
      <c r="B109" s="341" t="s">
        <v>93</v>
      </c>
      <c r="C109" s="333" t="str">
        <f>A100&amp;"+"&amp;A102</f>
        <v>(T)+(U)</v>
      </c>
    </row>
    <row r="110" spans="1:3" ht="9.6" customHeight="1">
      <c r="A110" s="311"/>
      <c r="B110" s="341"/>
      <c r="C110" s="333"/>
    </row>
    <row r="111" spans="1:3" ht="15">
      <c r="A111" s="311" t="s">
        <v>1008</v>
      </c>
      <c r="B111" s="335" t="s">
        <v>1009</v>
      </c>
      <c r="C111" s="337" t="str">
        <f>A112&amp;"+"&amp;A113&amp;"+"&amp;A114&amp;"+"&amp;A115</f>
        <v>(W.1)+(W.2)+(W.3)+(W.4)</v>
      </c>
    </row>
    <row r="112" spans="1:3" ht="15">
      <c r="A112" s="313" t="s">
        <v>1010</v>
      </c>
      <c r="B112" s="314" t="s">
        <v>980</v>
      </c>
      <c r="C112" s="207" t="s">
        <v>1011</v>
      </c>
    </row>
    <row r="113" spans="1:3" ht="15">
      <c r="A113" s="313" t="s">
        <v>1012</v>
      </c>
      <c r="B113" s="314" t="s">
        <v>1013</v>
      </c>
      <c r="C113" s="315">
        <v>7205</v>
      </c>
    </row>
    <row r="114" spans="1:3" ht="15">
      <c r="A114" s="313" t="s">
        <v>1014</v>
      </c>
      <c r="B114" s="314" t="s">
        <v>1015</v>
      </c>
      <c r="C114" s="315">
        <v>7206</v>
      </c>
    </row>
    <row r="115" spans="1:3" ht="15">
      <c r="A115" s="313" t="s">
        <v>1016</v>
      </c>
      <c r="B115" s="314" t="s">
        <v>1017</v>
      </c>
      <c r="C115" s="338" t="s">
        <v>1018</v>
      </c>
    </row>
    <row r="116" spans="2:3" ht="15">
      <c r="B116" s="314"/>
      <c r="C116" s="338"/>
    </row>
    <row r="118" spans="1:4" ht="15">
      <c r="A118" s="307"/>
      <c r="B118" s="307"/>
      <c r="C118" s="307"/>
      <c r="D118" s="307"/>
    </row>
    <row r="119" spans="1:4" ht="15">
      <c r="A119" s="346"/>
      <c r="B119" s="371" t="s">
        <v>1019</v>
      </c>
      <c r="C119" s="371"/>
      <c r="D119" s="347"/>
    </row>
    <row r="120" spans="1:4" ht="13.5" thickBot="1">
      <c r="A120" s="309"/>
      <c r="B120" s="309"/>
      <c r="C120" s="309"/>
      <c r="D120" s="309"/>
    </row>
    <row r="121" spans="2:4" ht="15">
      <c r="B121" s="348"/>
      <c r="C121" s="349"/>
      <c r="D121" s="350"/>
    </row>
    <row r="122" spans="1:3" ht="15">
      <c r="A122" s="311" t="s">
        <v>811</v>
      </c>
      <c r="B122" s="335" t="s">
        <v>1020</v>
      </c>
      <c r="C122" s="316" t="s">
        <v>1021</v>
      </c>
    </row>
    <row r="123" spans="1:3" ht="15">
      <c r="A123" s="313" t="s">
        <v>812</v>
      </c>
      <c r="B123" s="314" t="s">
        <v>38</v>
      </c>
      <c r="C123" s="315">
        <v>5101</v>
      </c>
    </row>
    <row r="124" spans="1:3" ht="15">
      <c r="A124" s="313" t="s">
        <v>814</v>
      </c>
      <c r="B124" s="314" t="s">
        <v>888</v>
      </c>
      <c r="C124" s="315">
        <v>5102</v>
      </c>
    </row>
    <row r="125" spans="1:3" ht="15">
      <c r="A125" s="313" t="s">
        <v>817</v>
      </c>
      <c r="B125" s="314" t="s">
        <v>890</v>
      </c>
      <c r="C125" s="315">
        <v>5103</v>
      </c>
    </row>
    <row r="126" spans="1:3" ht="15">
      <c r="A126" s="313" t="s">
        <v>820</v>
      </c>
      <c r="B126" s="314" t="s">
        <v>1022</v>
      </c>
      <c r="C126" s="315" t="s">
        <v>1023</v>
      </c>
    </row>
    <row r="127" spans="1:3" ht="15">
      <c r="A127" s="313" t="s">
        <v>1024</v>
      </c>
      <c r="B127" s="314" t="s">
        <v>1025</v>
      </c>
      <c r="C127" s="315" t="s">
        <v>1026</v>
      </c>
    </row>
    <row r="128" spans="1:3" ht="15">
      <c r="A128" s="313" t="s">
        <v>1027</v>
      </c>
      <c r="B128" s="314" t="s">
        <v>1028</v>
      </c>
      <c r="C128" s="315" t="s">
        <v>1029</v>
      </c>
    </row>
    <row r="129" spans="1:3" ht="15">
      <c r="A129" s="313" t="s">
        <v>1030</v>
      </c>
      <c r="B129" s="314" t="s">
        <v>1031</v>
      </c>
      <c r="C129" s="315" t="s">
        <v>1032</v>
      </c>
    </row>
    <row r="130" spans="1:3" ht="15">
      <c r="A130" s="313" t="s">
        <v>1033</v>
      </c>
      <c r="B130" s="314" t="s">
        <v>1034</v>
      </c>
      <c r="C130" s="315" t="s">
        <v>1035</v>
      </c>
    </row>
    <row r="131" spans="1:3" ht="15">
      <c r="A131" s="313" t="s">
        <v>1036</v>
      </c>
      <c r="B131" s="314" t="s">
        <v>818</v>
      </c>
      <c r="C131" s="315" t="s">
        <v>1037</v>
      </c>
    </row>
    <row r="132" spans="1:3" ht="9" customHeight="1">
      <c r="A132" s="351"/>
      <c r="B132" s="352"/>
      <c r="C132" s="315"/>
    </row>
    <row r="133" spans="1:3" ht="15">
      <c r="A133" s="311" t="s">
        <v>822</v>
      </c>
      <c r="B133" s="335" t="s">
        <v>1038</v>
      </c>
      <c r="C133" s="316" t="s">
        <v>1039</v>
      </c>
    </row>
    <row r="134" spans="1:3" ht="15">
      <c r="A134" s="313" t="s">
        <v>1040</v>
      </c>
      <c r="B134" s="314" t="s">
        <v>1041</v>
      </c>
      <c r="C134" s="315">
        <v>4101</v>
      </c>
    </row>
    <row r="135" spans="1:3" ht="15">
      <c r="A135" s="313" t="s">
        <v>1042</v>
      </c>
      <c r="B135" s="314" t="s">
        <v>888</v>
      </c>
      <c r="C135" s="315">
        <v>4102</v>
      </c>
    </row>
    <row r="136" spans="1:3" ht="15">
      <c r="A136" s="313" t="s">
        <v>1043</v>
      </c>
      <c r="B136" s="314" t="s">
        <v>1044</v>
      </c>
      <c r="C136" s="315">
        <v>4103</v>
      </c>
    </row>
    <row r="137" spans="1:3" ht="15">
      <c r="A137" s="313" t="s">
        <v>1045</v>
      </c>
      <c r="B137" s="314" t="s">
        <v>1046</v>
      </c>
      <c r="C137" s="315" t="s">
        <v>1047</v>
      </c>
    </row>
    <row r="138" spans="1:3" ht="15">
      <c r="A138" s="313" t="s">
        <v>1048</v>
      </c>
      <c r="B138" s="314" t="s">
        <v>1049</v>
      </c>
      <c r="C138" s="315" t="s">
        <v>1050</v>
      </c>
    </row>
    <row r="139" spans="1:3" ht="15">
      <c r="A139" s="313" t="s">
        <v>1051</v>
      </c>
      <c r="B139" s="314" t="s">
        <v>1052</v>
      </c>
      <c r="C139" s="315" t="s">
        <v>1053</v>
      </c>
    </row>
    <row r="140" spans="1:3" ht="15">
      <c r="A140" s="313" t="s">
        <v>1054</v>
      </c>
      <c r="B140" s="314" t="s">
        <v>1055</v>
      </c>
      <c r="C140" s="315" t="s">
        <v>1056</v>
      </c>
    </row>
    <row r="141" spans="1:3" ht="15">
      <c r="A141" s="313" t="s">
        <v>1057</v>
      </c>
      <c r="B141" s="314" t="s">
        <v>1058</v>
      </c>
      <c r="C141" s="315" t="s">
        <v>1059</v>
      </c>
    </row>
    <row r="142" spans="1:3" ht="15">
      <c r="A142" s="313" t="s">
        <v>1060</v>
      </c>
      <c r="B142" s="314" t="s">
        <v>1061</v>
      </c>
      <c r="C142" s="315">
        <v>4109.05</v>
      </c>
    </row>
    <row r="143" spans="1:3" ht="15">
      <c r="A143" s="325" t="s">
        <v>1062</v>
      </c>
      <c r="B143" s="314" t="s">
        <v>1063</v>
      </c>
      <c r="C143" s="315" t="s">
        <v>1064</v>
      </c>
    </row>
    <row r="144" spans="1:3" ht="15">
      <c r="A144" s="325" t="s">
        <v>1065</v>
      </c>
      <c r="B144" s="314" t="s">
        <v>1066</v>
      </c>
      <c r="C144" s="315" t="s">
        <v>1067</v>
      </c>
    </row>
    <row r="145" spans="1:3" ht="15">
      <c r="A145" s="325" t="s">
        <v>1068</v>
      </c>
      <c r="B145" s="314" t="s">
        <v>818</v>
      </c>
      <c r="C145" s="315" t="s">
        <v>1069</v>
      </c>
    </row>
    <row r="146" spans="1:3" ht="9" customHeight="1">
      <c r="A146" s="351"/>
      <c r="B146" s="348"/>
      <c r="C146" s="315"/>
    </row>
    <row r="147" spans="1:3" ht="15">
      <c r="A147" s="353" t="s">
        <v>823</v>
      </c>
      <c r="B147" s="335" t="s">
        <v>120</v>
      </c>
      <c r="C147" s="316" t="s">
        <v>1070</v>
      </c>
    </row>
    <row r="148" spans="1:3" ht="15">
      <c r="A148" s="311" t="s">
        <v>841</v>
      </c>
      <c r="B148" s="314" t="s">
        <v>1071</v>
      </c>
      <c r="C148" s="315" t="s">
        <v>1072</v>
      </c>
    </row>
    <row r="149" spans="1:3" ht="9" customHeight="1">
      <c r="A149" s="313"/>
      <c r="B149" s="314"/>
      <c r="C149" s="315"/>
    </row>
    <row r="150" spans="1:3" ht="15">
      <c r="A150" s="353" t="s">
        <v>882</v>
      </c>
      <c r="B150" s="335" t="s">
        <v>122</v>
      </c>
      <c r="C150" s="316" t="s">
        <v>1073</v>
      </c>
    </row>
    <row r="151" spans="1:3" ht="9" customHeight="1">
      <c r="A151" s="354"/>
      <c r="B151" s="335"/>
      <c r="C151" s="315"/>
    </row>
    <row r="152" spans="1:3" ht="15">
      <c r="A152" s="311" t="s">
        <v>884</v>
      </c>
      <c r="B152" s="335" t="s">
        <v>123</v>
      </c>
      <c r="C152" s="316" t="s">
        <v>1074</v>
      </c>
    </row>
    <row r="153" spans="1:3" ht="15">
      <c r="A153" s="313" t="s">
        <v>886</v>
      </c>
      <c r="B153" s="314" t="s">
        <v>1075</v>
      </c>
      <c r="C153" s="315">
        <v>5105</v>
      </c>
    </row>
    <row r="154" spans="1:3" ht="15">
      <c r="A154" s="313" t="s">
        <v>887</v>
      </c>
      <c r="B154" s="314" t="s">
        <v>980</v>
      </c>
      <c r="C154" s="315">
        <v>5201</v>
      </c>
    </row>
    <row r="155" spans="1:3" ht="15">
      <c r="A155" s="313" t="s">
        <v>889</v>
      </c>
      <c r="B155" s="314" t="s">
        <v>1076</v>
      </c>
      <c r="C155" s="315" t="s">
        <v>1077</v>
      </c>
    </row>
    <row r="156" spans="1:3" ht="15">
      <c r="A156" s="313" t="s">
        <v>891</v>
      </c>
      <c r="B156" s="314" t="s">
        <v>1078</v>
      </c>
      <c r="C156" s="315" t="s">
        <v>1079</v>
      </c>
    </row>
    <row r="157" spans="1:3" ht="9" customHeight="1">
      <c r="A157" s="313"/>
      <c r="B157" s="314"/>
      <c r="C157" s="315"/>
    </row>
    <row r="158" spans="1:3" ht="15">
      <c r="A158" s="311" t="s">
        <v>895</v>
      </c>
      <c r="B158" s="335" t="s">
        <v>128</v>
      </c>
      <c r="C158" s="316" t="s">
        <v>1080</v>
      </c>
    </row>
    <row r="159" spans="1:3" ht="15">
      <c r="A159" s="313" t="s">
        <v>1081</v>
      </c>
      <c r="B159" s="314" t="s">
        <v>1082</v>
      </c>
      <c r="C159" s="315">
        <v>4105</v>
      </c>
    </row>
    <row r="160" spans="1:3" ht="15">
      <c r="A160" s="313" t="s">
        <v>1083</v>
      </c>
      <c r="B160" s="314" t="s">
        <v>1084</v>
      </c>
      <c r="C160" s="315" t="s">
        <v>1085</v>
      </c>
    </row>
    <row r="161" spans="1:3" ht="15">
      <c r="A161" s="313" t="s">
        <v>1086</v>
      </c>
      <c r="B161" s="314" t="s">
        <v>1076</v>
      </c>
      <c r="C161" s="315" t="s">
        <v>1087</v>
      </c>
    </row>
    <row r="162" spans="1:3" ht="15">
      <c r="A162" s="313" t="s">
        <v>1088</v>
      </c>
      <c r="B162" s="314" t="s">
        <v>1089</v>
      </c>
      <c r="C162" s="315" t="s">
        <v>1090</v>
      </c>
    </row>
    <row r="163" spans="1:3" ht="9" customHeight="1">
      <c r="A163" s="313"/>
      <c r="B163" s="314"/>
      <c r="C163" s="315"/>
    </row>
    <row r="164" spans="1:3" ht="15">
      <c r="A164" s="311" t="s">
        <v>899</v>
      </c>
      <c r="B164" s="335" t="s">
        <v>1091</v>
      </c>
      <c r="C164" s="315" t="s">
        <v>1092</v>
      </c>
    </row>
    <row r="165" spans="1:3" ht="9" customHeight="1">
      <c r="A165" s="311"/>
      <c r="B165" s="335"/>
      <c r="C165" s="315"/>
    </row>
    <row r="166" spans="1:3" ht="15">
      <c r="A166" s="311" t="s">
        <v>903</v>
      </c>
      <c r="B166" s="335" t="s">
        <v>132</v>
      </c>
      <c r="C166" s="316" t="s">
        <v>1093</v>
      </c>
    </row>
    <row r="167" spans="1:3" ht="9" customHeight="1">
      <c r="A167" s="311"/>
      <c r="B167" s="335"/>
      <c r="C167" s="315"/>
    </row>
    <row r="168" spans="1:3" ht="15">
      <c r="A168" s="311" t="s">
        <v>906</v>
      </c>
      <c r="B168" s="335" t="s">
        <v>1094</v>
      </c>
      <c r="C168" s="316" t="s">
        <v>1095</v>
      </c>
    </row>
    <row r="169" spans="1:3" ht="15">
      <c r="A169" s="313" t="s">
        <v>907</v>
      </c>
      <c r="B169" s="314" t="s">
        <v>1096</v>
      </c>
      <c r="C169" s="315">
        <v>4501</v>
      </c>
    </row>
    <row r="170" spans="1:3" ht="15">
      <c r="A170" s="313" t="s">
        <v>909</v>
      </c>
      <c r="B170" s="314" t="s">
        <v>1097</v>
      </c>
      <c r="C170" s="315">
        <v>4502</v>
      </c>
    </row>
    <row r="171" spans="1:3" ht="15">
      <c r="A171" s="313" t="s">
        <v>911</v>
      </c>
      <c r="B171" s="314" t="s">
        <v>1098</v>
      </c>
      <c r="C171" s="315">
        <v>4503</v>
      </c>
    </row>
    <row r="172" spans="1:3" ht="15">
      <c r="A172" s="313" t="s">
        <v>912</v>
      </c>
      <c r="B172" s="314" t="s">
        <v>1099</v>
      </c>
      <c r="C172" s="315">
        <v>4504</v>
      </c>
    </row>
    <row r="173" spans="1:3" ht="9" customHeight="1">
      <c r="A173" s="313"/>
      <c r="B173" s="314"/>
      <c r="C173" s="315"/>
    </row>
    <row r="174" spans="1:3" ht="15">
      <c r="A174" s="311" t="s">
        <v>931</v>
      </c>
      <c r="B174" s="335" t="s">
        <v>138</v>
      </c>
      <c r="C174" s="316" t="s">
        <v>1100</v>
      </c>
    </row>
    <row r="175" spans="1:3" ht="9" customHeight="1">
      <c r="A175" s="311"/>
      <c r="B175" s="335"/>
      <c r="C175" s="315"/>
    </row>
    <row r="176" spans="1:3" ht="15">
      <c r="A176" s="311" t="s">
        <v>936</v>
      </c>
      <c r="B176" s="335" t="s">
        <v>1101</v>
      </c>
      <c r="C176" s="316" t="s">
        <v>1102</v>
      </c>
    </row>
    <row r="177" spans="1:3" ht="15">
      <c r="A177" s="313" t="s">
        <v>1103</v>
      </c>
      <c r="B177" s="314" t="s">
        <v>1104</v>
      </c>
      <c r="C177" s="315" t="s">
        <v>1105</v>
      </c>
    </row>
    <row r="178" spans="1:3" ht="15">
      <c r="A178" s="313" t="s">
        <v>1106</v>
      </c>
      <c r="B178" s="314" t="s">
        <v>1107</v>
      </c>
      <c r="C178" s="315" t="s">
        <v>1108</v>
      </c>
    </row>
    <row r="179" spans="1:3" ht="15">
      <c r="A179" s="313" t="s">
        <v>1109</v>
      </c>
      <c r="B179" s="314" t="s">
        <v>1110</v>
      </c>
      <c r="C179" s="315" t="s">
        <v>1111</v>
      </c>
    </row>
    <row r="180" spans="1:3" ht="15">
      <c r="A180" s="313" t="s">
        <v>1112</v>
      </c>
      <c r="B180" s="314" t="s">
        <v>1113</v>
      </c>
      <c r="C180" s="315" t="s">
        <v>1114</v>
      </c>
    </row>
    <row r="181" spans="1:3" ht="15">
      <c r="A181" s="313" t="s">
        <v>1115</v>
      </c>
      <c r="B181" s="314" t="s">
        <v>982</v>
      </c>
      <c r="C181" s="315" t="s">
        <v>1116</v>
      </c>
    </row>
    <row r="182" spans="1:3" ht="15">
      <c r="A182" s="313" t="s">
        <v>1117</v>
      </c>
      <c r="B182" s="314" t="s">
        <v>1118</v>
      </c>
      <c r="C182" s="315" t="s">
        <v>1119</v>
      </c>
    </row>
    <row r="183" spans="1:3" ht="15">
      <c r="A183" s="313" t="s">
        <v>1120</v>
      </c>
      <c r="B183" s="314" t="s">
        <v>1121</v>
      </c>
      <c r="C183" s="315" t="s">
        <v>1122</v>
      </c>
    </row>
    <row r="184" spans="1:3" ht="9" customHeight="1">
      <c r="A184" s="313"/>
      <c r="B184" s="314"/>
      <c r="C184" s="315"/>
    </row>
    <row r="185" spans="1:3" ht="15">
      <c r="A185" s="311" t="s">
        <v>938</v>
      </c>
      <c r="B185" s="335" t="s">
        <v>1123</v>
      </c>
      <c r="C185" s="316" t="s">
        <v>1124</v>
      </c>
    </row>
    <row r="186" spans="1:3" ht="9" customHeight="1">
      <c r="A186" s="311"/>
      <c r="B186" s="335"/>
      <c r="C186" s="315"/>
    </row>
    <row r="187" spans="1:3" ht="15">
      <c r="A187" s="311" t="s">
        <v>955</v>
      </c>
      <c r="B187" s="335" t="s">
        <v>1125</v>
      </c>
      <c r="C187" s="316" t="s">
        <v>1126</v>
      </c>
    </row>
    <row r="188" spans="1:3" ht="9" customHeight="1">
      <c r="A188" s="311"/>
      <c r="B188" s="335"/>
      <c r="C188" s="315"/>
    </row>
    <row r="189" spans="1:3" ht="15">
      <c r="A189" s="353" t="s">
        <v>958</v>
      </c>
      <c r="B189" s="335" t="s">
        <v>149</v>
      </c>
      <c r="C189" s="316">
        <v>6801</v>
      </c>
    </row>
    <row r="190" spans="1:3" ht="9" customHeight="1">
      <c r="A190" s="353"/>
      <c r="B190" s="335"/>
      <c r="C190" s="315"/>
    </row>
    <row r="191" spans="1:3" ht="15">
      <c r="A191" s="355" t="s">
        <v>974</v>
      </c>
      <c r="B191" s="335" t="s">
        <v>150</v>
      </c>
      <c r="C191" s="316" t="s">
        <v>1127</v>
      </c>
    </row>
    <row r="192" spans="1:4" ht="15">
      <c r="A192" s="351"/>
      <c r="B192" s="348"/>
      <c r="C192" s="348"/>
      <c r="D192" s="348"/>
    </row>
    <row r="193" spans="1:4" ht="15">
      <c r="A193" s="351" t="s">
        <v>1128</v>
      </c>
      <c r="B193" s="348"/>
      <c r="C193" s="348"/>
      <c r="D193" s="348"/>
    </row>
    <row r="194" spans="1:4" ht="15">
      <c r="A194" s="351"/>
      <c r="B194" s="348" t="s">
        <v>1129</v>
      </c>
      <c r="C194" s="348"/>
      <c r="D194" s="348"/>
    </row>
    <row r="195" spans="1:4" ht="15">
      <c r="A195" s="351"/>
      <c r="B195" s="348" t="s">
        <v>1130</v>
      </c>
      <c r="D195" s="348"/>
    </row>
    <row r="196" spans="2:4" ht="15">
      <c r="B196" s="348" t="s">
        <v>1131</v>
      </c>
      <c r="D196" s="348"/>
    </row>
    <row r="197" spans="2:3" ht="15">
      <c r="B197" s="348" t="s">
        <v>1132</v>
      </c>
      <c r="C197" s="356"/>
    </row>
    <row r="198" spans="2:3" ht="15">
      <c r="B198" s="357"/>
      <c r="C198" s="356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2" t="s">
        <v>795</v>
      </c>
      <c r="B1" s="372"/>
      <c r="C1" s="372"/>
      <c r="D1" s="372"/>
    </row>
    <row r="2" spans="1:4" s="4" customFormat="1" ht="24" customHeight="1">
      <c r="A2" s="373" t="s">
        <v>151</v>
      </c>
      <c r="B2" s="373"/>
      <c r="C2" s="373"/>
      <c r="D2" s="373"/>
    </row>
    <row r="3" spans="1:4" s="6" customFormat="1" ht="18" customHeight="1">
      <c r="A3" s="374">
        <v>44316</v>
      </c>
      <c r="B3" s="374"/>
      <c r="C3" s="374"/>
      <c r="D3" s="374"/>
    </row>
    <row r="4" spans="1:4" s="8" customFormat="1" ht="15" customHeight="1">
      <c r="A4" s="375" t="s">
        <v>1</v>
      </c>
      <c r="B4" s="376"/>
      <c r="C4" s="376"/>
      <c r="D4" s="376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152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20408806.048</v>
      </c>
      <c r="C9" s="14">
        <v>3422493.889</v>
      </c>
      <c r="D9" s="14">
        <v>23831299.937</v>
      </c>
    </row>
    <row r="10" spans="1:7" s="17" customFormat="1" ht="9.75" customHeight="1">
      <c r="A10" s="18" t="s">
        <v>8</v>
      </c>
      <c r="B10" s="19">
        <v>1979751.429</v>
      </c>
      <c r="C10" s="19">
        <v>85179.472</v>
      </c>
      <c r="D10" s="19">
        <v>2064930.901</v>
      </c>
      <c r="G10" s="16"/>
    </row>
    <row r="11" spans="1:4" s="17" customFormat="1" ht="9.75" customHeight="1">
      <c r="A11" s="18" t="s">
        <v>9</v>
      </c>
      <c r="B11" s="19">
        <v>18400972.519</v>
      </c>
      <c r="C11" s="19">
        <v>3333151.507</v>
      </c>
      <c r="D11" s="19">
        <v>21734124.026</v>
      </c>
    </row>
    <row r="12" spans="1:4" s="17" customFormat="1" ht="9.75" customHeight="1">
      <c r="A12" s="18" t="s">
        <v>10</v>
      </c>
      <c r="B12" s="19">
        <v>27482.76</v>
      </c>
      <c r="C12" s="19">
        <v>133.279</v>
      </c>
      <c r="D12" s="19">
        <v>27616.039</v>
      </c>
    </row>
    <row r="13" spans="1:4" s="17" customFormat="1" ht="9.75" customHeight="1">
      <c r="A13" s="18" t="s">
        <v>11</v>
      </c>
      <c r="B13" s="19">
        <v>599.339</v>
      </c>
      <c r="C13" s="19">
        <v>4029.63</v>
      </c>
      <c r="D13" s="19">
        <v>4628.969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10527158.649</v>
      </c>
      <c r="C17" s="14">
        <v>185742.461</v>
      </c>
      <c r="D17" s="14">
        <v>10712901.11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8142151.497</v>
      </c>
      <c r="C19" s="19">
        <v>185742.461</v>
      </c>
      <c r="D19" s="19">
        <v>8327893.958</v>
      </c>
    </row>
    <row r="20" spans="1:7" s="17" customFormat="1" ht="9.75" customHeight="1">
      <c r="A20" s="23" t="s">
        <v>16</v>
      </c>
      <c r="B20" s="19">
        <v>2385007.151</v>
      </c>
      <c r="C20" s="19">
        <v>0</v>
      </c>
      <c r="D20" s="19">
        <v>2385007.151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7235384.614</v>
      </c>
      <c r="C24" s="14">
        <v>0</v>
      </c>
      <c r="D24" s="14">
        <v>7235384.614</v>
      </c>
      <c r="E24" s="89"/>
    </row>
    <row r="25" spans="1:5" s="17" customFormat="1" ht="9.75" customHeight="1">
      <c r="A25" s="24" t="s">
        <v>20</v>
      </c>
      <c r="B25" s="21">
        <v>7469088.889</v>
      </c>
      <c r="C25" s="21">
        <v>0</v>
      </c>
      <c r="D25" s="21">
        <v>7469088.889</v>
      </c>
      <c r="E25" s="16"/>
    </row>
    <row r="26" spans="1:5" s="17" customFormat="1" ht="9.75" customHeight="1">
      <c r="A26" s="18" t="s">
        <v>21</v>
      </c>
      <c r="B26" s="19">
        <v>31.801</v>
      </c>
      <c r="C26" s="19">
        <v>0</v>
      </c>
      <c r="D26" s="19">
        <v>31.801</v>
      </c>
      <c r="E26" s="16"/>
    </row>
    <row r="27" spans="1:4" s="17" customFormat="1" ht="9.75" customHeight="1">
      <c r="A27" s="18" t="s">
        <v>22</v>
      </c>
      <c r="B27" s="19">
        <v>485982.666</v>
      </c>
      <c r="C27" s="19">
        <v>0</v>
      </c>
      <c r="D27" s="19">
        <v>485982.666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5015942.302</v>
      </c>
      <c r="C30" s="19">
        <v>0</v>
      </c>
      <c r="D30" s="19">
        <v>5015942.302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332850.313</v>
      </c>
      <c r="C32" s="19">
        <v>0</v>
      </c>
      <c r="D32" s="19">
        <v>332850.313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1634281.805</v>
      </c>
      <c r="C34" s="19">
        <v>0</v>
      </c>
      <c r="D34" s="19">
        <v>1634281.805</v>
      </c>
    </row>
    <row r="35" spans="1:4" s="17" customFormat="1" ht="9.75" customHeight="1">
      <c r="A35" s="24" t="s">
        <v>30</v>
      </c>
      <c r="B35" s="21">
        <v>17260.518</v>
      </c>
      <c r="C35" s="21">
        <v>0</v>
      </c>
      <c r="D35" s="21">
        <v>17260.518</v>
      </c>
    </row>
    <row r="36" spans="1:4" s="17" customFormat="1" ht="9.75" customHeight="1">
      <c r="A36" s="24" t="s">
        <v>31</v>
      </c>
      <c r="B36" s="21">
        <v>169072.308</v>
      </c>
      <c r="C36" s="21">
        <v>2632.926</v>
      </c>
      <c r="D36" s="21">
        <v>171705.234</v>
      </c>
    </row>
    <row r="37" spans="1:4" s="17" customFormat="1" ht="9.75" customHeight="1">
      <c r="A37" s="18" t="s">
        <v>32</v>
      </c>
      <c r="B37" s="19">
        <v>146114.135</v>
      </c>
      <c r="C37" s="19">
        <v>658.339</v>
      </c>
      <c r="D37" s="19">
        <v>146772.474</v>
      </c>
    </row>
    <row r="38" spans="1:4" s="17" customFormat="1" ht="9.75" customHeight="1">
      <c r="A38" s="18" t="s">
        <v>33</v>
      </c>
      <c r="B38" s="19">
        <v>22958.173</v>
      </c>
      <c r="C38" s="19">
        <v>1974.587</v>
      </c>
      <c r="D38" s="19">
        <v>24932.76</v>
      </c>
    </row>
    <row r="39" spans="1:4" s="17" customFormat="1" ht="9.75" customHeight="1">
      <c r="A39" s="20" t="s">
        <v>34</v>
      </c>
      <c r="B39" s="21">
        <v>-413892.259</v>
      </c>
      <c r="C39" s="21">
        <v>-2632.926</v>
      </c>
      <c r="D39" s="21">
        <v>-416525.186</v>
      </c>
    </row>
    <row r="40" spans="1:4" s="17" customFormat="1" ht="9.75" customHeight="1">
      <c r="A40" s="20" t="s">
        <v>35</v>
      </c>
      <c r="B40" s="21">
        <v>-6144.843</v>
      </c>
      <c r="C40" s="21">
        <v>0</v>
      </c>
      <c r="D40" s="21">
        <v>-6144.843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330715.323</v>
      </c>
      <c r="C42" s="21">
        <v>1189.969</v>
      </c>
      <c r="D42" s="21">
        <v>331905.293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132567.421</v>
      </c>
      <c r="C44" s="14">
        <v>3.151</v>
      </c>
      <c r="D44" s="14">
        <v>132570.573</v>
      </c>
    </row>
    <row r="45" spans="1:4" s="17" customFormat="1" ht="9.75" customHeight="1">
      <c r="A45" s="26" t="s">
        <v>38</v>
      </c>
      <c r="B45" s="19">
        <v>83261.469</v>
      </c>
      <c r="C45" s="19">
        <v>3.151</v>
      </c>
      <c r="D45" s="19">
        <v>83264.621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49305.951</v>
      </c>
      <c r="C48" s="19">
        <v>0</v>
      </c>
      <c r="D48" s="19">
        <v>49305.951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596871.979</v>
      </c>
      <c r="C53" s="21">
        <v>0</v>
      </c>
      <c r="D53" s="21">
        <v>596871.979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618490.166</v>
      </c>
      <c r="C55" s="21">
        <v>12238.032</v>
      </c>
      <c r="D55" s="21">
        <v>630728.199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39849994.203</v>
      </c>
      <c r="C57" s="14">
        <v>3621667.505</v>
      </c>
      <c r="D57" s="14">
        <v>43471661.709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80"/>
      <c r="B62" s="380"/>
      <c r="C62" s="380"/>
      <c r="D62" s="380"/>
    </row>
    <row r="63" spans="1:4" s="4" customFormat="1" ht="24" customHeight="1">
      <c r="A63" s="373" t="s">
        <v>151</v>
      </c>
      <c r="B63" s="373"/>
      <c r="C63" s="373"/>
      <c r="D63" s="373"/>
    </row>
    <row r="64" spans="1:4" s="6" customFormat="1" ht="17.1" customHeight="1">
      <c r="A64" s="374">
        <v>44316</v>
      </c>
      <c r="B64" s="381"/>
      <c r="C64" s="381"/>
      <c r="D64" s="381"/>
    </row>
    <row r="65" spans="1:4" s="40" customFormat="1" ht="15" customHeight="1">
      <c r="A65" s="375" t="s">
        <v>1</v>
      </c>
      <c r="B65" s="376"/>
      <c r="C65" s="376"/>
      <c r="D65" s="376"/>
    </row>
    <row r="66" spans="1:4" ht="3.95" customHeight="1" thickBot="1">
      <c r="A66" s="41"/>
      <c r="B66" s="41"/>
      <c r="C66" s="41"/>
      <c r="D66" s="41"/>
    </row>
    <row r="67" spans="1:4" ht="14.1" customHeight="1">
      <c r="A67" s="377" t="s">
        <v>48</v>
      </c>
      <c r="B67" s="379" t="s">
        <v>152</v>
      </c>
      <c r="C67" s="379"/>
      <c r="D67" s="379"/>
    </row>
    <row r="68" spans="1:4" ht="14.1" customHeight="1">
      <c r="A68" s="378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34684090.017</v>
      </c>
      <c r="C70" s="14">
        <v>3477225.461</v>
      </c>
      <c r="D70" s="14">
        <v>38161315.479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16002082.556</v>
      </c>
      <c r="C72" s="21">
        <v>1388870.783</v>
      </c>
      <c r="D72" s="21">
        <v>17390953.34</v>
      </c>
    </row>
    <row r="73" spans="1:4" s="17" customFormat="1" ht="9.95" customHeight="1">
      <c r="A73" s="44" t="s">
        <v>51</v>
      </c>
      <c r="B73" s="21">
        <v>15661695.058</v>
      </c>
      <c r="C73" s="21">
        <v>155157.428</v>
      </c>
      <c r="D73" s="21">
        <v>15816852.486</v>
      </c>
    </row>
    <row r="74" spans="1:4" s="17" customFormat="1" ht="9.95" customHeight="1">
      <c r="A74" s="44" t="s">
        <v>52</v>
      </c>
      <c r="B74" s="21">
        <v>234871.049</v>
      </c>
      <c r="C74" s="21">
        <v>84014.205</v>
      </c>
      <c r="D74" s="21">
        <v>318885.254</v>
      </c>
    </row>
    <row r="75" spans="1:4" s="17" customFormat="1" ht="9.95" customHeight="1">
      <c r="A75" s="45" t="s">
        <v>53</v>
      </c>
      <c r="B75" s="19">
        <v>0</v>
      </c>
      <c r="C75" s="19">
        <v>5248.196</v>
      </c>
      <c r="D75" s="19">
        <v>5248.196</v>
      </c>
    </row>
    <row r="76" spans="1:4" s="17" customFormat="1" ht="9.95" customHeight="1">
      <c r="A76" s="45" t="s">
        <v>54</v>
      </c>
      <c r="B76" s="19">
        <v>151365.843</v>
      </c>
      <c r="C76" s="19">
        <v>57153.927</v>
      </c>
      <c r="D76" s="19">
        <v>208519.771</v>
      </c>
    </row>
    <row r="77" spans="1:4" s="17" customFormat="1" ht="9.95" customHeight="1">
      <c r="A77" s="45" t="s">
        <v>55</v>
      </c>
      <c r="B77" s="19">
        <v>83505.206</v>
      </c>
      <c r="C77" s="19">
        <v>21612.08</v>
      </c>
      <c r="D77" s="19">
        <v>105117.286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2463336.638</v>
      </c>
      <c r="C79" s="21">
        <v>1837517.104</v>
      </c>
      <c r="D79" s="21">
        <v>4300853.743</v>
      </c>
    </row>
    <row r="80" spans="1:4" s="17" customFormat="1" ht="9.95" customHeight="1">
      <c r="A80" s="44" t="s">
        <v>58</v>
      </c>
      <c r="B80" s="21">
        <v>322104.714</v>
      </c>
      <c r="C80" s="21">
        <v>11665.939</v>
      </c>
      <c r="D80" s="21">
        <v>333770.654</v>
      </c>
    </row>
    <row r="81" spans="1:4" s="17" customFormat="1" ht="9.95" customHeight="1">
      <c r="A81" s="45" t="s">
        <v>59</v>
      </c>
      <c r="B81" s="19">
        <v>322104.714</v>
      </c>
      <c r="C81" s="19">
        <v>11665.939</v>
      </c>
      <c r="D81" s="19">
        <v>333770.654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493499.763</v>
      </c>
      <c r="C84" s="14">
        <v>7611.438</v>
      </c>
      <c r="D84" s="14">
        <v>501111.202</v>
      </c>
    </row>
    <row r="85" spans="1:4" s="17" customFormat="1" ht="9.95" customHeight="1">
      <c r="A85" s="45" t="s">
        <v>62</v>
      </c>
      <c r="B85" s="19">
        <v>480982.643</v>
      </c>
      <c r="C85" s="19">
        <v>7611.438</v>
      </c>
      <c r="D85" s="19">
        <v>488594.081</v>
      </c>
    </row>
    <row r="86" spans="1:4" s="17" customFormat="1" ht="9.95" customHeight="1">
      <c r="A86" s="45" t="s">
        <v>63</v>
      </c>
      <c r="B86" s="19">
        <v>12517.12</v>
      </c>
      <c r="C86" s="19">
        <v>0</v>
      </c>
      <c r="D86" s="19">
        <v>12517.12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434320.64</v>
      </c>
      <c r="C100" s="21">
        <v>12633.784</v>
      </c>
      <c r="D100" s="21">
        <v>446954.424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89080.916</v>
      </c>
      <c r="C102" s="14">
        <v>11141.216</v>
      </c>
      <c r="D102" s="14">
        <v>100222.132</v>
      </c>
    </row>
    <row r="103" spans="1:4" s="17" customFormat="1" ht="9.95" customHeight="1">
      <c r="A103" s="45" t="s">
        <v>74</v>
      </c>
      <c r="B103" s="19">
        <v>89080.916</v>
      </c>
      <c r="C103" s="19">
        <v>10981.972</v>
      </c>
      <c r="D103" s="19">
        <v>100062.889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159.243</v>
      </c>
      <c r="D108" s="19">
        <v>159.243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1758127.078</v>
      </c>
      <c r="C110" s="14">
        <v>92443.349</v>
      </c>
      <c r="D110" s="14">
        <v>1850570.428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96611.898</v>
      </c>
      <c r="C112" s="14">
        <v>27894.308</v>
      </c>
      <c r="D112" s="14">
        <v>124506.206</v>
      </c>
    </row>
    <row r="113" spans="1:4" s="17" customFormat="1" ht="9.95" customHeight="1">
      <c r="A113" s="23" t="s">
        <v>82</v>
      </c>
      <c r="B113" s="21">
        <v>8163.481</v>
      </c>
      <c r="C113" s="21">
        <v>14335.408</v>
      </c>
      <c r="D113" s="21">
        <v>22498.889</v>
      </c>
    </row>
    <row r="114" spans="1:4" s="17" customFormat="1" ht="9.95" customHeight="1">
      <c r="A114" s="23" t="s">
        <v>83</v>
      </c>
      <c r="B114" s="21">
        <v>88448.416</v>
      </c>
      <c r="C114" s="21">
        <v>13558.9</v>
      </c>
      <c r="D114" s="21">
        <v>102007.317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258249.725</v>
      </c>
      <c r="C116" s="48">
        <v>0</v>
      </c>
      <c r="D116" s="48">
        <v>258249.725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37813980.04</v>
      </c>
      <c r="C118" s="14">
        <v>3628949.559</v>
      </c>
      <c r="D118" s="14">
        <v>41442929.599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2028732.109</v>
      </c>
      <c r="C120" s="14">
        <v>0</v>
      </c>
      <c r="D120" s="14">
        <v>2028732.109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-378739.701</v>
      </c>
      <c r="C124" s="19">
        <v>0</v>
      </c>
      <c r="D124" s="19">
        <v>-378739.701</v>
      </c>
    </row>
    <row r="125" spans="1:4" s="17" customFormat="1" ht="9.95" customHeight="1">
      <c r="A125" s="45" t="s">
        <v>91</v>
      </c>
      <c r="B125" s="19">
        <v>655922.254</v>
      </c>
      <c r="C125" s="19">
        <v>0</v>
      </c>
      <c r="D125" s="19">
        <v>655922.254</v>
      </c>
    </row>
    <row r="126" spans="1:4" s="17" customFormat="1" ht="9.95" customHeight="1">
      <c r="A126" s="45" t="s">
        <v>92</v>
      </c>
      <c r="B126" s="19">
        <v>130088.912</v>
      </c>
      <c r="C126" s="19">
        <v>0</v>
      </c>
      <c r="D126" s="19">
        <v>130088.912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39842712.149</v>
      </c>
      <c r="C128" s="14">
        <v>3628949.559</v>
      </c>
      <c r="D128" s="14">
        <v>43471661.709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3448291.975</v>
      </c>
      <c r="C130" s="14">
        <v>1297734.094</v>
      </c>
      <c r="D130" s="14">
        <v>4746026.07</v>
      </c>
    </row>
    <row r="131" spans="1:4" s="17" customFormat="1" ht="9.95" customHeight="1">
      <c r="A131" s="23" t="s">
        <v>95</v>
      </c>
      <c r="B131" s="19">
        <v>31821.621</v>
      </c>
      <c r="C131" s="19">
        <v>1089406.81</v>
      </c>
      <c r="D131" s="19">
        <v>1121228.431</v>
      </c>
    </row>
    <row r="132" spans="1:4" s="17" customFormat="1" ht="9.95" customHeight="1">
      <c r="A132" s="45" t="s">
        <v>96</v>
      </c>
      <c r="B132" s="19">
        <v>3416470.354</v>
      </c>
      <c r="C132" s="19">
        <v>208327.284</v>
      </c>
      <c r="D132" s="19">
        <v>3624797.638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2" t="s">
        <v>795</v>
      </c>
      <c r="B1" s="382"/>
      <c r="C1" s="382"/>
      <c r="D1" s="382"/>
    </row>
    <row r="2" spans="1:4" s="59" customFormat="1" ht="24" customHeight="1">
      <c r="A2" s="383" t="s">
        <v>154</v>
      </c>
      <c r="B2" s="383"/>
      <c r="C2" s="383"/>
      <c r="D2" s="383"/>
    </row>
    <row r="3" spans="1:4" s="60" customFormat="1" ht="15.95" customHeight="1">
      <c r="A3" s="384">
        <v>44316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152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422031.54189</v>
      </c>
      <c r="C9" s="71">
        <v>19962.7658</v>
      </c>
      <c r="D9" s="71">
        <v>441994.30769</v>
      </c>
      <c r="E9" s="72"/>
    </row>
    <row r="10" spans="1:4" s="50" customFormat="1" ht="8.45" customHeight="1">
      <c r="A10" s="73" t="s">
        <v>102</v>
      </c>
      <c r="B10" s="74">
        <v>37139.120189999994</v>
      </c>
      <c r="C10" s="74">
        <v>646.0944499999999</v>
      </c>
      <c r="D10" s="74">
        <v>37785.21464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87089.88293</v>
      </c>
      <c r="C12" s="74">
        <v>762.26125</v>
      </c>
      <c r="D12" s="74">
        <v>87852.14418</v>
      </c>
    </row>
    <row r="13" spans="1:4" s="50" customFormat="1" ht="8.45" customHeight="1">
      <c r="A13" s="18" t="s">
        <v>105</v>
      </c>
      <c r="B13" s="74">
        <v>293454.66888</v>
      </c>
      <c r="C13" s="74">
        <v>0</v>
      </c>
      <c r="D13" s="74">
        <v>293454.66888</v>
      </c>
    </row>
    <row r="14" spans="1:4" s="50" customFormat="1" ht="8.45" customHeight="1">
      <c r="A14" s="23" t="s">
        <v>106</v>
      </c>
      <c r="B14" s="74">
        <v>4347.86989</v>
      </c>
      <c r="C14" s="74">
        <v>5140.27419</v>
      </c>
      <c r="D14" s="74">
        <v>9488.14408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13414.13591</v>
      </c>
      <c r="D16" s="74">
        <v>13414.13591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20392.85113</v>
      </c>
      <c r="C20" s="71">
        <v>584.24045</v>
      </c>
      <c r="D20" s="71">
        <v>20977.091579999997</v>
      </c>
    </row>
    <row r="21" spans="1:4" s="50" customFormat="1" ht="8.45" customHeight="1">
      <c r="A21" s="18" t="s">
        <v>111</v>
      </c>
      <c r="B21" s="74">
        <v>13805.22152</v>
      </c>
      <c r="C21" s="74">
        <v>584.24045</v>
      </c>
      <c r="D21" s="74">
        <v>14389.46197</v>
      </c>
    </row>
    <row r="22" spans="1:4" s="50" customFormat="1" ht="8.45" customHeight="1">
      <c r="A22" s="18" t="s">
        <v>112</v>
      </c>
      <c r="B22" s="74">
        <v>0.27306</v>
      </c>
      <c r="C22" s="74">
        <v>0</v>
      </c>
      <c r="D22" s="74">
        <v>0.27306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15</v>
      </c>
      <c r="C24" s="74">
        <v>0</v>
      </c>
      <c r="D24" s="74">
        <v>15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6572.3565499999995</v>
      </c>
      <c r="C26" s="74">
        <v>0</v>
      </c>
      <c r="D26" s="74">
        <v>6572.3565499999995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401638.69075999997</v>
      </c>
      <c r="C34" s="71">
        <v>19378.52535</v>
      </c>
      <c r="D34" s="71">
        <v>421017.21611000004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9677.029919999999</v>
      </c>
      <c r="C36" s="71">
        <v>0</v>
      </c>
      <c r="D36" s="71">
        <v>9677.029919999999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391961.66083999997</v>
      </c>
      <c r="C38" s="71">
        <v>19378.52535</v>
      </c>
      <c r="D38" s="71">
        <v>411340.18619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227565.20587</v>
      </c>
      <c r="C40" s="71">
        <v>4169.37795</v>
      </c>
      <c r="D40" s="71">
        <v>231734.58382</v>
      </c>
    </row>
    <row r="41" spans="1:4" s="50" customFormat="1" ht="8.45" customHeight="1">
      <c r="A41" s="18" t="s">
        <v>124</v>
      </c>
      <c r="B41" s="74">
        <v>0</v>
      </c>
      <c r="C41" s="74">
        <v>110.30955</v>
      </c>
      <c r="D41" s="74">
        <v>110.30955</v>
      </c>
    </row>
    <row r="42" spans="1:4" s="50" customFormat="1" ht="8.45" customHeight="1">
      <c r="A42" s="18" t="s">
        <v>125</v>
      </c>
      <c r="B42" s="74">
        <v>29.33538</v>
      </c>
      <c r="C42" s="74">
        <v>989.98236</v>
      </c>
      <c r="D42" s="74">
        <v>1019.31774</v>
      </c>
    </row>
    <row r="43" spans="1:4" s="50" customFormat="1" ht="8.45" customHeight="1">
      <c r="A43" s="18" t="s">
        <v>126</v>
      </c>
      <c r="B43" s="74">
        <v>1846.51303</v>
      </c>
      <c r="C43" s="74">
        <v>680.64998</v>
      </c>
      <c r="D43" s="74">
        <v>2527.1630099999998</v>
      </c>
    </row>
    <row r="44" spans="1:4" s="50" customFormat="1" ht="8.45" customHeight="1">
      <c r="A44" s="18" t="s">
        <v>127</v>
      </c>
      <c r="B44" s="74">
        <v>225689.35746</v>
      </c>
      <c r="C44" s="74">
        <v>2388.43606</v>
      </c>
      <c r="D44" s="74">
        <v>228077.79352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81160.90805</v>
      </c>
      <c r="C46" s="71">
        <v>19152.12969</v>
      </c>
      <c r="D46" s="71">
        <v>100313.03774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193.17570999999998</v>
      </c>
      <c r="C49" s="74">
        <v>43.4377</v>
      </c>
      <c r="D49" s="74">
        <v>236.61341000000002</v>
      </c>
    </row>
    <row r="50" spans="1:4" s="50" customFormat="1" ht="8.45" customHeight="1">
      <c r="A50" s="18" t="s">
        <v>130</v>
      </c>
      <c r="B50" s="74">
        <v>80967.63547</v>
      </c>
      <c r="C50" s="74">
        <v>19108.69199</v>
      </c>
      <c r="D50" s="74">
        <v>100076.32746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538365.95866</v>
      </c>
      <c r="C54" s="71">
        <v>4395.77361</v>
      </c>
      <c r="D54" s="71">
        <v>542761.73227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331571.58091</v>
      </c>
      <c r="C56" s="71">
        <v>0</v>
      </c>
      <c r="D56" s="71">
        <v>331571.58091</v>
      </c>
    </row>
    <row r="57" spans="1:4" s="50" customFormat="1" ht="8.45" customHeight="1">
      <c r="A57" s="18" t="s">
        <v>134</v>
      </c>
      <c r="B57" s="74">
        <v>195261.33746</v>
      </c>
      <c r="C57" s="74">
        <v>0</v>
      </c>
      <c r="D57" s="74">
        <v>195261.33746</v>
      </c>
    </row>
    <row r="58" spans="1:4" s="50" customFormat="1" ht="8.45" customHeight="1">
      <c r="A58" s="18" t="s">
        <v>135</v>
      </c>
      <c r="B58" s="74">
        <v>127.5</v>
      </c>
      <c r="C58" s="74">
        <v>0</v>
      </c>
      <c r="D58" s="74">
        <v>127.5</v>
      </c>
    </row>
    <row r="59" spans="1:4" s="50" customFormat="1" ht="8.45" customHeight="1">
      <c r="A59" s="18" t="s">
        <v>136</v>
      </c>
      <c r="B59" s="74">
        <v>98396.12806</v>
      </c>
      <c r="C59" s="74">
        <v>0</v>
      </c>
      <c r="D59" s="74">
        <v>98396.12806</v>
      </c>
    </row>
    <row r="60" spans="1:4" s="50" customFormat="1" ht="8.45" customHeight="1">
      <c r="A60" s="18" t="s">
        <v>137</v>
      </c>
      <c r="B60" s="74">
        <v>37786.61539</v>
      </c>
      <c r="C60" s="74">
        <v>0</v>
      </c>
      <c r="D60" s="74">
        <v>37786.61539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206794.37775</v>
      </c>
      <c r="C62" s="71">
        <v>4395.77361</v>
      </c>
      <c r="D62" s="71">
        <v>211190.15136000002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41812.296689999996</v>
      </c>
      <c r="C64" s="71">
        <v>3674.61618</v>
      </c>
      <c r="D64" s="71">
        <v>45486.91287</v>
      </c>
    </row>
    <row r="65" spans="1:4" s="50" customFormat="1" ht="8.45" customHeight="1">
      <c r="A65" s="18" t="s">
        <v>140</v>
      </c>
      <c r="B65" s="74">
        <v>260.77912</v>
      </c>
      <c r="C65" s="74">
        <v>3559.1916</v>
      </c>
      <c r="D65" s="74">
        <v>3819.9707200000003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4196.6529199999995</v>
      </c>
      <c r="C67" s="74">
        <v>0</v>
      </c>
      <c r="D67" s="74">
        <v>4196.6529199999995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14913.561740000001</v>
      </c>
      <c r="C69" s="74">
        <v>115.42458</v>
      </c>
      <c r="D69" s="74">
        <v>15028.98632</v>
      </c>
    </row>
    <row r="70" spans="1:4" s="50" customFormat="1" ht="8.45" customHeight="1">
      <c r="A70" s="18" t="s">
        <v>145</v>
      </c>
      <c r="B70" s="74">
        <v>16966.89574</v>
      </c>
      <c r="C70" s="74">
        <v>0</v>
      </c>
      <c r="D70" s="74">
        <v>16966.89574</v>
      </c>
    </row>
    <row r="71" spans="1:4" s="50" customFormat="1" ht="8.45" customHeight="1">
      <c r="A71" s="18" t="s">
        <v>146</v>
      </c>
      <c r="B71" s="74">
        <v>5474.4071699999995</v>
      </c>
      <c r="C71" s="74">
        <v>0</v>
      </c>
      <c r="D71" s="74">
        <v>5474.4071699999995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2845.28062</v>
      </c>
      <c r="C73" s="71">
        <v>165.64426</v>
      </c>
      <c r="D73" s="71">
        <v>3010.92488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167827.36168</v>
      </c>
      <c r="C75" s="71">
        <v>886.8016899999999</v>
      </c>
      <c r="D75" s="71">
        <v>168714.16337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38635.394770000006</v>
      </c>
      <c r="C77" s="74">
        <v>0</v>
      </c>
      <c r="D77" s="74">
        <v>38635.394770000006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129191.96691</v>
      </c>
      <c r="C79" s="75">
        <v>886.8016899999999</v>
      </c>
      <c r="D79" s="75">
        <v>130078.7686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2" t="s">
        <v>795</v>
      </c>
      <c r="B1" s="372"/>
      <c r="C1" s="372"/>
      <c r="D1" s="372"/>
    </row>
    <row r="2" spans="1:5" s="4" customFormat="1" ht="24" customHeight="1">
      <c r="A2" s="373" t="s">
        <v>155</v>
      </c>
      <c r="B2" s="373"/>
      <c r="C2" s="373"/>
      <c r="D2" s="373"/>
      <c r="E2" s="3"/>
    </row>
    <row r="3" spans="1:5" s="6" customFormat="1" ht="18" customHeight="1">
      <c r="A3" s="374">
        <v>44316</v>
      </c>
      <c r="B3" s="374"/>
      <c r="C3" s="374"/>
      <c r="D3" s="37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156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81858.323</v>
      </c>
      <c r="C9" s="14">
        <v>1885332.666</v>
      </c>
      <c r="D9" s="14">
        <v>1967190.99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81848.054</v>
      </c>
      <c r="C11" s="19">
        <v>587675.56</v>
      </c>
      <c r="D11" s="19">
        <v>669523.614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10.269</v>
      </c>
      <c r="C13" s="19">
        <v>1297657.106</v>
      </c>
      <c r="D13" s="19">
        <v>1297667.375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2913810.667</v>
      </c>
      <c r="C17" s="14">
        <v>2166788.001</v>
      </c>
      <c r="D17" s="14">
        <v>5080598.668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2916810.667</v>
      </c>
      <c r="C19" s="19">
        <v>2174482.51</v>
      </c>
      <c r="D19" s="19">
        <v>5091293.177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-7694.508</v>
      </c>
      <c r="D22" s="19">
        <v>-10694.508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3175080.215</v>
      </c>
      <c r="C24" s="14">
        <v>1770646.509</v>
      </c>
      <c r="D24" s="14">
        <v>4945726.724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3101322.482</v>
      </c>
      <c r="C25" s="21">
        <v>1674289.671</v>
      </c>
      <c r="D25" s="21">
        <v>4775612.154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3096800.656</v>
      </c>
      <c r="C30" s="19">
        <v>1674289.671</v>
      </c>
      <c r="D30" s="19">
        <v>4771090.328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4521.825</v>
      </c>
      <c r="C32" s="19">
        <v>0</v>
      </c>
      <c r="D32" s="19">
        <v>4521.825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529990.959</v>
      </c>
      <c r="C35" s="21">
        <v>53830.497</v>
      </c>
      <c r="D35" s="21">
        <v>583821.456</v>
      </c>
      <c r="E35" s="25"/>
      <c r="F35" s="16"/>
    </row>
    <row r="36" spans="1:6" s="17" customFormat="1" ht="9.75" customHeight="1">
      <c r="A36" s="24" t="s">
        <v>31</v>
      </c>
      <c r="B36" s="21">
        <v>8446.026</v>
      </c>
      <c r="C36" s="21">
        <v>657798.287</v>
      </c>
      <c r="D36" s="21">
        <v>666244.313</v>
      </c>
      <c r="E36" s="15"/>
      <c r="F36" s="16"/>
    </row>
    <row r="37" spans="1:6" s="17" customFormat="1" ht="9.75" customHeight="1">
      <c r="A37" s="18" t="s">
        <v>32</v>
      </c>
      <c r="B37" s="19">
        <v>7948.773</v>
      </c>
      <c r="C37" s="19">
        <v>657798.287</v>
      </c>
      <c r="D37" s="19">
        <v>665747.06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-464617.305</v>
      </c>
      <c r="C39" s="21">
        <v>-615042.375</v>
      </c>
      <c r="D39" s="21">
        <v>-1079659.681</v>
      </c>
      <c r="E39" s="15"/>
      <c r="F39" s="16"/>
    </row>
    <row r="40" spans="1:6" s="17" customFormat="1" ht="9.75" customHeight="1">
      <c r="A40" s="20" t="s">
        <v>35</v>
      </c>
      <c r="B40" s="21">
        <v>-61.946</v>
      </c>
      <c r="C40" s="21">
        <v>-229.571</v>
      </c>
      <c r="D40" s="21">
        <v>-291.518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56904.623</v>
      </c>
      <c r="C42" s="21">
        <v>2288.608</v>
      </c>
      <c r="D42" s="21">
        <v>59193.231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8808.403</v>
      </c>
      <c r="C44" s="14">
        <v>42079.759</v>
      </c>
      <c r="D44" s="14">
        <v>50888.163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23287.435</v>
      </c>
      <c r="D45" s="19">
        <v>23287.435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8808.403</v>
      </c>
      <c r="C48" s="19">
        <v>18792.323</v>
      </c>
      <c r="D48" s="19">
        <v>27600.727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4219.466</v>
      </c>
      <c r="C53" s="21">
        <v>0</v>
      </c>
      <c r="D53" s="21">
        <v>4219.466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27390.677</v>
      </c>
      <c r="C55" s="21">
        <v>14586.301</v>
      </c>
      <c r="D55" s="21">
        <v>41976.978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6268072.376</v>
      </c>
      <c r="C57" s="14">
        <v>5881721.846</v>
      </c>
      <c r="D57" s="14">
        <v>12149794.223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0"/>
      <c r="B62" s="380"/>
      <c r="C62" s="380"/>
      <c r="D62" s="380"/>
      <c r="F62" s="16"/>
    </row>
    <row r="63" spans="1:6" s="4" customFormat="1" ht="24" customHeight="1">
      <c r="A63" s="373" t="s">
        <v>155</v>
      </c>
      <c r="B63" s="373"/>
      <c r="C63" s="373"/>
      <c r="D63" s="373"/>
      <c r="E63" s="3"/>
      <c r="F63" s="16"/>
    </row>
    <row r="64" spans="1:6" s="6" customFormat="1" ht="17.1" customHeight="1">
      <c r="A64" s="374">
        <v>44316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156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33781.224</v>
      </c>
      <c r="C70" s="14">
        <v>0</v>
      </c>
      <c r="D70" s="14">
        <v>33781.224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33781.224</v>
      </c>
      <c r="C79" s="21">
        <v>0</v>
      </c>
      <c r="D79" s="21">
        <v>33781.224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1622924.668</v>
      </c>
      <c r="C91" s="14">
        <v>902467.65</v>
      </c>
      <c r="D91" s="14">
        <v>2525392.319</v>
      </c>
      <c r="E91" s="15"/>
      <c r="F91" s="16"/>
    </row>
    <row r="92" spans="1:6" s="17" customFormat="1" ht="9.95" customHeight="1">
      <c r="A92" s="45" t="s">
        <v>66</v>
      </c>
      <c r="B92" s="19">
        <v>1622924.668</v>
      </c>
      <c r="C92" s="19">
        <v>0</v>
      </c>
      <c r="D92" s="19">
        <v>1622924.668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902467.65</v>
      </c>
      <c r="D93" s="19">
        <v>902467.65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1452379.779</v>
      </c>
      <c r="C95" s="14">
        <v>3691189.229</v>
      </c>
      <c r="D95" s="14">
        <v>5143569.008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1452379.779</v>
      </c>
      <c r="C98" s="19">
        <v>3691189.229</v>
      </c>
      <c r="D98" s="19">
        <v>5143569.008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919342.166</v>
      </c>
      <c r="C100" s="21">
        <v>2618.303</v>
      </c>
      <c r="D100" s="21">
        <v>921960.469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39446.878</v>
      </c>
      <c r="C102" s="14">
        <v>36903.161</v>
      </c>
      <c r="D102" s="14">
        <v>76350.04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11702.107</v>
      </c>
      <c r="C106" s="19">
        <v>5561.463</v>
      </c>
      <c r="D106" s="19">
        <v>17263.57</v>
      </c>
      <c r="E106" s="15"/>
      <c r="F106" s="16"/>
    </row>
    <row r="107" spans="1:6" s="17" customFormat="1" ht="9.95" customHeight="1">
      <c r="A107" s="45" t="s">
        <v>78</v>
      </c>
      <c r="B107" s="19">
        <v>20386.38</v>
      </c>
      <c r="C107" s="19">
        <v>31341.698</v>
      </c>
      <c r="D107" s="19">
        <v>51728.079</v>
      </c>
      <c r="E107" s="15"/>
      <c r="F107" s="16"/>
    </row>
    <row r="108" spans="1:6" s="17" customFormat="1" ht="9.95" customHeight="1">
      <c r="A108" s="45" t="s">
        <v>79</v>
      </c>
      <c r="B108" s="19">
        <v>7357.936</v>
      </c>
      <c r="C108" s="19">
        <v>0</v>
      </c>
      <c r="D108" s="19">
        <v>7357.936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189612.614</v>
      </c>
      <c r="C110" s="14">
        <v>29254.888</v>
      </c>
      <c r="D110" s="14">
        <v>218867.502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7170.551</v>
      </c>
      <c r="C112" s="14">
        <v>33104.923</v>
      </c>
      <c r="D112" s="14">
        <v>40275.474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32055.924</v>
      </c>
      <c r="D113" s="19">
        <v>32693.079</v>
      </c>
      <c r="E113" s="15"/>
      <c r="F113" s="16"/>
    </row>
    <row r="114" spans="1:6" s="17" customFormat="1" ht="9.95" customHeight="1">
      <c r="A114" s="23" t="s">
        <v>83</v>
      </c>
      <c r="B114" s="19">
        <v>6533.395</v>
      </c>
      <c r="C114" s="19">
        <v>1048.999</v>
      </c>
      <c r="D114" s="19">
        <v>7582.394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1149417.359</v>
      </c>
      <c r="D116" s="48">
        <v>1149417.359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4264657.883</v>
      </c>
      <c r="C118" s="14">
        <v>5844955.515</v>
      </c>
      <c r="D118" s="14">
        <v>10109613.399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1935544.089</v>
      </c>
      <c r="C120" s="14">
        <v>104636.735</v>
      </c>
      <c r="D120" s="14">
        <v>2040180.824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-28668.798</v>
      </c>
      <c r="C124" s="19">
        <v>104636.735</v>
      </c>
      <c r="D124" s="19">
        <v>75967.937</v>
      </c>
      <c r="E124" s="15"/>
      <c r="F124" s="16"/>
    </row>
    <row r="125" spans="1:6" s="17" customFormat="1" ht="9.95" customHeight="1">
      <c r="A125" s="45" t="s">
        <v>91</v>
      </c>
      <c r="B125" s="19">
        <v>-1288.627</v>
      </c>
      <c r="C125" s="19">
        <v>0</v>
      </c>
      <c r="D125" s="19">
        <v>-1288.627</v>
      </c>
      <c r="E125" s="15"/>
      <c r="F125" s="16"/>
    </row>
    <row r="126" spans="1:6" s="17" customFormat="1" ht="9.95" customHeight="1">
      <c r="A126" s="45" t="s">
        <v>92</v>
      </c>
      <c r="B126" s="19">
        <v>24002.173</v>
      </c>
      <c r="C126" s="19">
        <v>0</v>
      </c>
      <c r="D126" s="19">
        <v>24002.173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6200201.972</v>
      </c>
      <c r="C128" s="14">
        <v>5949592.251</v>
      </c>
      <c r="D128" s="14">
        <v>12149794.223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531422.832</v>
      </c>
      <c r="D130" s="14">
        <v>622444.991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73509.123</v>
      </c>
      <c r="D131" s="19">
        <v>164531.283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75740</v>
      </c>
      <c r="D132" s="19">
        <v>75740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56965.908</v>
      </c>
      <c r="D133" s="19">
        <v>56965.908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325207.8</v>
      </c>
      <c r="D134" s="19">
        <v>325207.8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2" t="s">
        <v>795</v>
      </c>
      <c r="B1" s="382"/>
      <c r="C1" s="382"/>
      <c r="D1" s="382"/>
    </row>
    <row r="2" spans="1:4" s="59" customFormat="1" ht="24" customHeight="1">
      <c r="A2" s="383" t="s">
        <v>157</v>
      </c>
      <c r="B2" s="383"/>
      <c r="C2" s="383"/>
      <c r="D2" s="383"/>
    </row>
    <row r="3" spans="1:4" s="60" customFormat="1" ht="15.95" customHeight="1">
      <c r="A3" s="384">
        <v>44316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156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67858.86619</v>
      </c>
      <c r="C9" s="71">
        <v>170512.77288</v>
      </c>
      <c r="D9" s="71">
        <v>238371.63907</v>
      </c>
      <c r="E9" s="72"/>
    </row>
    <row r="10" spans="1:4" s="50" customFormat="1" ht="8.45" customHeight="1">
      <c r="A10" s="73" t="s">
        <v>102</v>
      </c>
      <c r="B10" s="74">
        <v>40.545919999999995</v>
      </c>
      <c r="C10" s="74">
        <v>4712.650820000001</v>
      </c>
      <c r="D10" s="74">
        <v>4753.19674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14190.247949999999</v>
      </c>
      <c r="C12" s="74">
        <v>28621.87925</v>
      </c>
      <c r="D12" s="74">
        <v>42812.1272</v>
      </c>
    </row>
    <row r="13" spans="1:4" s="50" customFormat="1" ht="8.45" customHeight="1">
      <c r="A13" s="18" t="s">
        <v>105</v>
      </c>
      <c r="B13" s="74">
        <v>52839.83477</v>
      </c>
      <c r="C13" s="74">
        <v>31823.732949999998</v>
      </c>
      <c r="D13" s="74">
        <v>84663.56771999999</v>
      </c>
    </row>
    <row r="14" spans="1:4" s="50" customFormat="1" ht="8.45" customHeight="1">
      <c r="A14" s="23" t="s">
        <v>106</v>
      </c>
      <c r="B14" s="74">
        <v>658.19146</v>
      </c>
      <c r="C14" s="74">
        <v>104058.85318</v>
      </c>
      <c r="D14" s="74">
        <v>104717.04464000001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1295.6566799999998</v>
      </c>
      <c r="D17" s="74">
        <v>1295.6566799999998</v>
      </c>
    </row>
    <row r="18" spans="1:4" s="50" customFormat="1" ht="8.45" customHeight="1">
      <c r="A18" s="18" t="s">
        <v>29</v>
      </c>
      <c r="B18" s="74">
        <v>130.04609</v>
      </c>
      <c r="C18" s="74">
        <v>0</v>
      </c>
      <c r="D18" s="74">
        <v>130.04609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40337.05108</v>
      </c>
      <c r="C20" s="71">
        <v>188778.88934999998</v>
      </c>
      <c r="D20" s="71">
        <v>229115.94043000002</v>
      </c>
    </row>
    <row r="21" spans="1:4" s="50" customFormat="1" ht="8.45" customHeight="1">
      <c r="A21" s="18" t="s">
        <v>111</v>
      </c>
      <c r="B21" s="74">
        <v>16.71284</v>
      </c>
      <c r="C21" s="74">
        <v>0</v>
      </c>
      <c r="D21" s="74">
        <v>16.71284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11575.79903</v>
      </c>
      <c r="C24" s="74">
        <v>9509.1913</v>
      </c>
      <c r="D24" s="74">
        <v>21084.990329999997</v>
      </c>
    </row>
    <row r="25" spans="1:4" s="50" customFormat="1" ht="8.45" customHeight="1">
      <c r="A25" s="18" t="s">
        <v>114</v>
      </c>
      <c r="B25" s="74">
        <v>26150.66261</v>
      </c>
      <c r="C25" s="74">
        <v>56063.92278</v>
      </c>
      <c r="D25" s="74">
        <v>82214.58539000001</v>
      </c>
    </row>
    <row r="26" spans="1:4" s="50" customFormat="1" ht="8.45" customHeight="1">
      <c r="A26" s="18" t="s">
        <v>115</v>
      </c>
      <c r="B26" s="74">
        <v>0</v>
      </c>
      <c r="C26" s="74">
        <v>19298.488530000002</v>
      </c>
      <c r="D26" s="74">
        <v>19298.488530000002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102705.76772</v>
      </c>
      <c r="D30" s="74">
        <v>102705.76772</v>
      </c>
    </row>
    <row r="31" spans="1:4" s="50" customFormat="1" ht="8.45" customHeight="1">
      <c r="A31" s="18" t="s">
        <v>119</v>
      </c>
      <c r="B31" s="74">
        <v>0</v>
      </c>
      <c r="C31" s="74">
        <v>1201.51902</v>
      </c>
      <c r="D31" s="74">
        <v>1201.51902</v>
      </c>
    </row>
    <row r="32" spans="1:4" s="50" customFormat="1" ht="8.45" customHeight="1">
      <c r="A32" s="18" t="s">
        <v>29</v>
      </c>
      <c r="B32" s="74">
        <v>1679.67127</v>
      </c>
      <c r="C32" s="74">
        <v>0</v>
      </c>
      <c r="D32" s="74">
        <v>1679.67127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27521.81511</v>
      </c>
      <c r="C34" s="71">
        <v>-18266.116469999997</v>
      </c>
      <c r="D34" s="71">
        <v>9255.69864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-6520.1998300000005</v>
      </c>
      <c r="C36" s="71">
        <v>-8338.34664</v>
      </c>
      <c r="D36" s="71">
        <v>-14858.546470000001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34042.01494</v>
      </c>
      <c r="C38" s="71">
        <v>-9927.76983</v>
      </c>
      <c r="D38" s="71">
        <v>24114.24511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30622.84044</v>
      </c>
      <c r="C40" s="71">
        <v>1702.66506</v>
      </c>
      <c r="D40" s="71">
        <v>32325.5055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178.55760999999998</v>
      </c>
      <c r="C42" s="74">
        <v>327.59724</v>
      </c>
      <c r="D42" s="74">
        <v>506.15484999999995</v>
      </c>
    </row>
    <row r="43" spans="1:4" s="50" customFormat="1" ht="8.45" customHeight="1">
      <c r="A43" s="18" t="s">
        <v>126</v>
      </c>
      <c r="B43" s="74">
        <v>30412.39536</v>
      </c>
      <c r="C43" s="74">
        <v>1375.06782</v>
      </c>
      <c r="D43" s="74">
        <v>31787.46318</v>
      </c>
    </row>
    <row r="44" spans="1:4" s="50" customFormat="1" ht="8.45" customHeight="1">
      <c r="A44" s="18" t="s">
        <v>127</v>
      </c>
      <c r="B44" s="74">
        <v>31.88747</v>
      </c>
      <c r="C44" s="74">
        <v>0</v>
      </c>
      <c r="D44" s="74">
        <v>31.88747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8091.2628700000005</v>
      </c>
      <c r="C46" s="71">
        <v>971.13126</v>
      </c>
      <c r="D46" s="71">
        <v>9062.39413</v>
      </c>
    </row>
    <row r="47" spans="1:4" s="50" customFormat="1" ht="8.45" customHeight="1">
      <c r="A47" s="18" t="s">
        <v>129</v>
      </c>
      <c r="B47" s="74">
        <v>2703.16285</v>
      </c>
      <c r="C47" s="74">
        <v>0</v>
      </c>
      <c r="D47" s="74">
        <v>2703.16285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5388.10002</v>
      </c>
      <c r="C50" s="74">
        <v>971.13126</v>
      </c>
      <c r="D50" s="74">
        <v>6359.23128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56573.592509999995</v>
      </c>
      <c r="C54" s="71">
        <v>-9196.23603</v>
      </c>
      <c r="D54" s="71">
        <v>47377.356479999995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18921.6401</v>
      </c>
      <c r="C56" s="71">
        <v>2396.60594</v>
      </c>
      <c r="D56" s="71">
        <v>21318.246039999998</v>
      </c>
    </row>
    <row r="57" spans="1:4" s="50" customFormat="1" ht="8.45" customHeight="1">
      <c r="A57" s="18" t="s">
        <v>134</v>
      </c>
      <c r="B57" s="74">
        <v>11071.69458</v>
      </c>
      <c r="C57" s="74">
        <v>141.43941</v>
      </c>
      <c r="D57" s="74">
        <v>11213.13399</v>
      </c>
    </row>
    <row r="58" spans="1:4" s="50" customFormat="1" ht="8.45" customHeight="1">
      <c r="A58" s="18" t="s">
        <v>135</v>
      </c>
      <c r="B58" s="74">
        <v>436.82196000000005</v>
      </c>
      <c r="C58" s="74">
        <v>0</v>
      </c>
      <c r="D58" s="74">
        <v>436.82196000000005</v>
      </c>
    </row>
    <row r="59" spans="1:4" s="50" customFormat="1" ht="8.45" customHeight="1">
      <c r="A59" s="18" t="s">
        <v>136</v>
      </c>
      <c r="B59" s="74">
        <v>5911.19171</v>
      </c>
      <c r="C59" s="74">
        <v>2254.9264700000003</v>
      </c>
      <c r="D59" s="74">
        <v>8166.1181799999995</v>
      </c>
    </row>
    <row r="60" spans="1:4" s="50" customFormat="1" ht="8.45" customHeight="1">
      <c r="A60" s="18" t="s">
        <v>137</v>
      </c>
      <c r="B60" s="74">
        <v>1501.9318500000002</v>
      </c>
      <c r="C60" s="74">
        <v>0.24006</v>
      </c>
      <c r="D60" s="74">
        <v>1502.17191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37651.95241</v>
      </c>
      <c r="C62" s="71">
        <v>-11592.841970000001</v>
      </c>
      <c r="D62" s="71">
        <v>26059.11044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1750.7232</v>
      </c>
      <c r="C64" s="71">
        <v>-386.87362</v>
      </c>
      <c r="D64" s="71">
        <v>1363.84958</v>
      </c>
    </row>
    <row r="65" spans="1:4" s="50" customFormat="1" ht="8.45" customHeight="1">
      <c r="A65" s="18" t="s">
        <v>140</v>
      </c>
      <c r="B65" s="74">
        <v>0</v>
      </c>
      <c r="C65" s="74">
        <v>-1629.45</v>
      </c>
      <c r="D65" s="74">
        <v>-1629.45</v>
      </c>
    </row>
    <row r="66" spans="1:4" s="50" customFormat="1" ht="8.45" customHeight="1">
      <c r="A66" s="18" t="s">
        <v>141</v>
      </c>
      <c r="B66" s="74">
        <v>0</v>
      </c>
      <c r="C66" s="74">
        <v>867.8595300000001</v>
      </c>
      <c r="D66" s="74">
        <v>867.8595300000001</v>
      </c>
    </row>
    <row r="67" spans="1:4" s="50" customFormat="1" ht="8.45" customHeight="1">
      <c r="A67" s="18" t="s">
        <v>142</v>
      </c>
      <c r="B67" s="74">
        <v>-93.00434</v>
      </c>
      <c r="C67" s="74">
        <v>139.49523000000002</v>
      </c>
      <c r="D67" s="74">
        <v>46.49089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850.59266</v>
      </c>
      <c r="C69" s="74">
        <v>235.22162</v>
      </c>
      <c r="D69" s="74">
        <v>1085.81428</v>
      </c>
    </row>
    <row r="70" spans="1:4" s="50" customFormat="1" ht="8.45" customHeight="1">
      <c r="A70" s="18" t="s">
        <v>145</v>
      </c>
      <c r="B70" s="74">
        <v>343.97907</v>
      </c>
      <c r="C70" s="74">
        <v>0</v>
      </c>
      <c r="D70" s="74">
        <v>343.97907</v>
      </c>
    </row>
    <row r="71" spans="1:4" s="50" customFormat="1" ht="8.45" customHeight="1">
      <c r="A71" s="18" t="s">
        <v>146</v>
      </c>
      <c r="B71" s="74">
        <v>649.1558100000001</v>
      </c>
      <c r="C71" s="74">
        <v>0</v>
      </c>
      <c r="D71" s="74">
        <v>649.1558100000001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2494.3274</v>
      </c>
      <c r="C73" s="71">
        <v>1728.09376</v>
      </c>
      <c r="D73" s="71">
        <v>4222.42116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38395.55661</v>
      </c>
      <c r="C75" s="71">
        <v>-9477.87459</v>
      </c>
      <c r="D75" s="71">
        <v>28917.68202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4915.50889</v>
      </c>
      <c r="C77" s="74">
        <v>0</v>
      </c>
      <c r="D77" s="74">
        <v>4915.50889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33480.04772</v>
      </c>
      <c r="C79" s="75">
        <v>-9477.87459</v>
      </c>
      <c r="D79" s="75">
        <v>24002.17313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2" t="s">
        <v>795</v>
      </c>
      <c r="B1" s="372"/>
      <c r="C1" s="372"/>
      <c r="D1" s="372"/>
    </row>
    <row r="2" spans="1:5" s="4" customFormat="1" ht="24" customHeight="1">
      <c r="A2" s="373" t="s">
        <v>0</v>
      </c>
      <c r="B2" s="373"/>
      <c r="C2" s="373"/>
      <c r="D2" s="373"/>
      <c r="E2" s="3"/>
    </row>
    <row r="3" spans="1:5" s="6" customFormat="1" ht="18" customHeight="1">
      <c r="A3" s="374">
        <v>44316</v>
      </c>
      <c r="B3" s="374"/>
      <c r="C3" s="374"/>
      <c r="D3" s="374"/>
      <c r="E3" s="5"/>
    </row>
    <row r="4" spans="1:5" s="8" customFormat="1" ht="15" customHeight="1">
      <c r="A4" s="375" t="s">
        <v>1</v>
      </c>
      <c r="B4" s="376"/>
      <c r="C4" s="376"/>
      <c r="D4" s="376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7" t="s">
        <v>2</v>
      </c>
      <c r="B6" s="379" t="s">
        <v>3</v>
      </c>
      <c r="C6" s="379"/>
      <c r="D6" s="379"/>
    </row>
    <row r="7" spans="1:4" ht="14.1" customHeight="1">
      <c r="A7" s="378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96585.238</v>
      </c>
      <c r="C9" s="14">
        <v>4645.411</v>
      </c>
      <c r="D9" s="14">
        <v>101230.649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96377.619</v>
      </c>
      <c r="C11" s="19">
        <v>2325.663</v>
      </c>
      <c r="D11" s="19">
        <v>98703.283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207.618</v>
      </c>
      <c r="C13" s="19">
        <v>2319.747</v>
      </c>
      <c r="D13" s="19">
        <v>2527.365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114473.235</v>
      </c>
      <c r="C24" s="14">
        <v>45846.338</v>
      </c>
      <c r="D24" s="14">
        <v>160319.573</v>
      </c>
      <c r="E24" s="15"/>
      <c r="F24" s="16"/>
    </row>
    <row r="25" spans="1:6" s="17" customFormat="1" ht="9.75" customHeight="1">
      <c r="A25" s="24" t="s">
        <v>20</v>
      </c>
      <c r="B25" s="21">
        <v>102336.413</v>
      </c>
      <c r="C25" s="21">
        <v>1137.098</v>
      </c>
      <c r="D25" s="21">
        <v>103473.511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101247.12</v>
      </c>
      <c r="C30" s="19">
        <v>1137.098</v>
      </c>
      <c r="D30" s="19">
        <v>102384.218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1089.292</v>
      </c>
      <c r="C34" s="19">
        <v>0</v>
      </c>
      <c r="D34" s="19">
        <v>1089.292</v>
      </c>
      <c r="E34" s="15"/>
      <c r="F34" s="16"/>
    </row>
    <row r="35" spans="1:6" s="17" customFormat="1" ht="9.75" customHeight="1">
      <c r="A35" s="24" t="s">
        <v>30</v>
      </c>
      <c r="B35" s="21">
        <v>4257.183</v>
      </c>
      <c r="C35" s="21">
        <v>8780.32</v>
      </c>
      <c r="D35" s="21">
        <v>13037.504</v>
      </c>
      <c r="E35" s="25"/>
      <c r="F35" s="16"/>
    </row>
    <row r="36" spans="1:6" s="17" customFormat="1" ht="9.75" customHeight="1">
      <c r="A36" s="24" t="s">
        <v>31</v>
      </c>
      <c r="B36" s="21">
        <v>320538.671</v>
      </c>
      <c r="C36" s="21">
        <v>389090.639</v>
      </c>
      <c r="D36" s="21">
        <v>709629.31</v>
      </c>
      <c r="E36" s="15"/>
      <c r="F36" s="16"/>
    </row>
    <row r="37" spans="1:6" s="17" customFormat="1" ht="9.75" customHeight="1">
      <c r="A37" s="18" t="s">
        <v>32</v>
      </c>
      <c r="B37" s="19">
        <v>136396.849</v>
      </c>
      <c r="C37" s="19">
        <v>80166.395</v>
      </c>
      <c r="D37" s="19">
        <v>216563.245</v>
      </c>
      <c r="E37" s="15"/>
      <c r="F37" s="16"/>
    </row>
    <row r="38" spans="1:6" s="17" customFormat="1" ht="9.75" customHeight="1">
      <c r="A38" s="18" t="s">
        <v>33</v>
      </c>
      <c r="B38" s="19">
        <v>184141.821</v>
      </c>
      <c r="C38" s="19">
        <v>308924.243</v>
      </c>
      <c r="D38" s="19">
        <v>493066.065</v>
      </c>
      <c r="E38" s="15"/>
      <c r="F38" s="16"/>
    </row>
    <row r="39" spans="1:6" s="17" customFormat="1" ht="9.75" customHeight="1">
      <c r="A39" s="20" t="s">
        <v>34</v>
      </c>
      <c r="B39" s="21">
        <v>-295849.731</v>
      </c>
      <c r="C39" s="21">
        <v>-332623.972</v>
      </c>
      <c r="D39" s="21">
        <v>-628473.703</v>
      </c>
      <c r="E39" s="15"/>
      <c r="F39" s="16"/>
    </row>
    <row r="40" spans="1:6" s="17" customFormat="1" ht="9.75" customHeight="1">
      <c r="A40" s="20" t="s">
        <v>35</v>
      </c>
      <c r="B40" s="21">
        <v>-16809.302</v>
      </c>
      <c r="C40" s="21">
        <v>-20537.747</v>
      </c>
      <c r="D40" s="21">
        <v>-37347.049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1429.727</v>
      </c>
      <c r="C42" s="21">
        <v>285.446</v>
      </c>
      <c r="D42" s="21">
        <v>1715.173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8517.432</v>
      </c>
      <c r="C44" s="14">
        <v>0.328</v>
      </c>
      <c r="D44" s="14">
        <v>8517.761</v>
      </c>
      <c r="E44" s="15"/>
      <c r="F44" s="16"/>
    </row>
    <row r="45" spans="1:6" s="17" customFormat="1" ht="9.75" customHeight="1">
      <c r="A45" s="26" t="s">
        <v>38</v>
      </c>
      <c r="B45" s="19">
        <v>243.01</v>
      </c>
      <c r="C45" s="19">
        <v>0.328</v>
      </c>
      <c r="D45" s="19">
        <v>243.339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8274.422</v>
      </c>
      <c r="C48" s="19">
        <v>0</v>
      </c>
      <c r="D48" s="19">
        <v>8274.422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118.571</v>
      </c>
      <c r="C51" s="21">
        <v>0</v>
      </c>
      <c r="D51" s="21">
        <v>118.571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5397.468</v>
      </c>
      <c r="C53" s="21">
        <v>0</v>
      </c>
      <c r="D53" s="21">
        <v>5397.468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23289.12</v>
      </c>
      <c r="C55" s="21">
        <v>72.204</v>
      </c>
      <c r="D55" s="21">
        <v>23361.325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249810.794</v>
      </c>
      <c r="C57" s="14">
        <v>50849.729</v>
      </c>
      <c r="D57" s="14">
        <v>300660.523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0"/>
      <c r="B62" s="380"/>
      <c r="C62" s="380"/>
      <c r="D62" s="380"/>
      <c r="F62" s="16"/>
    </row>
    <row r="63" spans="1:6" s="4" customFormat="1" ht="24" customHeight="1">
      <c r="A63" s="373" t="s">
        <v>0</v>
      </c>
      <c r="B63" s="373"/>
      <c r="C63" s="373"/>
      <c r="D63" s="373"/>
      <c r="E63" s="3"/>
      <c r="F63" s="16"/>
    </row>
    <row r="64" spans="1:6" s="6" customFormat="1" ht="17.1" customHeight="1">
      <c r="A64" s="374">
        <v>44316</v>
      </c>
      <c r="B64" s="381"/>
      <c r="C64" s="381"/>
      <c r="D64" s="381"/>
      <c r="E64" s="5"/>
      <c r="F64" s="16"/>
    </row>
    <row r="65" spans="1:6" s="40" customFormat="1" ht="15" customHeight="1">
      <c r="A65" s="375" t="s">
        <v>1</v>
      </c>
      <c r="B65" s="376"/>
      <c r="C65" s="376"/>
      <c r="D65" s="376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7" t="s">
        <v>48</v>
      </c>
      <c r="B67" s="379" t="s">
        <v>3</v>
      </c>
      <c r="C67" s="379"/>
      <c r="D67" s="379"/>
      <c r="F67" s="16"/>
    </row>
    <row r="68" spans="1:6" ht="14.1" customHeight="1">
      <c r="A68" s="378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78857.142</v>
      </c>
      <c r="C91" s="14">
        <v>30221.515</v>
      </c>
      <c r="D91" s="14">
        <v>109078.658</v>
      </c>
      <c r="E91" s="15"/>
      <c r="F91" s="16"/>
    </row>
    <row r="92" spans="1:6" s="17" customFormat="1" ht="9.95" customHeight="1">
      <c r="A92" s="45" t="s">
        <v>66</v>
      </c>
      <c r="B92" s="19">
        <v>78857.142</v>
      </c>
      <c r="C92" s="19">
        <v>30221.515</v>
      </c>
      <c r="D92" s="19">
        <v>109078.658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17440.588</v>
      </c>
      <c r="C100" s="21">
        <v>90.777</v>
      </c>
      <c r="D100" s="21">
        <v>17531.366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577.684</v>
      </c>
      <c r="C102" s="14">
        <v>2319.747</v>
      </c>
      <c r="D102" s="14">
        <v>2897.431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531.822</v>
      </c>
      <c r="C106" s="19">
        <v>0</v>
      </c>
      <c r="D106" s="19">
        <v>531.823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2319.747</v>
      </c>
      <c r="D108" s="19">
        <v>2365.608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940.076</v>
      </c>
      <c r="C110" s="14">
        <v>1037.795</v>
      </c>
      <c r="D110" s="14">
        <v>1977.872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8177.496</v>
      </c>
      <c r="C112" s="14">
        <v>629.326</v>
      </c>
      <c r="D112" s="14">
        <v>8806.823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8177.496</v>
      </c>
      <c r="C114" s="21">
        <v>629.326</v>
      </c>
      <c r="D114" s="21">
        <v>8806.823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105992.988</v>
      </c>
      <c r="C118" s="14">
        <v>34299.163</v>
      </c>
      <c r="D118" s="14">
        <v>140292.151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160368.372</v>
      </c>
      <c r="C120" s="14">
        <v>0</v>
      </c>
      <c r="D120" s="14">
        <v>160368.372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-13498.137</v>
      </c>
      <c r="C126" s="19">
        <v>0</v>
      </c>
      <c r="D126" s="19">
        <v>-13498.137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266361.36</v>
      </c>
      <c r="C128" s="14">
        <v>34299.163</v>
      </c>
      <c r="D128" s="14">
        <v>300660.523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2" t="s">
        <v>795</v>
      </c>
      <c r="B1" s="382"/>
      <c r="C1" s="382"/>
      <c r="D1" s="382"/>
    </row>
    <row r="2" spans="1:4" s="59" customFormat="1" ht="24" customHeight="1">
      <c r="A2" s="383" t="s">
        <v>100</v>
      </c>
      <c r="B2" s="383"/>
      <c r="C2" s="383"/>
      <c r="D2" s="383"/>
    </row>
    <row r="3" spans="1:4" s="60" customFormat="1" ht="15.95" customHeight="1">
      <c r="A3" s="384">
        <v>44316</v>
      </c>
      <c r="B3" s="384"/>
      <c r="C3" s="384"/>
      <c r="D3" s="384"/>
    </row>
    <row r="4" spans="1:4" s="61" customFormat="1" ht="15" customHeight="1">
      <c r="A4" s="375" t="s">
        <v>1</v>
      </c>
      <c r="B4" s="385"/>
      <c r="C4" s="385"/>
      <c r="D4" s="385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7" t="s">
        <v>3</v>
      </c>
      <c r="C6" s="387"/>
      <c r="D6" s="387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7269.095240000001</v>
      </c>
      <c r="C9" s="71">
        <v>790.5703199999999</v>
      </c>
      <c r="D9" s="71">
        <v>8059.6655599999995</v>
      </c>
      <c r="E9" s="72"/>
    </row>
    <row r="10" spans="1:4" s="50" customFormat="1" ht="8.45" customHeight="1">
      <c r="A10" s="73" t="s">
        <v>102</v>
      </c>
      <c r="B10" s="74">
        <v>157.24425</v>
      </c>
      <c r="C10" s="74">
        <v>0.04914</v>
      </c>
      <c r="D10" s="74">
        <v>157.29339000000002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7111.85004</v>
      </c>
      <c r="C13" s="74">
        <v>81.70322</v>
      </c>
      <c r="D13" s="74">
        <v>7193.55326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0.00095</v>
      </c>
      <c r="C16" s="74">
        <v>708.81796</v>
      </c>
      <c r="D16" s="74">
        <v>708.8189100000001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2215.91321</v>
      </c>
      <c r="C20" s="71">
        <v>-19.80093</v>
      </c>
      <c r="D20" s="71">
        <v>2196.11228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2215.91321</v>
      </c>
      <c r="C24" s="74">
        <v>-19.80093</v>
      </c>
      <c r="D24" s="74">
        <v>2196.11228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5053.18203</v>
      </c>
      <c r="C34" s="71">
        <v>810.37125</v>
      </c>
      <c r="D34" s="71">
        <v>5863.55328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7047.62771</v>
      </c>
      <c r="C36" s="71">
        <v>-219.15092</v>
      </c>
      <c r="D36" s="71">
        <v>6828.47679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-1994.44568</v>
      </c>
      <c r="C38" s="71">
        <v>1029.52217</v>
      </c>
      <c r="D38" s="71">
        <v>-964.92351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3760.46456</v>
      </c>
      <c r="C40" s="71">
        <v>0</v>
      </c>
      <c r="D40" s="71">
        <v>3760.46456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3451.20129</v>
      </c>
      <c r="C43" s="74">
        <v>0</v>
      </c>
      <c r="D43" s="74">
        <v>3451.20129</v>
      </c>
    </row>
    <row r="44" spans="1:4" s="50" customFormat="1" ht="8.45" customHeight="1">
      <c r="A44" s="18" t="s">
        <v>127</v>
      </c>
      <c r="B44" s="74">
        <v>309.26327000000003</v>
      </c>
      <c r="C44" s="74">
        <v>0</v>
      </c>
      <c r="D44" s="74">
        <v>309.26327000000003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400.21988</v>
      </c>
      <c r="C46" s="71">
        <v>3.40337</v>
      </c>
      <c r="D46" s="71">
        <v>403.62325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400.21988</v>
      </c>
      <c r="C50" s="74">
        <v>3.40337</v>
      </c>
      <c r="D50" s="74">
        <v>403.62325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1365.799</v>
      </c>
      <c r="C54" s="71">
        <v>1026.1188</v>
      </c>
      <c r="D54" s="71">
        <v>2391.9177999999997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12499.69109</v>
      </c>
      <c r="C56" s="71">
        <v>980.07976</v>
      </c>
      <c r="D56" s="71">
        <v>13479.770849999999</v>
      </c>
    </row>
    <row r="57" spans="1:4" s="50" customFormat="1" ht="8.45" customHeight="1">
      <c r="A57" s="18" t="s">
        <v>134</v>
      </c>
      <c r="B57" s="74">
        <v>8222.36136</v>
      </c>
      <c r="C57" s="74">
        <v>1.3178800000000002</v>
      </c>
      <c r="D57" s="74">
        <v>8223.67924</v>
      </c>
    </row>
    <row r="58" spans="1:4" s="50" customFormat="1" ht="8.45" customHeight="1">
      <c r="A58" s="18" t="s">
        <v>135</v>
      </c>
      <c r="B58" s="74">
        <v>182.5</v>
      </c>
      <c r="C58" s="74">
        <v>0</v>
      </c>
      <c r="D58" s="74">
        <v>182.5</v>
      </c>
    </row>
    <row r="59" spans="1:4" s="50" customFormat="1" ht="8.45" customHeight="1">
      <c r="A59" s="18" t="s">
        <v>136</v>
      </c>
      <c r="B59" s="74">
        <v>3898.1011000000003</v>
      </c>
      <c r="C59" s="74">
        <v>978.76188</v>
      </c>
      <c r="D59" s="74">
        <v>4876.862980000001</v>
      </c>
    </row>
    <row r="60" spans="1:4" s="50" customFormat="1" ht="8.45" customHeight="1">
      <c r="A60" s="18" t="s">
        <v>137</v>
      </c>
      <c r="B60" s="74">
        <v>196.72863</v>
      </c>
      <c r="C60" s="74">
        <v>0</v>
      </c>
      <c r="D60" s="74">
        <v>196.72863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-11133.89209</v>
      </c>
      <c r="C62" s="71">
        <v>46.03904</v>
      </c>
      <c r="D62" s="71">
        <v>-11087.853050000002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2508.71849</v>
      </c>
      <c r="C64" s="71">
        <v>16.137790000000003</v>
      </c>
      <c r="D64" s="71">
        <v>2524.85628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100.35</v>
      </c>
      <c r="C67" s="74">
        <v>16.137790000000003</v>
      </c>
      <c r="D67" s="74">
        <v>116.48778999999999</v>
      </c>
    </row>
    <row r="68" spans="1:4" s="50" customFormat="1" ht="8.45" customHeight="1">
      <c r="A68" s="18" t="s">
        <v>143</v>
      </c>
      <c r="B68" s="74">
        <v>24.67104</v>
      </c>
      <c r="C68" s="74">
        <v>0</v>
      </c>
      <c r="D68" s="74">
        <v>24.67104</v>
      </c>
    </row>
    <row r="69" spans="1:4" s="50" customFormat="1" ht="8.45" customHeight="1">
      <c r="A69" s="18" t="s">
        <v>144</v>
      </c>
      <c r="B69" s="74">
        <v>1624.01901</v>
      </c>
      <c r="C69" s="74">
        <v>0</v>
      </c>
      <c r="D69" s="74">
        <v>1624.01901</v>
      </c>
    </row>
    <row r="70" spans="1:4" s="50" customFormat="1" ht="8.45" customHeight="1">
      <c r="A70" s="18" t="s">
        <v>145</v>
      </c>
      <c r="B70" s="74">
        <v>665.97099</v>
      </c>
      <c r="C70" s="74">
        <v>0</v>
      </c>
      <c r="D70" s="74">
        <v>665.97099</v>
      </c>
    </row>
    <row r="71" spans="1:4" s="50" customFormat="1" ht="8.45" customHeight="1">
      <c r="A71" s="18" t="s">
        <v>146</v>
      </c>
      <c r="B71" s="74">
        <v>93.70745</v>
      </c>
      <c r="C71" s="74">
        <v>0</v>
      </c>
      <c r="D71" s="74">
        <v>93.70745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-152.43319</v>
      </c>
      <c r="C73" s="71">
        <v>267.00473999999997</v>
      </c>
      <c r="D73" s="71">
        <v>114.57155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-13795.04377</v>
      </c>
      <c r="C75" s="71">
        <v>296.90599</v>
      </c>
      <c r="D75" s="71">
        <v>-13498.13778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-13795.04377</v>
      </c>
      <c r="C79" s="75">
        <v>296.90599</v>
      </c>
      <c r="D79" s="75">
        <v>-13498.13778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Roberto Aurelio Chambi Manrique</cp:lastModifiedBy>
  <dcterms:created xsi:type="dcterms:W3CDTF">2021-08-16T15:44:06Z</dcterms:created>
  <dcterms:modified xsi:type="dcterms:W3CDTF">2022-07-20T18:37:40Z</dcterms:modified>
  <cp:category/>
  <cp:version/>
  <cp:contentType/>
  <cp:contentStatus/>
</cp:coreProperties>
</file>